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625-629 Rosebery VMS series JN1616\DataPacks\"/>
    </mc:Choice>
  </mc:AlternateContent>
  <xr:revisionPtr revIDLastSave="0" documentId="13_ncr:1_{162DFF02-D5E5-49B8-BE80-BC5ADCA8AE41}" xr6:coauthVersionLast="47" xr6:coauthVersionMax="47" xr10:uidLastSave="{00000000-0000-0000-0000-000000000000}"/>
  <bookViews>
    <workbookView xWindow="28680" yWindow="-120" windowWidth="29040" windowHeight="15840" tabRatio="873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AR Digest 10-50g" sheetId="47897" r:id="rId8"/>
    <sheet name="4-Acid" sheetId="47898" r:id="rId9"/>
    <sheet name="Aqua Regia" sheetId="47899" r:id="rId10"/>
    <sheet name="PF ICP" sheetId="47900" r:id="rId11"/>
    <sheet name="IRC" sheetId="47901" r:id="rId12"/>
    <sheet name="Fusion XRF" sheetId="47902" r:id="rId13"/>
    <sheet name="Thermograv" sheetId="47903" r:id="rId14"/>
    <sheet name="Laser Ablation" sheetId="47904" r:id="rId15"/>
  </sheets>
  <calcPr calcId="191029" calcMode="manual"/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J15" i="47895" l="1"/>
  <c r="J4" i="47895"/>
  <c r="J12" i="47895"/>
  <c r="J16" i="47895"/>
  <c r="J20" i="47895"/>
  <c r="I26" i="47895"/>
  <c r="I27" i="47895" s="1"/>
  <c r="J11" i="47895" s="1"/>
  <c r="J5" i="47895"/>
  <c r="J13" i="47895"/>
  <c r="J17" i="47895"/>
  <c r="J21" i="47895"/>
  <c r="J3" i="47895"/>
  <c r="J6" i="47895"/>
  <c r="J10" i="47895"/>
  <c r="J14" i="47895"/>
  <c r="J18" i="47895"/>
  <c r="J7" i="47895" l="1"/>
  <c r="J19" i="47895"/>
  <c r="J22" i="47895"/>
  <c r="J9" i="47895"/>
  <c r="J23" i="47895" s="1"/>
  <c r="J8" i="47895"/>
  <c r="J24" i="47895"/>
  <c r="J25" i="47895"/>
  <c r="J26" i="4789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1D6B70C-62EB-495F-92B5-D59FB43803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0A1D3AAE-C82C-4E86-858B-CC549B6719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C6ED0B0A-2C8C-498A-9C2D-11E52AFCF3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" authorId="0" shapeId="0" xr:uid="{E9202DEE-D9FD-4EFF-BD3D-3EA605FC21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3C7C926B-748B-47CA-8375-2DBF8DC225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CCA8197-B052-4930-935A-B69FA13668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3F54018-2D57-4B0B-91F3-92B71634D4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ADE4BEB1-6292-4E6C-80EC-55E19BE3AB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D05F94AD-F68F-48DA-9FF9-3221DB8AD7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0F51B235-1C55-40CA-B8E6-33DEEC62FC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CBF3E4F6-55DC-4665-90E0-C99852D9AB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02347CC2-763D-47D7-A62D-06749B667E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A51AA66B-117E-472B-A7FC-A9600D3DF0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1ED917E2-F3DA-4C4E-A005-97B5B56603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849AD5E4-8EB6-4911-B605-BDE9444DF1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5597C1E4-F940-4849-8226-2D4E28D7A9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950F80DC-DAA4-4200-A997-3FC8C081A2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B81C047F-E826-4AAD-8DAE-2AB0ECC854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EEB49FAB-E3BC-47A3-B30C-57A38DD423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E46817C1-A4C4-4A1C-A8D3-A7757009B5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8101899D-1D77-4B47-802B-4A13FDABCB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5C1795D0-DD43-4D79-956C-A103C323AE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174A31B0-4A03-43D0-90B5-6C4AE4A050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CABE3519-C8C4-4C42-B3E5-E633E4CB90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C6A0B971-9E7E-4802-939F-92D6629063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68257781-DF83-4125-8BC3-E7ECE8AF17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 shapeId="0" xr:uid="{A332C117-C41B-48FF-B3AC-DF94150CBA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 shapeId="0" xr:uid="{9608FFC3-9687-41AC-9A79-907812026F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4" authorId="0" shapeId="0" xr:uid="{BEF12FEE-EFDE-4DB3-91EF-45C66B6024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2" authorId="0" shapeId="0" xr:uid="{189F30AF-922F-42B6-8CA5-D75F4624FC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 xr:uid="{DE28795F-4929-49B9-97ED-13949E94C4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E6D86DCA-2802-4B03-B82A-DAE69F3013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 shapeId="0" xr:uid="{ED5C8401-E439-402C-B83B-58C72914A9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 shapeId="0" xr:uid="{3530868B-4DBD-4A5B-9A5C-575CF639D1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 shapeId="0" xr:uid="{B48BA626-3FA5-40CD-8FE0-6CBAFFAF71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 shapeId="0" xr:uid="{2D428617-1C02-4464-8846-8768D8DFB0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 shapeId="0" xr:uid="{866C5409-AC3F-4822-8BB7-51C0784344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8" authorId="0" shapeId="0" xr:uid="{91337293-6021-48F0-AB3B-B1136BF9DA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6" authorId="0" shapeId="0" xr:uid="{4D3A5BAA-0700-4528-9E78-53725DE954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5" authorId="0" shapeId="0" xr:uid="{37FEAF01-3E0E-434D-867F-3A8915E23C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3" authorId="0" shapeId="0" xr:uid="{FC2BC209-1A9A-4C29-8A8E-FDDC6832F4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2" authorId="0" shapeId="0" xr:uid="{33F388EB-8551-4E82-B248-63286F6FFC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0" authorId="0" shapeId="0" xr:uid="{F61EBD41-FE1A-402C-9E2B-4F5319B596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8" authorId="0" shapeId="0" xr:uid="{D2F08520-8F87-4982-A84F-8DAEE24515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6" authorId="0" shapeId="0" xr:uid="{FDEB6F96-534C-4733-978C-0BA7DC9409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4" authorId="0" shapeId="0" xr:uid="{E9F37A14-B6AA-4389-9582-C1F2D5E6B4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2" authorId="0" shapeId="0" xr:uid="{0163539C-D10A-4753-BA61-FBE1886DB0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0" authorId="0" shapeId="0" xr:uid="{42F37E3D-1FED-43C4-B7A2-8AFE96F611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 shapeId="0" xr:uid="{8B50DF67-8C4D-412C-B074-2A86EB99A1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7" authorId="0" shapeId="0" xr:uid="{61E83EC5-BFF7-4EC2-8BE9-F4416336F9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5" authorId="0" shapeId="0" xr:uid="{2CC63BA4-442D-4A57-A566-125B8BEE23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3" authorId="0" shapeId="0" xr:uid="{E65243C0-C3C3-4440-8C18-9F6599EE1B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2" authorId="0" shapeId="0" xr:uid="{22888DB6-6E95-4EF6-903A-D3967F0CD0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0" authorId="0" shapeId="0" xr:uid="{C50B9482-BD6C-4A39-B8F9-23A65348AE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 shapeId="0" xr:uid="{A1D567DB-777C-410D-B2F8-01DECA28D3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 shapeId="0" xr:uid="{D6930EDD-BFD4-488D-81C8-184D7F5A3F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 shapeId="0" xr:uid="{44440002-0A89-43B0-9C3D-F443A9E638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5" authorId="0" shapeId="0" xr:uid="{651B11C3-4EF2-4AC9-90DA-FD87F263E2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3" authorId="0" shapeId="0" xr:uid="{0042140C-7499-47B0-AF7E-02E468715D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1" authorId="0" shapeId="0" xr:uid="{C4E1EE91-7610-4D77-AD47-161EE72DCB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 shapeId="0" xr:uid="{EDC3845D-9A64-4C4D-A27B-65710F3694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8" authorId="0" shapeId="0" xr:uid="{75C310C9-A583-44E2-AE20-C89CD82709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6" authorId="0" shapeId="0" xr:uid="{983470DD-A5C2-4072-A4CB-5E63F608DC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5" authorId="0" shapeId="0" xr:uid="{70C22EEA-D15C-4FFA-8E2B-11680CDAA9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3" authorId="0" shapeId="0" xr:uid="{64ED13A4-80B7-4199-869B-EC27DB19CD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1" authorId="0" shapeId="0" xr:uid="{03080958-A299-42D5-8ADB-A15F8BF9E3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9" authorId="0" shapeId="0" xr:uid="{8D2BFFB9-241A-4C5A-9EB8-835686FDA0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C2AA84D-3ACE-4988-B85C-D4E62AAB14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A381D162-735B-48C6-9329-F56BCC897C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F83EB2D1-E67B-4DEC-9E11-5A4D1A9B6F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CE95E066-3750-4E1F-B83A-3E8A08EC30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630F1B3B-A44C-4A9F-AB7D-E3EAA1DD85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34A40EA7-0485-487B-BD49-859122DDF7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BD7272F5-22ED-4866-BD8C-675A1C917C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6BAC160E-36F6-4556-BCAE-D320C53B16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B8055A85-EFBA-4291-8374-EB562B3C5B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8451A402-9120-462C-BE75-41B1DBBC77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52769C70-F78F-40A3-89AD-E296753E6F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045D1AB6-3F2E-43D9-BCDC-B6DB4619FD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7562F10B-5E76-4CA5-B99B-86B7382BF3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2A170F17-D2B2-446E-8A20-FAEB4FF398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A2B4C555-F3A3-4F90-A68D-D6ED3BF9C7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E985EDAE-8DA7-41D4-A701-A9FEA2238D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830E3951-C629-49A4-AA52-1CBEC74BFB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574C3760-072C-4FCF-8F36-7D3DD7D78A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CFF19434-8735-4614-9156-D5107D0ABC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A1B23A3D-EFED-43BC-AE8C-39886CE808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2B5ECA92-1458-435B-9AB1-82479D8B58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887CAB84-70A0-4BD4-B93B-714D28BB46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C782523B-3E48-489B-9915-50F563E9BD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66052060-3689-431C-BDE1-4EC4544B5D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E771AE01-6A44-4DB6-B987-D6E1F6582D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54EB13C1-B030-4805-B549-221E8B12CF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E20508CB-6C82-48D7-A053-C976D1D3E7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22B5553A-DCA0-460C-A968-CF1C44F421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409BFE9B-5ABC-4B1F-A6EC-9BF10CBC6F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4B30160A-FFE0-4AB9-868B-48DB156533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36E2F650-6895-4657-B6D1-FD86EA0C0C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 xr:uid="{C84102D7-BF8A-49DD-A0F2-1840425A5C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 xr:uid="{AE17BCC1-7657-4A2B-B995-D05474518F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 shapeId="0" xr:uid="{87D73292-D674-49F6-B0E5-CDB03A30EA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10AFD9D4-ECCF-465F-B6E5-15B7616355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D943436D-E129-4E98-863D-41F405E948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 xr:uid="{776B41CC-3269-4301-A6C7-FFEA0EE42F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 shapeId="0" xr:uid="{4814DF54-CD5F-483E-B0A2-DA65E1A377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 xr:uid="{3F2E6851-2ACB-4C4F-8C0A-05486E29A5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 shapeId="0" xr:uid="{AEFC13E6-C673-4FE5-AF8F-9FA541B566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 xr:uid="{4E51A034-FA3C-4B0B-9165-EC2BC3A9A1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AE8761E9-C342-4FEA-B90C-0B2CE7F6D5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 xr:uid="{12883060-B6EC-49EC-AF48-803A430154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24563620-7FFC-4456-A8CC-42A10B24BF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 xr:uid="{8D741E61-A221-47B7-ABEA-D94911FE93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 xr:uid="{AED8D6E6-DDEE-4956-9441-A455B321EB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 shapeId="0" xr:uid="{BA918EA5-84EB-437A-93DF-57FA242C50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3" authorId="0" shapeId="0" xr:uid="{93CA1D5A-A9D0-42DD-9FE4-BEA26BCE49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 shapeId="0" xr:uid="{DF41D31E-F9DF-4C8B-AFFC-05FB2ED8E6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 shapeId="0" xr:uid="{46E2F454-39A3-46D8-B337-08CEC13D0E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7" authorId="0" shapeId="0" xr:uid="{3391056A-380B-4B21-89C8-0FE14E8BB9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5" authorId="0" shapeId="0" xr:uid="{30205C66-9814-4272-9E0E-4B89DB07E4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 shapeId="0" xr:uid="{F2CB8B12-32A9-4031-AEBD-974052B13F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3" authorId="0" shapeId="0" xr:uid="{BA4E15E6-AD8F-42ED-BE28-B2A30B3ED1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 xr:uid="{129FBEC2-1BC4-4648-871E-2D4D64FB6C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 shapeId="0" xr:uid="{0D1EAC3B-C9C8-4245-BF7B-16B13B8085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8" authorId="0" shapeId="0" xr:uid="{B73BC5F4-CF7C-4046-B3D7-A59106665C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6" authorId="0" shapeId="0" xr:uid="{B3F7E2C1-07B7-4B61-96FF-62535348E8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4" authorId="0" shapeId="0" xr:uid="{4166A168-3648-416A-9B42-93903922F9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2" authorId="0" shapeId="0" xr:uid="{E0CAE42E-B860-4B58-A17A-F00C182AF8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1" authorId="0" shapeId="0" xr:uid="{F11E6A05-7035-4D47-B968-77E623E279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0" authorId="0" shapeId="0" xr:uid="{5E65EE9A-238E-4880-A950-2A5994AB9E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8" authorId="0" shapeId="0" xr:uid="{EAC3C99B-B2CC-4F05-B12B-39F5701D28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6" authorId="0" shapeId="0" xr:uid="{70A14BF5-E067-4205-A32C-394D482BB6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3C29DCB-B814-4DDE-A8C9-C53E3296BF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3DE1AF9B-4C9C-4FE2-A1B3-7A1F6233B9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FBDA80DB-83F3-4C51-A153-8451F1996E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4454D4AF-136A-4885-BBA1-4097F07FE2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A05D51CA-6EB6-4FE1-8062-92E6217391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7CC46547-06B8-4E51-8C7B-626A98A518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717299AF-9F70-4C9C-9168-1AA9EE9A83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824AB460-00CE-4DDB-843C-3C9D387BF8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CDDD7E95-558E-4EB6-A211-B9AD38FEE8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5F2A4593-F8F2-4127-8425-46720CBB63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3AAE1874-F4E7-453C-B1A6-2C3236A43D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CF58A235-BD7E-4616-A47E-9E962C365F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35C07F6C-1613-4D33-9E5E-2A66AAB720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A8D83E70-2A22-4CB3-8043-5AA9542579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23551CDD-D782-4F0F-AD57-6C2DC95B86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43FE1491-E41C-4503-8823-D8FABF02BB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E8A8D362-251B-44C8-AA83-52A5BB0D93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 xr:uid="{49235024-A5D5-4245-B2D5-EFAD439BE9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 xr:uid="{41C076A9-2D4C-40A4-9033-FD2AB94FC1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 xr:uid="{422E4456-7187-4DE6-AE96-94410A58B8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 xr:uid="{96D939B2-12AC-4911-88F5-2962BE4F2C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 xr:uid="{1A49958B-AD4F-4BB6-A960-88964F63F0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 xr:uid="{A33F4D77-0BE8-4C9C-95EE-F07EF5042C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 shapeId="0" xr:uid="{5C5BB16A-A31C-4873-88CE-1ACD23B997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 xr:uid="{7B8D62EB-CC1A-45FA-8E3A-5B8E0C8E66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B6B79259-C96A-4D34-B46C-F7531D010A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B88F24B5-7780-4F12-A78C-952C77E0E2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 shapeId="0" xr:uid="{0204CBDD-FEFB-422D-AE15-2BBD10F734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014EEE66-198C-4746-9C16-D7DF6FA1DB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 shapeId="0" xr:uid="{46C5E701-29CC-4EF7-A8B2-B46603A571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 shapeId="0" xr:uid="{A94242E5-51E3-4A78-9A59-9D70D9669D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 shapeId="0" xr:uid="{B796B26F-E7D7-4F61-9B3B-8E540AAB8E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 shapeId="0" xr:uid="{BDE80509-9E00-43DE-B751-12069D9D6F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 shapeId="0" xr:uid="{63F93E29-CD87-488A-BBCA-9758D8B72C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 shapeId="0" xr:uid="{3148E669-0CDB-4151-9D04-D4B78DAF5C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 xr:uid="{406982C3-C9FE-440E-9FA3-5053A69C01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 xr:uid="{4846D419-9A40-4D80-85A6-8EF556EDE1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 xr:uid="{983266E9-AEE3-4C10-B0FF-1E4E021B3F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 xr:uid="{3D4618DC-5345-40A4-A4A3-2F159DCA50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 xr:uid="{0C365C06-EA7B-4507-A60C-68A69D9833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 xr:uid="{C0DF7784-B35C-46F0-B6E6-FBEAC45227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 shapeId="0" xr:uid="{CBADB4D6-27CC-4A36-BBD3-25318685E3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5" authorId="0" shapeId="0" xr:uid="{5EB56FBA-7FFA-41F6-B978-5FB05E0880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3" authorId="0" shapeId="0" xr:uid="{E1E9CED6-5619-455D-8311-3697E68D11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1" authorId="0" shapeId="0" xr:uid="{BF52F76D-B67F-4950-88BB-B91FB5BE18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9" authorId="0" shapeId="0" xr:uid="{C904F593-1B80-4D98-A649-A5BF17E52F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7" authorId="0" shapeId="0" xr:uid="{E242A863-AE61-474A-8130-3673D8F63B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6" authorId="0" shapeId="0" xr:uid="{90F12B6F-3895-4A50-A87D-DD451B412C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4" authorId="0" shapeId="0" xr:uid="{38B6A0F2-E94D-44A8-B550-EC3AE69815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2" authorId="0" shapeId="0" xr:uid="{14890473-C558-4B8C-BD5A-01E49023CF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0" authorId="0" shapeId="0" xr:uid="{A78689B0-3BFB-443A-A5B3-938811C492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9" authorId="0" shapeId="0" xr:uid="{3A991BAE-711E-4CDD-96E5-DD06455049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7" authorId="0" shapeId="0" xr:uid="{9139F11F-6384-4728-8E66-6D2E19FCA2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6" authorId="0" shapeId="0" xr:uid="{16A2D753-A890-4804-9152-FDF30194E8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4" authorId="0" shapeId="0" xr:uid="{6BC29B20-BCB8-48FC-BC27-2C5D7817B5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2" authorId="0" shapeId="0" xr:uid="{CE4A9825-2531-4A0F-8273-BBEEB1C537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0" authorId="0" shapeId="0" xr:uid="{6CCBAB2D-B2F5-44AB-AC17-BE15A0C7C1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9" authorId="0" shapeId="0" xr:uid="{5A8F179D-F07A-490A-B7DD-EA17DC7ABD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8" authorId="0" shapeId="0" xr:uid="{CD559916-D0FB-43C6-9AC6-00BAEF2C92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6" authorId="0" shapeId="0" xr:uid="{FEA55F75-58F6-44B4-BCC0-6813E51969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4" authorId="0" shapeId="0" xr:uid="{370BE32A-FF9E-46EA-B540-6EAC4C324C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2" authorId="0" shapeId="0" xr:uid="{0F02A33A-54A7-4678-9F9A-487E568A4D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0" authorId="0" shapeId="0" xr:uid="{608CFA43-C017-4738-98EF-B513A1C8B5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4E698D6-1318-40B5-A413-BCA8B93E31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DB7F63B-DFD2-4F34-92F0-B05BE72FE3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4E010C8-918C-41AB-A148-47309D0860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4894C1CA-6C66-4864-9BCA-8E53D7714E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AB062C51-9413-4DD7-9419-5DE6CBAFF3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6A9F6FD0-CA7A-4A31-96DD-EFE7177422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" authorId="0" shapeId="0" xr:uid="{83DC9C52-0519-4CA3-ACD9-35A7F69961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" authorId="0" shapeId="0" xr:uid="{1D3E4A72-5A40-44A0-B387-AFE07F8DD7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" authorId="0" shapeId="0" xr:uid="{B7F18B70-38B3-4DC7-8348-8C788A125A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7" authorId="0" shapeId="0" xr:uid="{BB4A04BE-AE55-430B-BEC5-41393D557B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1" authorId="0" shapeId="0" xr:uid="{59FFFABA-04C7-41F4-94B9-70DA9E6FAA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9" authorId="0" shapeId="0" xr:uid="{2B4A263E-24BB-439A-A612-3BFC9269D9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7" authorId="0" shapeId="0" xr:uid="{A7BC7F80-FFAB-4A37-9DB9-841DFDB7D6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5" authorId="0" shapeId="0" xr:uid="{1DBA4462-5295-4598-9E0E-502AB04413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5CFF180E-8BF7-4508-83D8-6873B0B2CE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 shapeId="0" xr:uid="{4B478154-313D-440F-B943-14122FBCF9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 shapeId="0" xr:uid="{13CC4DCB-EA36-4BDB-8A00-1D241155B7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 xr:uid="{171B8436-55A1-4316-B30A-CF131F9146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A6F86796-62BA-4932-A3EB-C0141EFA0F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C2975436-EFE8-497A-9B69-CC0C484F44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01E1189C-3D56-480C-B9BF-732CBD478C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785ED887-3BA9-4C75-A3FE-C7474A3D97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8FCA962C-8627-4244-8CCD-369D68FA6C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11228867-BA20-4EB9-B1BA-A8E66D7BDF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EFDDB3C0-C0DD-4346-A10E-38FBD37C2B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 xr:uid="{966A0C6A-0632-4B35-9687-9688664749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4DCE454-D8D9-4257-8CEC-BB4303A402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D40155E4-58BD-4CC3-A67B-95B45E63FB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2C63FA7D-52C1-4008-8E2F-A034A7E3F7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49F31A04-AEF1-4702-BC83-83B2DC02F8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8648E34D-64D2-4777-AD36-A655F09060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9CA9C3ED-CE7A-463D-B304-F8C922BAF4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35CBE9E2-66AC-451E-9ED0-B2D13711DC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405A8A96-51CF-4740-AA4C-8C87145E3B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861B1A0A-F74F-47F9-A227-D40D244D76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7FBEDB7D-E6BF-4CD8-A02F-311BA6959E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4345751D-4BAB-4E1E-968B-D003C9AA82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E3E9A640-6E78-429D-9A3E-2EE4104AF0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B19444B1-13B1-4DCD-8A29-1321A1339C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C8B07308-7FBC-4AFF-976F-B58F2386F1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8DA9C541-ACD2-437F-94E6-6A374D9796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ABDB0128-38C0-4961-B91F-F69D9662BE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3C90DDA6-5B77-4D2B-B683-2F0037934A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B3647459-F732-4473-8952-2D843D77B5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B12B073B-B201-43F9-A292-C2D6BBF29E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86852A7A-0D7A-4F5B-A8B1-35A6C3C15A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022EDAF1-9A51-4118-A4AF-C030109C6C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4D000F09-BFDF-478C-9861-FF9DEAB9F4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3B2F59F5-B3F0-43F6-80E1-6D4735EB81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5002B8BE-821A-4713-A820-01FAA3FD17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FB4BAAF9-9DB5-43F9-9A06-24AD2A1200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C551921F-3C7F-47FA-AD1F-518E5594DC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B43CF217-6B9D-48A2-988A-CDD3C3A352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FB963C5E-13EA-4498-A9DE-6D2BCB5648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0D95F030-748A-48D9-B045-4C839150E7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47875A89-97EB-435F-8CA8-FED1672C42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2F1A405C-0405-48F8-BE0D-D2539895DE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52A0844F-0353-4A0C-992A-8E0EF30E92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312A1E8A-162F-4019-8F6A-24E3166606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BBA82DB2-EC10-40CF-B889-40E190F4EC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8D47A399-4D61-4EBE-BF97-945B62EB13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316D6312-CE54-41D0-9EBC-55260BF7B2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5FB35E59-B2D1-43C9-A49E-A48D98A876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EA6B9E14-E42B-4CD5-A9BB-761655C5D1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132AFA2D-E164-4293-9886-051C6617DC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70564868-B0E0-45D7-8E1A-F4857B9555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34F6CF98-44C0-49E1-943E-16CECA3E75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07AE056B-8073-42A0-B285-59AB443DB3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EB10ED8E-4BA4-4415-8DEF-4F4BB3116B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18AC0539-98CC-4569-8EDE-55C0809B68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439EABA9-E053-4959-A103-F0F1064056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4B18D71C-07F1-4239-90FE-5C5B9DDBBF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C3038FDE-6A07-476E-B6C8-F1E98DD0FF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F13131D8-8A58-43BF-941E-2503E9E7FC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B39E5887-D5CF-49A8-AB32-EABD5764F8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<sst xmlns="http://schemas.openxmlformats.org/spreadsheetml/2006/main" count="18803" uniqueCount="754">
  <si>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</si>
  <si>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</si>
  <si>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</si>
  <si>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</si>
  <si>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</si>
  <si>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</si>
  <si>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</si>
  <si>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</si>
  <si>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</si>
  <si>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</si>
  <si>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</si>
  <si>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</si>
  <si>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</si>
  <si>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</si>
  <si>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</si>
  <si>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</si>
  <si>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</si>
  <si>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</si>
  <si>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</si>
  <si>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</si>
  <si>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</si>
  <si>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</si>
  <si>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</si>
  <si>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</si>
  <si>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</si>
  <si>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</si>
  <si>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</si>
  <si>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</si>
  <si>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</si>
  <si>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</si>
  <si>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</si>
  <si>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</si>
  <si>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</si>
  <si>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</si>
  <si>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</si>
  <si>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</si>
  <si>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</si>
  <si>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</si>
  <si>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</si>
  <si>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</si>
  <si>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</si>
  <si>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</si>
  <si>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</si>
  <si>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</si>
  <si>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</si>
  <si>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</si>
  <si>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</si>
  <si>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</si>
  <si>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</si>
  <si>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</si>
  <si>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</si>
  <si>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</si>
  <si>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</si>
  <si>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</si>
  <si>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</si>
  <si>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</si>
  <si>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</si>
  <si>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</si>
  <si>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</si>
  <si>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</si>
  <si>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</si>
  <si>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</si>
  <si>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</si>
  <si>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</si>
  <si>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</si>
  <si>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</si>
  <si>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</si>
  <si>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</si>
  <si>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</si>
  <si>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</si>
  <si>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</si>
  <si>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</si>
  <si>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</si>
  <si>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</si>
  <si>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</si>
  <si>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</si>
  <si>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</si>
  <si>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</si>
  <si>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</si>
  <si>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</si>
  <si>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</si>
  <si>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</si>
  <si>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</si>
  <si>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</si>
  <si>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</si>
  <si>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</si>
  <si>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</si>
  <si>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</si>
  <si>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</si>
  <si>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</si>
  <si>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</si>
  <si>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</si>
  <si>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</si>
  <si>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</si>
  <si>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</si>
  <si>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</si>
  <si>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</si>
  <si>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</si>
  <si>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</si>
  <si>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</si>
  <si>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BF*MS</t>
  </si>
  <si>
    <t>BF*XRF</t>
  </si>
  <si>
    <t>IRC</t>
  </si>
  <si>
    <t>PF*MS</t>
  </si>
  <si>
    <t>PF*OES</t>
  </si>
  <si>
    <t>CaO</t>
  </si>
  <si>
    <t>&lt; 50</t>
  </si>
  <si>
    <t>&lt; 1</t>
  </si>
  <si>
    <t>&lt; 2</t>
  </si>
  <si>
    <t>&lt; 5</t>
  </si>
  <si>
    <t>&lt; 0.1</t>
  </si>
  <si>
    <t>&lt; 0.01</t>
  </si>
  <si>
    <t>MgO</t>
  </si>
  <si>
    <t>C</t>
  </si>
  <si>
    <t>Round</t>
  </si>
  <si>
    <t>Replicate</t>
  </si>
  <si>
    <t>Perth</t>
  </si>
  <si>
    <t>INAA</t>
  </si>
  <si>
    <t>4A*OES</t>
  </si>
  <si>
    <t>4A*OES/AAS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</si>
  <si>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</si>
  <si>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</si>
  <si>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</si>
  <si>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</si>
  <si>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</si>
  <si>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</si>
  <si>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</si>
  <si>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</si>
  <si>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</si>
  <si>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</si>
  <si>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</si>
  <si>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</si>
  <si>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</si>
  <si>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</si>
  <si>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</si>
  <si>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</si>
  <si>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</si>
  <si>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</si>
  <si>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</si>
  <si>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</si>
  <si>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</si>
  <si>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</si>
  <si>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</si>
  <si>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</si>
  <si>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</si>
  <si>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</si>
  <si>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</si>
  <si>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</si>
  <si>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</si>
  <si>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</si>
  <si>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</si>
  <si>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</si>
  <si>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</si>
  <si>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</si>
  <si>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</si>
  <si>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</si>
  <si>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</si>
  <si>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</si>
  <si>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</si>
  <si>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</si>
  <si>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</si>
  <si>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</si>
  <si>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</si>
  <si>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</si>
  <si>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</si>
  <si>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</si>
  <si>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</si>
  <si>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</si>
  <si>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</si>
  <si>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</si>
  <si>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</si>
  <si>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</si>
  <si>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</si>
  <si>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</si>
  <si>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</si>
  <si>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</si>
  <si>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</si>
  <si>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</si>
  <si>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</si>
  <si>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</si>
  <si>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</si>
  <si>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Sc, ppm</t>
  </si>
  <si>
    <t>Sn, ppm</t>
  </si>
  <si>
    <t>Ta, ppm</t>
  </si>
  <si>
    <t>Tl, ppm</t>
  </si>
  <si>
    <t>V,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</si>
  <si>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</si>
  <si>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</si>
  <si>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</si>
  <si>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</si>
  <si>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</si>
  <si>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</si>
  <si>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</si>
  <si>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</si>
  <si>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</si>
  <si>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</si>
  <si>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</si>
  <si>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</si>
  <si>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</si>
  <si>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</si>
  <si>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</si>
  <si>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</si>
  <si>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</si>
  <si>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</si>
  <si>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</si>
  <si>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</si>
  <si>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</si>
  <si>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</si>
  <si>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</si>
  <si>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</si>
  <si>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Pb Fire Assay</t>
  </si>
  <si>
    <t>Aqua Regia Digestion</t>
  </si>
  <si>
    <t>Peroxide Fusion ICP</t>
  </si>
  <si>
    <t>&lt; 0.05</t>
  </si>
  <si>
    <t>Cl</t>
  </si>
  <si>
    <t>Laser Ablation ICP-MS</t>
  </si>
  <si>
    <t>Aqua Regia Digestion (sample weights 10-50g)</t>
  </si>
  <si>
    <t>Au, ppm</t>
  </si>
  <si>
    <t>Ag, ppm</t>
  </si>
  <si>
    <t>As, ppm</t>
  </si>
  <si>
    <t>Bi, ppm</t>
  </si>
  <si>
    <t>Cd, ppm</t>
  </si>
  <si>
    <t>Cu, wt.%</t>
  </si>
  <si>
    <t>Er, ppm</t>
  </si>
  <si>
    <t>Pb, wt.%</t>
  </si>
  <si>
    <t>Re, ppm</t>
  </si>
  <si>
    <t>S, wt.%</t>
  </si>
  <si>
    <t>Sb, ppm</t>
  </si>
  <si>
    <t>Se, ppm</t>
  </si>
  <si>
    <t>Te, ppm</t>
  </si>
  <si>
    <t>W, ppm</t>
  </si>
  <si>
    <t>Zn, wt.%</t>
  </si>
  <si>
    <t>B, ppm</t>
  </si>
  <si>
    <t>Ge, ppm</t>
  </si>
  <si>
    <t>Hg, ppm</t>
  </si>
  <si>
    <t>Lab</t>
  </si>
  <si>
    <t>No</t>
  </si>
  <si>
    <t>1.28</t>
  </si>
  <si>
    <t>FA*GRAV</t>
  </si>
  <si>
    <t>Mean</t>
  </si>
  <si>
    <t>Median</t>
  </si>
  <si>
    <t>Std Dev.</t>
  </si>
  <si>
    <t>PDM3</t>
  </si>
  <si>
    <t>Z-Score (Absolute)</t>
  </si>
  <si>
    <t>NA</t>
  </si>
  <si>
    <t>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</si>
  <si>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</si>
  <si>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</si>
  <si>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</si>
  <si>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</si>
  <si>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</si>
  <si>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</si>
  <si>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</si>
  <si>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</si>
  <si>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</si>
  <si>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</si>
  <si>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</si>
  <si>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</si>
  <si>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</si>
  <si>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</si>
  <si>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</si>
  <si>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</si>
  <si>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</si>
  <si>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</si>
  <si>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</si>
  <si>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</si>
  <si>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</si>
  <si>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</si>
  <si>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</si>
  <si>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</si>
  <si>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</si>
  <si>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</si>
  <si>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</si>
  <si>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1.30</t>
  </si>
  <si>
    <t>FA*AAS</t>
  </si>
  <si>
    <t>FA*OES</t>
  </si>
  <si>
    <t>0.085g</t>
  </si>
  <si>
    <t>40g</t>
  </si>
  <si>
    <t>50g</t>
  </si>
  <si>
    <t>15g</t>
  </si>
  <si>
    <t>Indicative</t>
  </si>
  <si>
    <t>AR*AAS</t>
  </si>
  <si>
    <t>AR*MS</t>
  </si>
  <si>
    <t>AR*OES/MS</t>
  </si>
  <si>
    <t>10g</t>
  </si>
  <si>
    <t>20g</t>
  </si>
  <si>
    <t>4A*MS</t>
  </si>
  <si>
    <t>4A*OES/MS</t>
  </si>
  <si>
    <t>&lt; 20</t>
  </si>
  <si>
    <t>&gt; 1000</t>
  </si>
  <si>
    <t>Results from laboratories 1.03, 1.11, 1.18, 1.24 and 1.25 were removed due to their 1 ppm reading resolution.</t>
  </si>
  <si>
    <t>Results from laboratories 1.01, 1.24 and 1.28 were removed due to their 1 ppm reading resolution.</t>
  </si>
  <si>
    <t>Results from laboratory 1.25 were removed due to their 1 ppm reading resolution.</t>
  </si>
  <si>
    <t>4A*AAS</t>
  </si>
  <si>
    <t>&gt; 1</t>
  </si>
  <si>
    <t>Results from laboratory 1.01 were removed due to their 1 ppm reading resolution.</t>
  </si>
  <si>
    <t>Results from laboratory 1.02 were removed due to their 0.1 ppm reading resolution.</t>
  </si>
  <si>
    <t>Results from laboratories 1.01 and 1.24 were removed due to their 1 ppm reading resolution.</t>
  </si>
  <si>
    <t>Results from laboratories 1.01, 1.12, 1.17, 1.23 and 1.28 were removed due to their 1 ppm reading resolution.</t>
  </si>
  <si>
    <t>&gt; 5</t>
  </si>
  <si>
    <t>Results from laboratories 1.03, 1.11, 1.17 and 1.24 were removed due to their 1 ppm reading resolution.</t>
  </si>
  <si>
    <t>Results from laboratories 1.02, 1.12 and 1.24 were removed due to their 1 ppm reading resolution.</t>
  </si>
  <si>
    <t>Results from laboratories 1.02, 1.03, 1.11, 1.18 and 1.21 were removed due to their 0.1 ppm reading resolution._x000D_
Results from laboratory 1.01 were removed due to their 1 ppm reading resolution.</t>
  </si>
  <si>
    <t>Results from laboratories 1.02 and 1.21 were removed due to their 0.1 ppm reading resolution.</t>
  </si>
  <si>
    <t>Results from laboratory 1.24 were removed due to their 1 ppm reading resolution.</t>
  </si>
  <si>
    <t>&lt; 4</t>
  </si>
  <si>
    <t>AR*OES</t>
  </si>
  <si>
    <t>0.5g</t>
  </si>
  <si>
    <t>01g</t>
  </si>
  <si>
    <t>0.2g</t>
  </si>
  <si>
    <t>0.25g</t>
  </si>
  <si>
    <t>&gt; 10</t>
  </si>
  <si>
    <t>Results from laboratory 1.28 were removed due to their 1 ppm reading resolution.</t>
  </si>
  <si>
    <t>&lt; 0.5</t>
  </si>
  <si>
    <t>Results from laboratories 1.02, 1.21, 1.23, 1.25 and 1.26 were removed due to their 0.1 ppm reading resolution.</t>
  </si>
  <si>
    <t>Results from laboratories 1.01, 1.12, 1.24 and 1.28 were removed due to their 1 ppm reading resolution.</t>
  </si>
  <si>
    <t>AR*OES/AAS</t>
  </si>
  <si>
    <t>0.4g</t>
  </si>
  <si>
    <t>&gt; 2</t>
  </si>
  <si>
    <t>Results from laboratories 1.01, 1.03 and 1.18 were removed due to their 1 ppm reading resolution.</t>
  </si>
  <si>
    <t>Results from laboratories 1.02, 1.18, 1.23 and 1.26 were removed due to their 0.1 ppm reading resolution.</t>
  </si>
  <si>
    <t>Results from laboratories 1.01, 1.03, 1.12, 1.18 and 1.24 were removed due to their 1 ppm reading resolution.</t>
  </si>
  <si>
    <t>Results from laboratories 1.01, 1.12, 1.23, 1.25, 1.26, 1.28 and 1.30 were removed due to their 1 ppm reading resolution.</t>
  </si>
  <si>
    <t>Results from laboratories 1.02, 1.17 and 1.18 were removed due to their 0.1 ppm reading resolution.</t>
  </si>
  <si>
    <t>Results from laboratories 1.01, 1.12, 1.17, 1.24 and 1.28 were removed due to their 1 ppm reading resolution.</t>
  </si>
  <si>
    <t>&gt; 0.5</t>
  </si>
  <si>
    <t>Results from laboratory 1.03 were removed due to their 0.1 ppm reading resolution._x000D_
Results from laboratories 1.12 and 1.17 were removed due to their 1 ppm reading resolution.</t>
  </si>
  <si>
    <t>&lt; 0.3</t>
  </si>
  <si>
    <t>Results from laboratories 1.01 and 1.12 were removed due to their 1 ppm reading resolution.</t>
  </si>
  <si>
    <t>&lt; 8</t>
  </si>
  <si>
    <t>Results from laboratory 1.12 were removed due to their 1 ppm reading resolution.</t>
  </si>
  <si>
    <t>0.1g</t>
  </si>
  <si>
    <t>PF*OES/MS</t>
  </si>
  <si>
    <t>Results from laboratories 1.04, 1.05, 1.06, 1.07, 1.08, 1.11, 1.27 and 1.28 were removed due to their 100 ppm reading resolution.</t>
  </si>
  <si>
    <t>&lt; 3</t>
  </si>
  <si>
    <t>Results from laboratories 1.02 and 1.20 were removed due to their 1 ppm reading resolution.</t>
  </si>
  <si>
    <t>&lt; 70</t>
  </si>
  <si>
    <t>Results from laboratories 1.02, 1.09 and 1.26 were removed due to their 10 ppm reading resolution.</t>
  </si>
  <si>
    <t>Results from laboratory 1.20 were removed due to their 1 ppm reading resolution.</t>
  </si>
  <si>
    <t>Results from laboratory 1.26 were removed due to their 10 ppm reading resolution.</t>
  </si>
  <si>
    <t>Results from laboratories 1.11 and 1.26 were removed due to their 10 ppm reading resolution.</t>
  </si>
  <si>
    <t>&lt; 0.02</t>
  </si>
  <si>
    <t>&gt; 15</t>
  </si>
  <si>
    <t>Results from laboratories 1.02 and 1.10 were removed due to their 0.1 ppm reading resolution.</t>
  </si>
  <si>
    <t>&lt; 6</t>
  </si>
  <si>
    <t>Results from laboratories 1.17 and 1.26 were removed due to their 10 ppm reading resolution.</t>
  </si>
  <si>
    <t>3.01</t>
  </si>
  <si>
    <t>BV</t>
  </si>
  <si>
    <t>BV Geo</t>
  </si>
  <si>
    <t>Ankara</t>
  </si>
  <si>
    <r>
      <t>HfO</t>
    </r>
    <r>
      <rPr>
        <vertAlign val="subscript"/>
        <sz val="12"/>
        <rFont val="Arial"/>
        <family val="2"/>
      </rPr>
      <t>2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</si>
  <si>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</si>
  <si>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</si>
  <si>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</si>
  <si>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</si>
  <si>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</si>
  <si>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</si>
  <si>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</si>
  <si>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</si>
  <si>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</si>
  <si>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</si>
  <si>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</si>
  <si>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</si>
  <si>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</si>
  <si>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</si>
  <si>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</si>
  <si>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AAS finish</t>
  </si>
  <si>
    <t>aqua regia digestion with ICP-OES or ICP-MS finish</t>
  </si>
  <si>
    <t>lithium borate fusion with inductively coupled plasma mass spectroscopy</t>
  </si>
  <si>
    <t>lithium borate fusion with X-ray fluorescence spectroscopy</t>
  </si>
  <si>
    <t>fire assay with atomic absorption spectroscopy</t>
  </si>
  <si>
    <t>fire assay with gravimetric finish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</si>
  <si>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</si>
  <si>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</si>
  <si>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</si>
  <si>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</si>
  <si>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</si>
  <si>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</si>
  <si>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</si>
  <si>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Text Values:</t>
  </si>
  <si>
    <t>Unable to report due to QC failure (Lab 1.20)</t>
  </si>
  <si>
    <t>AGAT Laboratories, Calgary, Alberta, Canada</t>
  </si>
  <si>
    <t>Alex Stewart International, Mendoza, Argentina</t>
  </si>
  <si>
    <t>ALS, Johannesburg, South Africa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</si>
  <si>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</si>
  <si>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</si>
  <si>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</si>
  <si>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</si>
  <si>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</si>
  <si>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ARGETEST Mineral Processing, Ankara, Central Anatolia, Turkey</t>
  </si>
  <si>
    <t>Bureau Veritas Commodities Canada Ltd, Vancouver, BC, Canada</t>
  </si>
  <si>
    <t>Bureau Veritas Geoanalytical, Perth, WA, Australia</t>
  </si>
  <si>
    <t>Bureau Veritas Minerals, Ankara, Central Anatolia, Turkey</t>
  </si>
  <si>
    <t>CERTIMIN, Lima, Peru</t>
  </si>
  <si>
    <t>ESAN Istanbul, Istanbul, Turkey</t>
  </si>
  <si>
    <t>Inspectorate (BV), Lima, Peru</t>
  </si>
  <si>
    <t>Intertek Testing Services, Townsville, QLD, Australia</t>
  </si>
  <si>
    <t>Intertek Testing Services Philippines, Cupang, Muntinlupa, Philippines</t>
  </si>
  <si>
    <t>Koza Gold (Ovacik Gold Mine), Bergama, Izmir, Turkey</t>
  </si>
  <si>
    <t>MSALABS, Vancouver, BC, Canada</t>
  </si>
  <si>
    <t>PT Geoservices Ltd, Cikarang, Jakarta Raya, Indonesia</t>
  </si>
  <si>
    <t>PT Intertek Utama Services, Jakarta Timur, DKI Jakarta, Indonesia</t>
  </si>
  <si>
    <t>SGS, Ankara, Anatolia, Turkey</t>
  </si>
  <si>
    <t>SGS Canada Inc., Vancouver, BC, Canada</t>
  </si>
  <si>
    <t>SGS de Mexico SA de CV, Cd. Industrial, Durango, Mexico</t>
  </si>
  <si>
    <t>SGS del Peru, Lima, Peru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</si>
  <si>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</si>
  <si>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</si>
  <si>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</si>
  <si>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</si>
  <si>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HfO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</si>
  <si>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</si>
  <si>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</si>
  <si>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</si>
  <si>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</si>
  <si>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</si>
  <si>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</si>
  <si>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</si>
  <si>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</si>
  <si>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</si>
  <si>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</si>
  <si>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</si>
  <si>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</si>
  <si>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</si>
  <si>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</si>
  <si>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</si>
  <si>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</si>
  <si>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</si>
  <si>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</si>
  <si>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</si>
  <si>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</si>
  <si>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</si>
  <si>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</si>
  <si>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</si>
  <si>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</si>
  <si>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</si>
  <si>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</si>
  <si>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</si>
  <si>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</si>
  <si>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</si>
  <si>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</si>
  <si>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</si>
  <si>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</si>
  <si>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</si>
  <si>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</si>
  <si>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</si>
  <si>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</si>
  <si>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</si>
  <si>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</si>
  <si>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</si>
  <si>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(wt.%)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</si>
  <si>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</si>
  <si>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</si>
  <si>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</si>
  <si>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</si>
  <si>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</si>
  <si>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</si>
  <si>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</si>
  <si>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</si>
  <si>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</si>
  <si>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</si>
  <si>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</si>
  <si>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</si>
  <si>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</si>
  <si>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</si>
  <si>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</si>
  <si>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</si>
  <si>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</si>
  <si>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</si>
  <si>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</si>
  <si>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</si>
  <si>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</si>
  <si>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</si>
  <si>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(wt.%)</t>
  </si>
  <si>
    <t>Zr, Zirconium (ppm)</t>
  </si>
  <si>
    <t>B, Boron (ppm)</t>
  </si>
  <si>
    <t>Ge, Germanium (ppm)</t>
  </si>
  <si>
    <t>Hg, Mercury (ppm)</t>
  </si>
  <si>
    <t>Ba, Barium (ppm)</t>
  </si>
  <si>
    <t>Si, Silicon (wt.%)</t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</si>
  <si>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</si>
  <si>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629 (Indicative Value 15.5 ppm)</t>
  </si>
  <si>
    <t>Analytical results for Au in OREAS 629 (Certified Value 1.18 ppm)</t>
  </si>
  <si>
    <t>Analytical results for Pd in OREAS 629 (Indicative Value 3.17 ppb)</t>
  </si>
  <si>
    <t>Analytical results for Pt in OREAS 629 (Indicative Value &lt; 10 ppb)</t>
  </si>
  <si>
    <t>Analytical results for Au in OREAS 629 (Certified Value 1.16 ppm)</t>
  </si>
  <si>
    <t>Analytical results for Ag in OREAS 629 (Certified Value 18.7 ppm)</t>
  </si>
  <si>
    <t>Analytical results for Al in OREAS 629 (Certified Value 5.95 wt.%)</t>
  </si>
  <si>
    <t>Analytical results for As in OREAS 629 (Certified Value 338 ppm)</t>
  </si>
  <si>
    <t>Analytical results for B in OREAS 629 (Indicative Value 39.5 ppm)</t>
  </si>
  <si>
    <t>Analytical results for Ba in OREAS 629 (Indicative Value 454 ppm)</t>
  </si>
  <si>
    <t>Analytical results for Be in OREAS 629 (Certified Value 2.25 ppm)</t>
  </si>
  <si>
    <t>Analytical results for Bi in OREAS 629 (Certified Value 20.3 ppm)</t>
  </si>
  <si>
    <t>Analytical results for Ca in OREAS 629 (Certified Value 0.887 wt.%)</t>
  </si>
  <si>
    <t>Analytical results for Cd in OREAS 629 (Certified Value 63 ppm)</t>
  </si>
  <si>
    <t>Analytical results for Ce in OREAS 629 (Certified Value 65 ppm)</t>
  </si>
  <si>
    <t>Analytical results for Co in OREAS 629 (Certified Value 55 ppm)</t>
  </si>
  <si>
    <t>Analytical results for Cr in OREAS 629 (Certified Value 19.2 ppm)</t>
  </si>
  <si>
    <t>Analytical results for Cs in OREAS 629 (Certified Value 5.78 ppm)</t>
  </si>
  <si>
    <t>Analytical results for Cu in OREAS 629 (Certified Value 3.12 wt.%)</t>
  </si>
  <si>
    <t>Analytical results for Dy in OREAS 629 (Certified Value 3.2 ppm)</t>
  </si>
  <si>
    <t>Analytical results for Er in OREAS 629 (Certified Value 1.23 ppm)</t>
  </si>
  <si>
    <t>Analytical results for Eu in OREAS 629 (Certified Value 1.26 ppm)</t>
  </si>
  <si>
    <t>Analytical results for Fe in OREAS 629 (Certified Value 7.27 wt.%)</t>
  </si>
  <si>
    <t>Analytical results for Ga in OREAS 629 (Certified Value 18.5 ppm)</t>
  </si>
  <si>
    <t>Analytical results for Gd in OREAS 629 (Certified Value 5 ppm)</t>
  </si>
  <si>
    <t>Analytical results for Ge in OREAS 629 (Indicative Value 0.24 ppm)</t>
  </si>
  <si>
    <t>Analytical results for Hf in OREAS 629 (Certified Value 4.51 ppm)</t>
  </si>
  <si>
    <t>Analytical results for Hg in OREAS 629 (Indicative Value 1.22 ppm)</t>
  </si>
  <si>
    <t>Analytical results for Ho in OREAS 629 (Certified Value 0.5 ppm)</t>
  </si>
  <si>
    <t>Analytical results for In in OREAS 629 (Certified Value 4.83 ppm)</t>
  </si>
  <si>
    <t>Analytical results for K in OREAS 629 (Certified Value 2.51 wt.%)</t>
  </si>
  <si>
    <t>Analytical results for La in OREAS 629 (Certified Value 28.1 ppm)</t>
  </si>
  <si>
    <t>Analytical results for Li in OREAS 629 (Certified Value 22.9 ppm)</t>
  </si>
  <si>
    <t>Analytical results for Lu in OREAS 629 (Certified Value 0.14 ppm)</t>
  </si>
  <si>
    <t>Analytical results for Mg in OREAS 629 (Certified Value 0.414 wt.%)</t>
  </si>
  <si>
    <t>Analytical results for Mn in OREAS 629 (Certified Value 0.403 wt.%)</t>
  </si>
  <si>
    <t>Analytical results for Mo in OREAS 629 (Certified Value 26 ppm)</t>
  </si>
  <si>
    <t>Analytical results for Na in OREAS 629 (Certified Value 1.53 wt.%)</t>
  </si>
  <si>
    <t>Analytical results for Nb in OREAS 629 (Certified Value 12.5 ppm)</t>
  </si>
  <si>
    <t>Analytical results for Nd in OREAS 629 (Certified Value 31 ppm)</t>
  </si>
  <si>
    <t>Analytical results for Ni in OREAS 629 (Certified Value 15 ppm)</t>
  </si>
  <si>
    <t>Analytical results for P in OREAS 629 (Certified Value 0.037 wt.%)</t>
  </si>
  <si>
    <t>Analytical results for Pb in OREAS 629 (Certified Value 0.657 wt.%)</t>
  </si>
  <si>
    <t>Analytical results for Pr in OREAS 629 (Certified Value 8.31 ppm)</t>
  </si>
  <si>
    <t>Analytical results for Rb in OREAS 629 (Certified Value 128 ppm)</t>
  </si>
  <si>
    <t>Analytical results for Re in OREAS 629 (Certified Value 0.027 ppm)</t>
  </si>
  <si>
    <t>Analytical results for S in OREAS 629 (Certified Value 7.06 wt.%)</t>
  </si>
  <si>
    <t>Analytical results for Sb in OREAS 629 (Certified Value 47.1 ppm)</t>
  </si>
  <si>
    <t>Analytical results for Sc in OREAS 629 (Certified Value 4.63 ppm)</t>
  </si>
  <si>
    <t>Analytical results for Se in OREAS 629 (Certified Value 34.4 ppm)</t>
  </si>
  <si>
    <t>Analytical results for Sm in OREAS 629 (Certified Value 6.23 ppm)</t>
  </si>
  <si>
    <t>Analytical results for Sn in OREAS 629 (Certified Value 5.98 ppm)</t>
  </si>
  <si>
    <t>Analytical results for Sr in OREAS 629 (Certified Value 111 ppm)</t>
  </si>
  <si>
    <t>Analytical results for Ta in OREAS 629 (Certified Value 0.94 ppm)</t>
  </si>
  <si>
    <t>Analytical results for Tb in OREAS 629 (Certified Value 0.65 ppm)</t>
  </si>
  <si>
    <t>Analytical results for Te in OREAS 629 (Certified Value 6.39 ppm)</t>
  </si>
  <si>
    <t>Analytical results for Th in OREAS 629 (Certified Value 11.1 ppm)</t>
  </si>
  <si>
    <t>Analytical results for Ti in OREAS 629 (Certified Value 0.129 wt.%)</t>
  </si>
  <si>
    <t>Analytical results for Tl in OREAS 629 (Certified Value 8.87 ppm)</t>
  </si>
  <si>
    <t>Analytical results for Tm in OREAS 629 (Certified Value 0.16 ppm)</t>
  </si>
  <si>
    <t>Analytical results for U in OREAS 629 (Certified Value 4.86 ppm)</t>
  </si>
  <si>
    <t>Analytical results for V in OREAS 629 (Certified Value 17.7 ppm)</t>
  </si>
  <si>
    <t>Analytical results for W in OREAS 629 (Certified Value 3.9 ppm)</t>
  </si>
  <si>
    <t>Analytical results for Y in OREAS 629 (Certified Value 13.4 ppm)</t>
  </si>
  <si>
    <t>Analytical results for Yb in OREAS 629 (Certified Value 1 ppm)</t>
  </si>
  <si>
    <t>Analytical results for Zn in OREAS 629 (Certified Value 2.32 wt.%)</t>
  </si>
  <si>
    <t>Analytical results for Zr in OREAS 629 (Certified Value 158 ppm)</t>
  </si>
  <si>
    <t>Analytical results for Al in OREAS 629 (Certified Value 0.667 wt.%)</t>
  </si>
  <si>
    <t>Analytical results for As in OREAS 629 (Certified Value 327 ppm)</t>
  </si>
  <si>
    <t>Analytical results for B in OREAS 629 (Certified Value &lt; 10 ppm)</t>
  </si>
  <si>
    <t>Analytical results for Ba in OREAS 629 (Indicative Value 41.1 ppm)</t>
  </si>
  <si>
    <t>Analytical results for Be in OREAS 629 (Certified Value 0.53 ppm)</t>
  </si>
  <si>
    <t>Analytical results for Bi in OREAS 629 (Certified Value 21 ppm)</t>
  </si>
  <si>
    <t>Analytical results for Ca in OREAS 629 (Certified Value 0.712 wt.%)</t>
  </si>
  <si>
    <t>Analytical results for Cd in OREAS 629 (Certified Value 60 ppm)</t>
  </si>
  <si>
    <t>Analytical results for Ce in OREAS 629 (Certified Value 38.3 ppm)</t>
  </si>
  <si>
    <t>Analytical results for Co in OREAS 629 (Certified Value 53 ppm)</t>
  </si>
  <si>
    <t>Analytical results for Cr in OREAS 629 (Certified Value 15.6 ppm)</t>
  </si>
  <si>
    <t>Analytical results for Cs in OREAS 629 (Certified Value 1.74 ppm)</t>
  </si>
  <si>
    <t>Analytical results for Cu in OREAS 629 (Certified Value 3.13 wt.%)</t>
  </si>
  <si>
    <t>Analytical results for Dy in OREAS 629 (Indicative Value 1.68 ppm)</t>
  </si>
  <si>
    <t>Analytical results for Er in OREAS 629 (Indicative Value 0.54 ppm)</t>
  </si>
  <si>
    <t>Analytical results for Eu in OREAS 629 (Indicative Value 0.69 ppm)</t>
  </si>
  <si>
    <t>Analytical results for Fe in OREAS 629 (Certified Value 6.71 wt.%)</t>
  </si>
  <si>
    <t>Analytical results for Ga in OREAS 629 (Certified Value 3.66 ppm)</t>
  </si>
  <si>
    <t>Analytical results for Gd in OREAS 629 (Indicative Value 2.97 ppm)</t>
  </si>
  <si>
    <t>Analytical results for Ge in OREAS 629 (Certified Value 0.16 ppm)</t>
  </si>
  <si>
    <t>Analytical results for Hf in OREAS 629 (Certified Value 1.02 ppm)</t>
  </si>
  <si>
    <t>Analytical results for Hg in OREAS 629 (Certified Value 1.47 ppm)</t>
  </si>
  <si>
    <t>Analytical results for Ho in OREAS 629 (Indicative Value 0.24 ppm)</t>
  </si>
  <si>
    <t>Analytical results for In in OREAS 629 (Certified Value 4.69 ppm)</t>
  </si>
  <si>
    <t>Analytical results for K in OREAS 629 (Certified Value 0.248 wt.%)</t>
  </si>
  <si>
    <t>Analytical results for La in OREAS 629 (Certified Value 18.4 ppm)</t>
  </si>
  <si>
    <t>Analytical results for Li in OREAS 629 (Certified Value 7.91 ppm)</t>
  </si>
  <si>
    <t>Analytical results for Lu in OREAS 629 (Certified Value 0.049 ppm)</t>
  </si>
  <si>
    <t>Analytical results for Mg in OREAS 629 (Certified Value 0.222 wt.%)</t>
  </si>
  <si>
    <t>Analytical results for Mn in OREAS 629 (Certified Value 0.385 wt.%)</t>
  </si>
  <si>
    <t>Analytical results for Mo in OREAS 629 (Certified Value 24 ppm)</t>
  </si>
  <si>
    <t>Analytical results for Na in OREAS 629 (Certified Value 0.047 wt.%)</t>
  </si>
  <si>
    <t>Analytical results for Nb in OREAS 629 (Certified Value 0.55 ppm)</t>
  </si>
  <si>
    <t>Analytical results for Nd in OREAS 629 (Indicative Value 17.5 ppm)</t>
  </si>
  <si>
    <t>Analytical results for Ni in OREAS 629 (Certified Value 13.9 ppm)</t>
  </si>
  <si>
    <t>Analytical results for P in OREAS 629 (Certified Value 0.03 wt.%)</t>
  </si>
  <si>
    <t>Analytical results for Pb in OREAS 629 (Certified Value 0.649 wt.%)</t>
  </si>
  <si>
    <t>Analytical results for Pd in OREAS 629 (Indicative Value 15.5 ppb)</t>
  </si>
  <si>
    <t>Analytical results for Pr in OREAS 629 (Indicative Value 4.62 ppm)</t>
  </si>
  <si>
    <t>Analytical results for Pt in OREAS 629 (Indicative Value &lt; 5 ppb)</t>
  </si>
  <si>
    <t>Analytical results for Rb in OREAS 629 (Certified Value 14.4 ppm)</t>
  </si>
  <si>
    <t>Analytical results for S in OREAS 629 (Certified Value 6.96 wt.%)</t>
  </si>
  <si>
    <t>Analytical results for Sb in OREAS 629 (Certified Value 35.6 ppm)</t>
  </si>
  <si>
    <t>Analytical results for Sc in OREAS 629 (Certified Value 1.14 ppm)</t>
  </si>
  <si>
    <t>Analytical results for Se in OREAS 629 (Certified Value 32.5 ppm)</t>
  </si>
  <si>
    <t>Analytical results for Sm in OREAS 629 (Indicative Value 3.42 ppm)</t>
  </si>
  <si>
    <t>Analytical results for Sn in OREAS 629 (Certified Value 3.09 ppm)</t>
  </si>
  <si>
    <t>Analytical results for Sr in OREAS 629 (Certified Value 17.9 ppm)</t>
  </si>
  <si>
    <t>Analytical results for Ta in OREAS 629 (Certified Value &lt; 0.01 ppm)</t>
  </si>
  <si>
    <t>Analytical results for Tb in OREAS 629 (Certified Value 0.37 ppm)</t>
  </si>
  <si>
    <t>Analytical results for Te in OREAS 629 (Certified Value 6.35 ppm)</t>
  </si>
  <si>
    <t>Analytical results for Th in OREAS 629 (Certified Value 6.93 ppm)</t>
  </si>
  <si>
    <t>Analytical results for Ti in OREAS 629 (Certified Value 0.017 wt.%)</t>
  </si>
  <si>
    <t>Analytical results for Tl in OREAS 629 (Certified Value 2.72 ppm)</t>
  </si>
  <si>
    <t>Analytical results for Tm in OREAS 629 (Indicative Value 0.063 ppm)</t>
  </si>
  <si>
    <t>Analytical results for U in OREAS 629 (Certified Value 2.49 ppm)</t>
  </si>
  <si>
    <t>Analytical results for V in OREAS 629 (Certified Value 4.58 ppm)</t>
  </si>
  <si>
    <t>Analytical results for W in OREAS 629 (Certified Value 1.63 ppm)</t>
  </si>
  <si>
    <t>Analytical results for Y in OREAS 629 (Certified Value 6.35 ppm)</t>
  </si>
  <si>
    <t>Analytical results for Yb in OREAS 629 (Certified Value 0.38 ppm)</t>
  </si>
  <si>
    <t>Analytical results for Zr in OREAS 629 (Certified Value 35.7 ppm)</t>
  </si>
  <si>
    <t>Analytical results for Ag in OREAS 629 (Indicative Value 19.4 ppm)</t>
  </si>
  <si>
    <t>Analytical results for Al in OREAS 629 (Certified Value 6.08 wt.%)</t>
  </si>
  <si>
    <t>Analytical results for As in OREAS 629 (Certified Value 340 ppm)</t>
  </si>
  <si>
    <t>Analytical results for B in OREAS 629 (Indicative Value 27.2 ppm)</t>
  </si>
  <si>
    <t>Analytical results for Ba in OREAS 629 (Certified Value 2803 ppm)</t>
  </si>
  <si>
    <t>Analytical results for Be in OREAS 629 (Indicative Value 2.41 ppm)</t>
  </si>
  <si>
    <t>Analytical results for Bi in OREAS 629 (Certified Value 21.6 ppm)</t>
  </si>
  <si>
    <t>Analytical results for Ca in OREAS 629 (Certified Value 0.903 wt.%)</t>
  </si>
  <si>
    <t>Analytical results for Cd in OREAS 629 (Certified Value 64 ppm)</t>
  </si>
  <si>
    <t>Analytical results for Ce in OREAS 629 (Certified Value 72 ppm)</t>
  </si>
  <si>
    <t>Analytical results for Cr in OREAS 629 (Indicative Value 67 ppm)</t>
  </si>
  <si>
    <t>Analytical results for Cs in OREAS 629 (Certified Value 5.77 ppm)</t>
  </si>
  <si>
    <t>Analytical results for Cu in OREAS 629 (Certified Value 3.1 wt.%)</t>
  </si>
  <si>
    <t>Analytical results for Dy in OREAS 629 (Certified Value 3.24 ppm)</t>
  </si>
  <si>
    <t>Analytical results for Er in OREAS 629 (Certified Value 1.29 ppm)</t>
  </si>
  <si>
    <t>Analytical results for Eu in OREAS 629 (Certified Value 1.39 ppm)</t>
  </si>
  <si>
    <t>Analytical results for Fe in OREAS 629 (Certified Value 7.33 wt.%)</t>
  </si>
  <si>
    <t>Analytical results for Ga in OREAS 629 (Certified Value 18.4 ppm)</t>
  </si>
  <si>
    <t>Analytical results for Gd in OREAS 629 (Certified Value 4.98 ppm)</t>
  </si>
  <si>
    <t>Analytical results for Ge in OREAS 629 (Certified Value 1.66 ppm)</t>
  </si>
  <si>
    <t>Analytical results for Hf in OREAS 629 (Indicative Value 5.01 ppm)</t>
  </si>
  <si>
    <t>Analytical results for Hg in OREAS 629 (Indicative Value &lt; 5 ppm)</t>
  </si>
  <si>
    <t>Analytical results for Ho in OREAS 629 (Certified Value 0.53 ppm)</t>
  </si>
  <si>
    <t>Analytical results for In in OREAS 629 (Certified Value 4.98 ppm)</t>
  </si>
  <si>
    <t>Analytical results for K in OREAS 629 (Certified Value 2.56 wt.%)</t>
  </si>
  <si>
    <t>Analytical results for La in OREAS 629 (Certified Value 34.8 ppm)</t>
  </si>
  <si>
    <t>Analytical results for Li in OREAS 629 (Certified Value 24.4 ppm)</t>
  </si>
  <si>
    <t>Analytical results for Lu in OREAS 629 (Certified Value 0.15 ppm)</t>
  </si>
  <si>
    <t>Analytical results for Mg in OREAS 629 (Certified Value 0.432 wt.%)</t>
  </si>
  <si>
    <t>Analytical results for Mn in OREAS 629 (Certified Value 0.405 wt.%)</t>
  </si>
  <si>
    <t>Analytical results for Mo in OREAS 629 (Certified Value 26.8 ppm)</t>
  </si>
  <si>
    <t>Analytical results for Na in OREAS 629 (Indicative Value 1.53 wt.%)</t>
  </si>
  <si>
    <t>Analytical results for Nb in OREAS 629 (Certified Value 13 ppm)</t>
  </si>
  <si>
    <t>Analytical results for Nd in OREAS 629 (Certified Value 31.3 ppm)</t>
  </si>
  <si>
    <t>Analytical results for Ni in OREAS 629 (Indicative Value 23.7 ppm)</t>
  </si>
  <si>
    <t>Analytical results for P in OREAS 629 (Certified Value 0.04 wt.%)</t>
  </si>
  <si>
    <t>Analytical results for Pb in OREAS 629 (Certified Value 0.654 wt.%)</t>
  </si>
  <si>
    <t>Analytical results for Pr in OREAS 629 (Certified Value 8.37 ppm)</t>
  </si>
  <si>
    <t>Analytical results for Re in OREAS 629 (Indicative Value &lt; 0.05 ppm)</t>
  </si>
  <si>
    <t>Analytical results for S in OREAS 629 (Certified Value 7.17 wt.%)</t>
  </si>
  <si>
    <t>Analytical results for Sb in OREAS 629 (Certified Value 49 ppm)</t>
  </si>
  <si>
    <t>Analytical results for Sc in OREAS 629 (Indicative Value 4.93 ppm)</t>
  </si>
  <si>
    <t>Analytical results for Se in OREAS 629 (Indicative Value 33 ppm)</t>
  </si>
  <si>
    <t>Analytical results for Si in OREAS 629 (Certified Value 26.14 wt.%)</t>
  </si>
  <si>
    <t>Analytical results for Sm in OREAS 629 (Certified Value 6.13 ppm)</t>
  </si>
  <si>
    <t>Analytical results for Sn in OREAS 629 (Certified Value 10.2 ppm)</t>
  </si>
  <si>
    <t>Analytical results for Sr in OREAS 629 (Certified Value 128 ppm)</t>
  </si>
  <si>
    <t>Analytical results for Ta in OREAS 629 (Indicative Value 1.01 ppm)</t>
  </si>
  <si>
    <t>Analytical results for Tb in OREAS 629 (Certified Value 0.69 ppm)</t>
  </si>
  <si>
    <t>Analytical results for Te in OREAS 629 (Indicative Value 11 ppm)</t>
  </si>
  <si>
    <t>Analytical results for Th in OREAS 629 (Certified Value 12.5 ppm)</t>
  </si>
  <si>
    <t>Analytical results for Ti in OREAS 629 (Certified Value 0.14 wt.%)</t>
  </si>
  <si>
    <t>Analytical results for Tl in OREAS 629 (Certified Value 9.02 ppm)</t>
  </si>
  <si>
    <t>Analytical results for Tm in OREAS 629 (Certified Value 0.17 ppm)</t>
  </si>
  <si>
    <t>Analytical results for U in OREAS 629 (Certified Value 5.06 ppm)</t>
  </si>
  <si>
    <t>Analytical results for V in OREAS 629 (Certified Value 17.8 ppm)</t>
  </si>
  <si>
    <t>Analytical results for W in OREAS 629 (Certified Value 4.12 ppm)</t>
  </si>
  <si>
    <t>Analytical results for Y in OREAS 629 (Certified Value 15.6 ppm)</t>
  </si>
  <si>
    <t>Analytical results for Yb in OREAS 629 (Certified Value 1.06 ppm)</t>
  </si>
  <si>
    <t>Analytical results for Zn in OREAS 629 (Certified Value 2.31 wt.%)</t>
  </si>
  <si>
    <t>Analytical results for Zr in OREAS 629 (Indicative Value 190 ppm)</t>
  </si>
  <si>
    <t>Analytical results for C in OREAS 629 (Indicative Value 0.308 wt.%)</t>
  </si>
  <si>
    <t>Analytical results for S in OREAS 629 (Certified Value 7.24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</si>
  <si>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629 (Indicative Value 11.44 wt.%)</t>
    </r>
  </si>
  <si>
    <t>Analytical results for As in OREAS 629 (Indicative Value 2415 ppm)</t>
  </si>
  <si>
    <t>Analytical results for Ba in OREAS 629 (Indicative Value 2919 ppm)</t>
  </si>
  <si>
    <t>Analytical results for CaO in OREAS 629 (Indicative Value 1.23 wt.%)</t>
  </si>
  <si>
    <t>Analytical results for Cl in OREAS 629 (Indicative Value 2.04 ppm)</t>
  </si>
  <si>
    <t>Analytical results for Cr in OREAS 629 (Indicative Value 35.6 ppm)</t>
  </si>
  <si>
    <t>Analytical results for Cu in OREAS 629 (Indicative Value 2.61 wt.%)</t>
  </si>
  <si>
    <t>Analytical results for Fe in OREAS 629 (Indicative Value 7.21 wt.%)</t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</si>
  <si>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629 (Indicative Value 19 ppm)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</si>
  <si>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629 (Indicative Value 3.03 wt.%)</t>
    </r>
  </si>
  <si>
    <t>Analytical results for MgO in OREAS 629 (Indicative Value 0.721 wt.%)</t>
  </si>
  <si>
    <t>Analytical results for Mn in OREAS 629 (Indicative Value 0.407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</si>
  <si>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629 (Indicative Value 2.11 wt.%)</t>
    </r>
  </si>
  <si>
    <t>Analytical results for Ni in OREAS 629 (Indicative Value 18.8 ppm)</t>
  </si>
  <si>
    <t>Analytical results for P in OREAS 629 (Indicative Value 0.037 wt.%)</t>
  </si>
  <si>
    <t>Analytical results for Pb in OREAS 629 (Indicative Value 0.626 wt.%)</t>
  </si>
  <si>
    <t>Analytical results for S in OREAS 629 (Indicative Value 5.4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</si>
  <si>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629 (Indicative Value 55.71 wt.%)</t>
    </r>
  </si>
  <si>
    <t>Analytical results for Sn in OREAS 629 (Indicative Value 5.83 ppm)</t>
  </si>
  <si>
    <t>Analytical results for Sr in OREAS 629 (Indicative Value 133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</si>
  <si>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629 (Indicative Value 0.229 wt.%)</t>
    </r>
  </si>
  <si>
    <t>Analytical results for V in OREAS 629 (Indicative Value 11.4 ppm)</t>
  </si>
  <si>
    <t>Analytical results for Zn in OREAS 629 (Indicative Value 2.27 wt.%)</t>
  </si>
  <si>
    <t>Analytical results for Zr in OREAS 629 (Indicative Value 157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</si>
  <si>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629 (Indicative Value 6.23 wt.%)</t>
    </r>
  </si>
  <si>
    <t>Analytical results for Ag in OREAS 629 (Indicative Value 16.8 ppm)</t>
  </si>
  <si>
    <t>Analytical results for As in OREAS 629 (Indicative Value 326 ppm)</t>
  </si>
  <si>
    <t>Analytical results for Ba in OREAS 629 (Indicative Value 2695 ppm)</t>
  </si>
  <si>
    <t>Analytical results for Be in OREAS 629 (Indicative Value 2.6 ppm)</t>
  </si>
  <si>
    <t>Analytical results for Bi in OREAS 629 (Indicative Value 19.9 ppm)</t>
  </si>
  <si>
    <t>Analytical results for Ce in OREAS 629 (Indicative Value 67 ppm)</t>
  </si>
  <si>
    <t>Analytical results for Co in OREAS 629 (Indicative Value 55 ppm)</t>
  </si>
  <si>
    <t>Analytical results for Cr in OREAS 629 (Indicative Value 20 ppm)</t>
  </si>
  <si>
    <t>Analytical results for Cs in OREAS 629 (Indicative Value 5.57 ppm)</t>
  </si>
  <si>
    <t>Analytical results for Cu in OREAS 629 (Indicative Value 2.94 wt.%)</t>
  </si>
  <si>
    <t>Analytical results for Dy in OREAS 629 (Indicative Value 3.17 ppm)</t>
  </si>
  <si>
    <t>Analytical results for Er in OREAS 629 (Indicative Value 1.26 ppm)</t>
  </si>
  <si>
    <t>Analytical results for Eu in OREAS 629 (Indicative Value 1.19 ppm)</t>
  </si>
  <si>
    <t>Analytical results for Ga in OREAS 629 (Indicative Value 17.2 ppm)</t>
  </si>
  <si>
    <t>Analytical results for Gd in OREAS 629 (Indicative Value 4.69 ppm)</t>
  </si>
  <si>
    <t>Analytical results for Ge in OREAS 629 (Indicative Value 1.23 ppm)</t>
  </si>
  <si>
    <t>Analytical results for Hf in OREAS 629 (Indicative Value 5.26 ppm)</t>
  </si>
  <si>
    <t>Analytical results for Ho in OREAS 629 (Indicative Value 0.5 ppm)</t>
  </si>
  <si>
    <t>Analytical results for In in OREAS 629 (Indicative Value 4.3 ppm)</t>
  </si>
  <si>
    <t>Analytical results for La in OREAS 629 (Indicative Value 34 ppm)</t>
  </si>
  <si>
    <t>Analytical results for Lu in OREAS 629 (Indicative Value 0.13 ppm)</t>
  </si>
  <si>
    <t>Analytical results for Mn in OREAS 629 (Indicative Value 0.412 wt.%)</t>
  </si>
  <si>
    <t>Analytical results for Mo in OREAS 629 (Indicative Value 24.6 ppm)</t>
  </si>
  <si>
    <t>Analytical results for Nb in OREAS 629 (Indicative Value 12.6 ppm)</t>
  </si>
  <si>
    <t>Analytical results for Nd in OREAS 629 (Indicative Value 30.9 ppm)</t>
  </si>
  <si>
    <t>Analytical results for Ni in OREAS 629 (Indicative Value 22 ppm)</t>
  </si>
  <si>
    <t>Analytical results for Pb in OREAS 629 (Indicative Value 0.589 wt.%)</t>
  </si>
  <si>
    <t>Analytical results for Pr in OREAS 629 (Indicative Value 8.26 ppm)</t>
  </si>
  <si>
    <t>Analytical results for Rb in OREAS 629 (Indicative Value 126 ppm)</t>
  </si>
  <si>
    <t>Analytical results for Re in OREAS 629 (Indicative Value 0.013 ppm)</t>
  </si>
  <si>
    <t>Analytical results for Sb in OREAS 629 (Indicative Value 47.1 ppm)</t>
  </si>
  <si>
    <t>Analytical results for Sc in OREAS 629 (Indicative Value 5.1 ppm)</t>
  </si>
  <si>
    <t>Analytical results for Se in OREAS 629 (Indicative Value &lt; 5 ppm)</t>
  </si>
  <si>
    <t>Analytical results for Sm in OREAS 629 (Indicative Value 6.07 ppm)</t>
  </si>
  <si>
    <t>Analytical results for Sn in OREAS 629 (Indicative Value 11 ppm)</t>
  </si>
  <si>
    <t>Analytical results for Sr in OREAS 629 (Indicative Value 113 ppm)</t>
  </si>
  <si>
    <t>Analytical results for Ta in OREAS 629 (Indicative Value 0.94 ppm)</t>
  </si>
  <si>
    <t>Analytical results for Tb in OREAS 629 (Indicative Value 0.64 ppm)</t>
  </si>
  <si>
    <t>Analytical results for Te in OREAS 629 (Indicative Value 7.1 ppm)</t>
  </si>
  <si>
    <t>Analytical results for Th in OREAS 629 (Indicative Value 12.1 ppm)</t>
  </si>
  <si>
    <t>Analytical results for Ti in OREAS 629 (Indicative Value 0.143 wt.%)</t>
  </si>
  <si>
    <t>Analytical results for Tm in OREAS 629 (Indicative Value 0.15 ppm)</t>
  </si>
  <si>
    <t>Analytical results for U in OREAS 629 (Indicative Value 4.59 ppm)</t>
  </si>
  <si>
    <t>Analytical results for V in OREAS 629 (Indicative Value 16.7 ppm)</t>
  </si>
  <si>
    <t>Analytical results for W in OREAS 629 (Indicative Value 3.5 ppm)</t>
  </si>
  <si>
    <t>Analytical results for Y in OREAS 629 (Indicative Value 14.8 ppm)</t>
  </si>
  <si>
    <t>Analytical results for Yb in OREAS 629 (Indicative Value 1.06 ppm)</t>
  </si>
  <si>
    <t>Analytical results for Zr in OREAS 629 (Indicative Value 177 ppm)</t>
  </si>
  <si>
    <t/>
  </si>
  <si>
    <t>Table 5. Participating Laboratory List used for OREAS 629</t>
  </si>
  <si>
    <t>Table 4. Abbreviations used for OREAS 629</t>
  </si>
  <si>
    <t>Table 3. Certified Values and Performance Gates for OREAS 629</t>
  </si>
  <si>
    <t>Table 2. Indicative Values for OREAS 629</t>
  </si>
  <si>
    <t>Table 1. Certified Values, Expanded Uncertainty and Tolerance Limits for OREAS 629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</si>
  <si>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</si>
  <si>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</si>
  <si>
    <t>ORE - Lab-Upscaled RSD Results for CRM: OREAS 629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</si>
</sst>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9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8" xfId="0" applyFont="1" applyFill="1" applyBorder="1" applyAlignment="1">
      <alignment vertical="center" wrapText="1"/>
    </xf>
    <xf numFmtId="0" fontId="4" fillId="27" borderId="49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50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51" xfId="0" applyNumberFormat="1" applyFont="1" applyFill="1" applyBorder="1" applyAlignment="1">
      <alignment horizontal="center" vertical="center"/>
    </xf>
    <xf numFmtId="164" fontId="4" fillId="30" borderId="52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5" xfId="0" applyFont="1" applyBorder="1" applyAlignment="1">
      <alignment horizontal="centerContinuous" vertical="center"/>
    </xf>
    <xf numFmtId="10" fontId="38" fillId="0" borderId="17" xfId="43" applyNumberFormat="1" applyFont="1" applyFill="1" applyBorder="1" applyAlignment="1">
      <alignment horizontal="center" vertical="center"/>
    </xf>
    <xf numFmtId="10" fontId="38" fillId="0" borderId="12" xfId="43" applyNumberFormat="1" applyFont="1" applyFill="1" applyBorder="1" applyAlignment="1">
      <alignment horizontal="center" vertical="center"/>
    </xf>
    <xf numFmtId="10" fontId="38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5" xfId="47" applyFont="1" applyBorder="1" applyAlignment="1">
      <alignment horizontal="center" vertical="center"/>
    </xf>
    <xf numFmtId="0" fontId="3" fillId="0" borderId="54" xfId="47" applyFont="1" applyBorder="1" applyAlignment="1">
      <alignment horizontal="center" vertical="center"/>
    </xf>
    <xf numFmtId="0" fontId="3" fillId="0" borderId="54" xfId="47" applyFont="1" applyBorder="1" applyAlignment="1">
      <alignment vertical="center"/>
    </xf>
    <xf numFmtId="2" fontId="3" fillId="0" borderId="54" xfId="47" applyNumberFormat="1" applyFont="1" applyBorder="1" applyAlignment="1">
      <alignment horizontal="center" vertical="center"/>
    </xf>
    <xf numFmtId="2" fontId="3" fillId="34" borderId="54" xfId="53" applyNumberFormat="1" applyFont="1" applyFill="1" applyBorder="1" applyAlignment="1">
      <alignment vertical="center"/>
    </xf>
    <xf numFmtId="165" fontId="3" fillId="24" borderId="54" xfId="47" applyNumberFormat="1" applyFont="1" applyFill="1" applyBorder="1" applyAlignment="1">
      <alignment horizontal="right" vertical="center"/>
    </xf>
    <xf numFmtId="165" fontId="3" fillId="0" borderId="54" xfId="47" applyNumberFormat="1" applyFont="1" applyBorder="1" applyAlignment="1">
      <alignment vertical="center"/>
    </xf>
    <xf numFmtId="0" fontId="3" fillId="0" borderId="53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6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6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164" fontId="4" fillId="0" borderId="57" xfId="0" applyNumberFormat="1" applyFont="1" applyBorder="1" applyAlignment="1">
      <alignment horizontal="center" vertical="center"/>
    </xf>
    <xf numFmtId="0" fontId="6" fillId="29" borderId="51" xfId="0" applyFont="1" applyFill="1" applyBorder="1" applyAlignment="1">
      <alignment horizontal="left" vertical="center"/>
    </xf>
    <xf numFmtId="164" fontId="4" fillId="33" borderId="43" xfId="0" applyNumberFormat="1" applyFont="1" applyFill="1" applyBorder="1" applyAlignment="1">
      <alignment horizontal="center" vertical="center"/>
    </xf>
    <xf numFmtId="164" fontId="4" fillId="30" borderId="58" xfId="0" applyNumberFormat="1" applyFont="1" applyFill="1" applyBorder="1" applyAlignment="1">
      <alignment horizontal="center" vertical="center"/>
    </xf>
    <xf numFmtId="164" fontId="4" fillId="30" borderId="43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30" borderId="46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9" xfId="0" applyNumberFormat="1" applyFont="1" applyBorder="1" applyAlignment="1">
      <alignment horizontal="center" vertical="center"/>
    </xf>
    <xf numFmtId="2" fontId="29" fillId="0" borderId="45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3" fillId="0" borderId="45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2" xfId="46" applyFill="1" applyBorder="1" applyAlignment="1">
      <alignment vertical="center"/>
    </xf>
    <xf numFmtId="2" fontId="6" fillId="29" borderId="18" xfId="0" applyNumberFormat="1" applyFont="1" applyFill="1" applyBorder="1" applyAlignment="1">
      <alignment horizontal="center" vertical="center"/>
    </xf>
    <xf numFmtId="2" fontId="6" fillId="29" borderId="52" xfId="0" applyNumberFormat="1" applyFont="1" applyFill="1" applyBorder="1" applyAlignment="1">
      <alignment horizontal="center" vertical="center"/>
    </xf>
    <xf numFmtId="165" fontId="6" fillId="29" borderId="18" xfId="44" applyNumberFormat="1" applyFont="1" applyFill="1" applyBorder="1" applyAlignment="1">
      <alignment horizontal="center" vertical="center"/>
    </xf>
    <xf numFmtId="10" fontId="6" fillId="29" borderId="18" xfId="43" applyNumberFormat="1" applyFont="1" applyFill="1" applyBorder="1" applyAlignment="1">
      <alignment horizontal="center" vertical="center"/>
    </xf>
    <xf numFmtId="0" fontId="54" fillId="0" borderId="16" xfId="46" applyFont="1" applyFill="1" applyBorder="1" applyAlignment="1">
      <alignment vertical="center"/>
    </xf>
    <xf numFmtId="2" fontId="38" fillId="0" borderId="16" xfId="0" applyNumberFormat="1" applyFont="1" applyBorder="1" applyAlignment="1">
      <alignment horizontal="center" vertical="center"/>
    </xf>
    <xf numFmtId="165" fontId="38" fillId="0" borderId="12" xfId="44" applyNumberFormat="1" applyFont="1" applyBorder="1" applyAlignment="1">
      <alignment horizontal="center" vertical="center"/>
    </xf>
    <xf numFmtId="2" fontId="38" fillId="0" borderId="12" xfId="44" applyNumberFormat="1" applyFont="1" applyBorder="1" applyAlignment="1">
      <alignment horizontal="center" vertical="center"/>
    </xf>
    <xf numFmtId="2" fontId="6" fillId="29" borderId="18" xfId="44" applyNumberFormat="1" applyFont="1" applyFill="1" applyBorder="1" applyAlignment="1">
      <alignment horizontal="center" vertical="center"/>
    </xf>
    <xf numFmtId="2" fontId="6" fillId="29" borderId="52" xfId="44" applyNumberFormat="1" applyFont="1" applyFill="1" applyBorder="1" applyAlignment="1">
      <alignment horizontal="center" vertical="center"/>
    </xf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4" fontId="4" fillId="31" borderId="32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7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7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" fontId="0" fillId="0" borderId="47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5" fontId="0" fillId="0" borderId="47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44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0" fontId="6" fillId="29" borderId="51" xfId="46" applyFont="1" applyFill="1" applyBorder="1" applyAlignment="1">
      <alignment horizontal="left" vertical="center"/>
    </xf>
    <xf numFmtId="2" fontId="6" fillId="29" borderId="41" xfId="0" applyNumberFormat="1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50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5"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174</xdr:row>
      <xdr:rowOff>0</xdr:rowOff>
    </xdr:from>
    <xdr:to>
      <xdr:col>7</xdr:col>
      <xdr:colOff>335437</xdr:colOff>
      <xdr:row>178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3A2F30-07FF-9E10-C053-B13C7860A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48615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1168</xdr:row>
      <xdr:rowOff>0</xdr:rowOff>
    </xdr:from>
    <xdr:to>
      <xdr:col>9</xdr:col>
      <xdr:colOff>310264</xdr:colOff>
      <xdr:row>1173</xdr:row>
      <xdr:rowOff>33551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2DF892-8D86-87C7-4CDF-53B14C189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8393" y="200841429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1152</xdr:row>
      <xdr:rowOff>0</xdr:rowOff>
    </xdr:from>
    <xdr:to>
      <xdr:col>9</xdr:col>
      <xdr:colOff>329274</xdr:colOff>
      <xdr:row>1157</xdr:row>
      <xdr:rowOff>43556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47D06D-C05C-394B-F073-1A0CEEAD0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390" y="197167500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370362</xdr:colOff>
      <xdr:row>42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603747-2453-7677-ADB9-17B6B523A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125" y="6000750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416</xdr:row>
      <xdr:rowOff>0</xdr:rowOff>
    </xdr:from>
    <xdr:to>
      <xdr:col>9</xdr:col>
      <xdr:colOff>396340</xdr:colOff>
      <xdr:row>421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9C8D0D-EA89-1E87-88A8-323C4BDA9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39" y="68118182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396340</xdr:colOff>
      <xdr:row>24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D9D2E0-4B93-44D4-2511-28899AABC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39" y="3160568"/>
          <a:ext cx="621236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673</xdr:row>
      <xdr:rowOff>0</xdr:rowOff>
    </xdr:from>
    <xdr:to>
      <xdr:col>9</xdr:col>
      <xdr:colOff>396340</xdr:colOff>
      <xdr:row>678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3510ED-C81F-1553-5D2E-EB16A2935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39" y="109609659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51</xdr:row>
      <xdr:rowOff>0</xdr:rowOff>
    </xdr:from>
    <xdr:to>
      <xdr:col>10</xdr:col>
      <xdr:colOff>383062</xdr:colOff>
      <xdr:row>55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5B5828-4DBB-D0AC-483D-1E796E23D6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041082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174</xdr:row>
      <xdr:rowOff>0</xdr:rowOff>
    </xdr:from>
    <xdr:to>
      <xdr:col>13</xdr:col>
      <xdr:colOff>125887</xdr:colOff>
      <xdr:row>178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A0BC50-901E-84E4-61B8-9FA2882D1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32232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</xdr:row>
      <xdr:rowOff>0</xdr:rowOff>
    </xdr:from>
    <xdr:to>
      <xdr:col>2</xdr:col>
      <xdr:colOff>5097937</xdr:colOff>
      <xdr:row>46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D5A49E-69E7-F58B-9A8F-BD0ED8E5E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905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2</xdr:col>
      <xdr:colOff>5097937</xdr:colOff>
      <xdr:row>40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32B6D1-E68B-5DC7-92DC-0A8ECE8C5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877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0E8A22-0437-B4A3-36C2-D9A0D0D32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87</xdr:row>
      <xdr:rowOff>0</xdr:rowOff>
    </xdr:from>
    <xdr:to>
      <xdr:col>9</xdr:col>
      <xdr:colOff>376135</xdr:colOff>
      <xdr:row>92</xdr:row>
      <xdr:rowOff>104679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9D1CD0-72C4-F6D5-E2AF-1AA0CC04C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682" y="13837227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381517</xdr:colOff>
      <xdr:row>38</xdr:row>
      <xdr:rowOff>47341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F74F75-3F84-A68A-3880-CC32304D8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554" y="5573412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1131</xdr:row>
      <xdr:rowOff>0</xdr:rowOff>
    </xdr:from>
    <xdr:to>
      <xdr:col>9</xdr:col>
      <xdr:colOff>310264</xdr:colOff>
      <xdr:row>1136</xdr:row>
      <xdr:rowOff>33550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A2CAAD-F48B-15A4-EBD7-3CA4F43322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8393" y="194480089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74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3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9" t="s">
        <v>750</v>
      </c>
      <c r="C1" s="89"/>
      <c r="D1" s="89"/>
      <c r="E1" s="89"/>
      <c r="F1" s="89"/>
      <c r="G1" s="89"/>
      <c r="H1" s="73"/>
    </row>
    <row r="2" spans="1:8" ht="15.75" customHeight="1">
      <c r="A2" s="276"/>
      <c r="B2" s="274" t="s">
        <v>2</v>
      </c>
      <c r="C2" s="74" t="s">
        <v>67</v>
      </c>
      <c r="D2" s="272" t="s">
        <v>190</v>
      </c>
      <c r="E2" s="273"/>
      <c r="F2" s="272" t="s">
        <v>94</v>
      </c>
      <c r="G2" s="273"/>
      <c r="H2" s="81"/>
    </row>
    <row r="3" spans="1:8" ht="12.75">
      <c r="A3" s="276"/>
      <c r="B3" s="275"/>
      <c r="C3" s="72" t="s">
        <v>47</v>
      </c>
      <c r="D3" s="182" t="s">
        <v>68</v>
      </c>
      <c r="E3" s="39" t="s">
        <v>69</v>
      </c>
      <c r="F3" s="182" t="s">
        <v>68</v>
      </c>
      <c r="G3" s="39" t="s">
        <v>69</v>
      </c>
      <c r="H3" s="82"/>
    </row>
    <row r="4" spans="1:8" ht="15.75" customHeight="1">
      <c r="A4" s="94"/>
      <c r="B4" s="40" t="s">
        <v>210</v>
      </c>
      <c r="C4" s="184"/>
      <c r="D4" s="184"/>
      <c r="E4" s="184"/>
      <c r="F4" s="184"/>
      <c r="G4" s="183"/>
      <c r="H4" s="83"/>
    </row>
    <row r="5" spans="1:8" ht="15.75" customHeight="1">
      <c r="A5" s="94"/>
      <c r="B5" s="185" t="s">
        <v>416</v>
      </c>
      <c r="C5" s="249">
        <v>1.1826759406154805</v>
      </c>
      <c r="D5" s="250">
        <v>1.1694279263291774</v>
      </c>
      <c r="E5" s="251">
        <v>1.1959239549017837</v>
      </c>
      <c r="F5" s="250">
        <v>1.1793698486082604</v>
      </c>
      <c r="G5" s="251">
        <v>1.1859820326227006</v>
      </c>
      <c r="H5" s="83"/>
    </row>
    <row r="6" spans="1:8" ht="15.75" customHeight="1">
      <c r="A6" s="94"/>
      <c r="B6" s="252" t="s">
        <v>216</v>
      </c>
      <c r="C6" s="184"/>
      <c r="D6" s="184"/>
      <c r="E6" s="184"/>
      <c r="F6" s="184"/>
      <c r="G6" s="183"/>
      <c r="H6" s="83"/>
    </row>
    <row r="7" spans="1:8" ht="15.75" customHeight="1">
      <c r="A7" s="94"/>
      <c r="B7" s="185" t="s">
        <v>416</v>
      </c>
      <c r="C7" s="249">
        <v>1.1619223409016042</v>
      </c>
      <c r="D7" s="250">
        <v>1.1410690505862349</v>
      </c>
      <c r="E7" s="251">
        <v>1.1827756312169735</v>
      </c>
      <c r="F7" s="250">
        <v>1.1583642511493542</v>
      </c>
      <c r="G7" s="251">
        <v>1.1654804306538542</v>
      </c>
      <c r="H7" s="83"/>
    </row>
    <row r="8" spans="1:8" ht="15.75" customHeight="1">
      <c r="A8" s="94"/>
      <c r="B8" s="252" t="s">
        <v>188</v>
      </c>
      <c r="C8" s="184"/>
      <c r="D8" s="184"/>
      <c r="E8" s="184"/>
      <c r="F8" s="184"/>
      <c r="G8" s="183"/>
      <c r="H8" s="83"/>
    </row>
    <row r="9" spans="1:8" ht="15.75" customHeight="1">
      <c r="A9" s="94"/>
      <c r="B9" s="185" t="s">
        <v>417</v>
      </c>
      <c r="C9" s="253">
        <v>18.706608757618998</v>
      </c>
      <c r="D9" s="254">
        <v>17.825759413951523</v>
      </c>
      <c r="E9" s="255">
        <v>19.587458101286472</v>
      </c>
      <c r="F9" s="254">
        <v>18.150824150125377</v>
      </c>
      <c r="G9" s="255">
        <v>19.262393365112619</v>
      </c>
      <c r="H9" s="83"/>
    </row>
    <row r="10" spans="1:8" ht="15.75" customHeight="1">
      <c r="A10" s="94"/>
      <c r="B10" s="185" t="s">
        <v>418</v>
      </c>
      <c r="C10" s="249">
        <v>5.9464538160044578</v>
      </c>
      <c r="D10" s="250">
        <v>5.7931364421206553</v>
      </c>
      <c r="E10" s="251">
        <v>6.0997711898882603</v>
      </c>
      <c r="F10" s="250">
        <v>5.8468211448914609</v>
      </c>
      <c r="G10" s="251">
        <v>6.0460864871174547</v>
      </c>
      <c r="H10" s="83"/>
    </row>
    <row r="11" spans="1:8" ht="15.75" customHeight="1">
      <c r="A11" s="94"/>
      <c r="B11" s="185" t="s">
        <v>419</v>
      </c>
      <c r="C11" s="248">
        <v>337.96043083697873</v>
      </c>
      <c r="D11" s="258">
        <v>327.90700191919768</v>
      </c>
      <c r="E11" s="259">
        <v>348.01385975475978</v>
      </c>
      <c r="F11" s="258">
        <v>329.8858064267107</v>
      </c>
      <c r="G11" s="259">
        <v>346.03505524724676</v>
      </c>
      <c r="H11" s="83"/>
    </row>
    <row r="12" spans="1:8" ht="15.75" customHeight="1">
      <c r="A12" s="94"/>
      <c r="B12" s="185" t="s">
        <v>420</v>
      </c>
      <c r="C12" s="249">
        <v>2.2484545839147132</v>
      </c>
      <c r="D12" s="250">
        <v>2.1310723445502804</v>
      </c>
      <c r="E12" s="251">
        <v>2.365836823279146</v>
      </c>
      <c r="F12" s="250">
        <v>2.1684455625026842</v>
      </c>
      <c r="G12" s="251">
        <v>2.3284636053267422</v>
      </c>
      <c r="H12" s="83"/>
    </row>
    <row r="13" spans="1:8" ht="15.75" customHeight="1">
      <c r="A13" s="94"/>
      <c r="B13" s="185" t="s">
        <v>421</v>
      </c>
      <c r="C13" s="253">
        <v>20.321437400437418</v>
      </c>
      <c r="D13" s="254">
        <v>19.433625983968682</v>
      </c>
      <c r="E13" s="255">
        <v>21.209248816906154</v>
      </c>
      <c r="F13" s="254">
        <v>19.807663632733615</v>
      </c>
      <c r="G13" s="255">
        <v>20.835211168141221</v>
      </c>
      <c r="H13" s="83"/>
    </row>
    <row r="14" spans="1:8" ht="15.75" customHeight="1">
      <c r="A14" s="94"/>
      <c r="B14" s="185" t="s">
        <v>422</v>
      </c>
      <c r="C14" s="247">
        <v>0.88684920556899638</v>
      </c>
      <c r="D14" s="262">
        <v>0.8606538295239734</v>
      </c>
      <c r="E14" s="263">
        <v>0.91304458161401936</v>
      </c>
      <c r="F14" s="262">
        <v>0.86344316185893644</v>
      </c>
      <c r="G14" s="263">
        <v>0.91025524927905632</v>
      </c>
      <c r="H14" s="83"/>
    </row>
    <row r="15" spans="1:8" ht="15.75" customHeight="1">
      <c r="A15" s="94"/>
      <c r="B15" s="185" t="s">
        <v>423</v>
      </c>
      <c r="C15" s="248">
        <v>62.518502401921992</v>
      </c>
      <c r="D15" s="258">
        <v>60.124463702951729</v>
      </c>
      <c r="E15" s="259">
        <v>64.912541100892255</v>
      </c>
      <c r="F15" s="258">
        <v>61.376358989448441</v>
      </c>
      <c r="G15" s="259">
        <v>63.660645814395544</v>
      </c>
      <c r="H15" s="83"/>
    </row>
    <row r="16" spans="1:8" ht="15.75" customHeight="1">
      <c r="A16" s="94"/>
      <c r="B16" s="185" t="s">
        <v>424</v>
      </c>
      <c r="C16" s="248">
        <v>64.592552497280039</v>
      </c>
      <c r="D16" s="258">
        <v>59.993477200673901</v>
      </c>
      <c r="E16" s="259">
        <v>69.191627793886184</v>
      </c>
      <c r="F16" s="258">
        <v>62.490846712564327</v>
      </c>
      <c r="G16" s="259">
        <v>66.694258281995744</v>
      </c>
      <c r="H16" s="83"/>
    </row>
    <row r="17" spans="1:8" ht="15.75" customHeight="1">
      <c r="A17" s="94"/>
      <c r="B17" s="185" t="s">
        <v>425</v>
      </c>
      <c r="C17" s="248">
        <v>54.966883031191657</v>
      </c>
      <c r="D17" s="258">
        <v>53.020978959816787</v>
      </c>
      <c r="E17" s="259">
        <v>56.912787102566526</v>
      </c>
      <c r="F17" s="258">
        <v>53.652400605171671</v>
      </c>
      <c r="G17" s="259">
        <v>56.281365457211642</v>
      </c>
      <c r="H17" s="83"/>
    </row>
    <row r="18" spans="1:8" ht="15.75" customHeight="1">
      <c r="A18" s="94"/>
      <c r="B18" s="185" t="s">
        <v>426</v>
      </c>
      <c r="C18" s="253">
        <v>19.172157899891534</v>
      </c>
      <c r="D18" s="254">
        <v>17.465274009661616</v>
      </c>
      <c r="E18" s="255">
        <v>20.879041790121452</v>
      </c>
      <c r="F18" s="254">
        <v>17.606613879943048</v>
      </c>
      <c r="G18" s="255">
        <v>20.737701919840021</v>
      </c>
      <c r="H18" s="83"/>
    </row>
    <row r="19" spans="1:8" ht="15.75" customHeight="1">
      <c r="A19" s="94"/>
      <c r="B19" s="185" t="s">
        <v>427</v>
      </c>
      <c r="C19" s="249">
        <v>5.7795901459786592</v>
      </c>
      <c r="D19" s="250">
        <v>5.5162405611059651</v>
      </c>
      <c r="E19" s="251">
        <v>6.0429397308513533</v>
      </c>
      <c r="F19" s="250">
        <v>5.5499624350946615</v>
      </c>
      <c r="G19" s="251">
        <v>6.0092178568626569</v>
      </c>
      <c r="H19" s="83"/>
    </row>
    <row r="20" spans="1:8" ht="15.75" customHeight="1">
      <c r="A20" s="94"/>
      <c r="B20" s="185" t="s">
        <v>428</v>
      </c>
      <c r="C20" s="249">
        <v>3.1186399934652544</v>
      </c>
      <c r="D20" s="250">
        <v>3.0654693216844531</v>
      </c>
      <c r="E20" s="251">
        <v>3.1718106652460558</v>
      </c>
      <c r="F20" s="250">
        <v>3.0738203608224794</v>
      </c>
      <c r="G20" s="251">
        <v>3.1634596261080294</v>
      </c>
      <c r="H20" s="83"/>
    </row>
    <row r="21" spans="1:8" ht="15.75" customHeight="1">
      <c r="A21" s="94"/>
      <c r="B21" s="185" t="s">
        <v>429</v>
      </c>
      <c r="C21" s="249">
        <v>3.1976728564296248</v>
      </c>
      <c r="D21" s="250">
        <v>2.9091032604752338</v>
      </c>
      <c r="E21" s="251">
        <v>3.4862424523840159</v>
      </c>
      <c r="F21" s="250">
        <v>2.9671080955105142</v>
      </c>
      <c r="G21" s="251">
        <v>3.4282376173487354</v>
      </c>
      <c r="H21" s="83"/>
    </row>
    <row r="22" spans="1:8" ht="15.75" customHeight="1">
      <c r="A22" s="94"/>
      <c r="B22" s="185" t="s">
        <v>430</v>
      </c>
      <c r="C22" s="249">
        <v>1.2333724876098116</v>
      </c>
      <c r="D22" s="250">
        <v>1.1180480132149824</v>
      </c>
      <c r="E22" s="251">
        <v>1.3486969620046407</v>
      </c>
      <c r="F22" s="250">
        <v>1.1853477490926663</v>
      </c>
      <c r="G22" s="251">
        <v>1.2813972261269568</v>
      </c>
      <c r="H22" s="83"/>
    </row>
    <row r="23" spans="1:8" ht="15.75" customHeight="1">
      <c r="A23" s="94"/>
      <c r="B23" s="185" t="s">
        <v>431</v>
      </c>
      <c r="C23" s="249">
        <v>1.2596214119659921</v>
      </c>
      <c r="D23" s="250">
        <v>1.1452950601344203</v>
      </c>
      <c r="E23" s="251">
        <v>1.3739477637975639</v>
      </c>
      <c r="F23" s="250">
        <v>1.1317475710997933</v>
      </c>
      <c r="G23" s="251">
        <v>1.3874952528321909</v>
      </c>
      <c r="H23" s="83"/>
    </row>
    <row r="24" spans="1:8" ht="15.75" customHeight="1">
      <c r="A24" s="94"/>
      <c r="B24" s="185" t="s">
        <v>432</v>
      </c>
      <c r="C24" s="249">
        <v>7.274521147678648</v>
      </c>
      <c r="D24" s="250">
        <v>7.0798648194136469</v>
      </c>
      <c r="E24" s="251">
        <v>7.4691774759436491</v>
      </c>
      <c r="F24" s="250">
        <v>7.1700250802516852</v>
      </c>
      <c r="G24" s="251">
        <v>7.3790172151056108</v>
      </c>
      <c r="H24" s="83"/>
    </row>
    <row r="25" spans="1:8" ht="15.75" customHeight="1">
      <c r="A25" s="94"/>
      <c r="B25" s="185" t="s">
        <v>433</v>
      </c>
      <c r="C25" s="253">
        <v>18.486035913583631</v>
      </c>
      <c r="D25" s="254">
        <v>17.584354465166179</v>
      </c>
      <c r="E25" s="255">
        <v>19.387717362001084</v>
      </c>
      <c r="F25" s="254">
        <v>17.794628661366048</v>
      </c>
      <c r="G25" s="255">
        <v>19.177443165801215</v>
      </c>
      <c r="H25" s="83"/>
    </row>
    <row r="26" spans="1:8" ht="15.75" customHeight="1">
      <c r="A26" s="94"/>
      <c r="B26" s="185" t="s">
        <v>434</v>
      </c>
      <c r="C26" s="249">
        <v>4.9999783997574649</v>
      </c>
      <c r="D26" s="250">
        <v>4.7163298376140226</v>
      </c>
      <c r="E26" s="251">
        <v>5.2836269619009073</v>
      </c>
      <c r="F26" s="250">
        <v>4.8062695120352767</v>
      </c>
      <c r="G26" s="251">
        <v>5.1936872874796531</v>
      </c>
      <c r="H26" s="83"/>
    </row>
    <row r="27" spans="1:8" ht="15.75" customHeight="1">
      <c r="A27" s="94"/>
      <c r="B27" s="185" t="s">
        <v>435</v>
      </c>
      <c r="C27" s="249">
        <v>4.5079043637794731</v>
      </c>
      <c r="D27" s="250">
        <v>4.2688458884426543</v>
      </c>
      <c r="E27" s="251">
        <v>4.7469628391162919</v>
      </c>
      <c r="F27" s="250">
        <v>4.2985204316217649</v>
      </c>
      <c r="G27" s="251">
        <v>4.7172882959371814</v>
      </c>
      <c r="H27" s="83"/>
    </row>
    <row r="28" spans="1:8" ht="15.75" customHeight="1">
      <c r="A28" s="94"/>
      <c r="B28" s="185" t="s">
        <v>436</v>
      </c>
      <c r="C28" s="249">
        <v>0.49893159872856452</v>
      </c>
      <c r="D28" s="250">
        <v>0.45918102891676121</v>
      </c>
      <c r="E28" s="251">
        <v>0.53868216854036788</v>
      </c>
      <c r="F28" s="250">
        <v>0.47477502697118379</v>
      </c>
      <c r="G28" s="251">
        <v>0.52308817048594525</v>
      </c>
      <c r="H28" s="83"/>
    </row>
    <row r="29" spans="1:8" ht="15.75" customHeight="1">
      <c r="A29" s="94"/>
      <c r="B29" s="185" t="s">
        <v>437</v>
      </c>
      <c r="C29" s="249">
        <v>4.829741225337302</v>
      </c>
      <c r="D29" s="250">
        <v>4.5869932864583056</v>
      </c>
      <c r="E29" s="251">
        <v>5.0724891642162984</v>
      </c>
      <c r="F29" s="250">
        <v>4.6969836890236429</v>
      </c>
      <c r="G29" s="251">
        <v>4.962498761650961</v>
      </c>
      <c r="H29" s="84"/>
    </row>
    <row r="30" spans="1:8" ht="15.75" customHeight="1">
      <c r="A30" s="94"/>
      <c r="B30" s="185" t="s">
        <v>438</v>
      </c>
      <c r="C30" s="249">
        <v>2.5050558496891946</v>
      </c>
      <c r="D30" s="250">
        <v>2.445121342760852</v>
      </c>
      <c r="E30" s="251">
        <v>2.5649903566175372</v>
      </c>
      <c r="F30" s="250">
        <v>2.4651336750466806</v>
      </c>
      <c r="G30" s="251">
        <v>2.5449780243317086</v>
      </c>
      <c r="H30" s="83"/>
    </row>
    <row r="31" spans="1:8" ht="15.75" customHeight="1">
      <c r="A31" s="94"/>
      <c r="B31" s="185" t="s">
        <v>439</v>
      </c>
      <c r="C31" s="253">
        <v>28.066235251204834</v>
      </c>
      <c r="D31" s="254">
        <v>25.556504143624242</v>
      </c>
      <c r="E31" s="255">
        <v>30.575966358785426</v>
      </c>
      <c r="F31" s="254">
        <v>26.998589220945039</v>
      </c>
      <c r="G31" s="255">
        <v>29.133881281464628</v>
      </c>
      <c r="H31" s="83"/>
    </row>
    <row r="32" spans="1:8" ht="15.75" customHeight="1">
      <c r="A32" s="94"/>
      <c r="B32" s="185" t="s">
        <v>440</v>
      </c>
      <c r="C32" s="253">
        <v>22.869330142093048</v>
      </c>
      <c r="D32" s="254">
        <v>21.635620877117514</v>
      </c>
      <c r="E32" s="255">
        <v>24.103039407068582</v>
      </c>
      <c r="F32" s="254">
        <v>22.219058036885976</v>
      </c>
      <c r="G32" s="255">
        <v>23.519602247300121</v>
      </c>
      <c r="H32" s="83"/>
    </row>
    <row r="33" spans="1:8" ht="15.75" customHeight="1">
      <c r="A33" s="94"/>
      <c r="B33" s="185" t="s">
        <v>441</v>
      </c>
      <c r="C33" s="249">
        <v>0.14156890519151152</v>
      </c>
      <c r="D33" s="250">
        <v>0.12671476117706706</v>
      </c>
      <c r="E33" s="251">
        <v>0.15642304920595598</v>
      </c>
      <c r="F33" s="250" t="s">
        <v>95</v>
      </c>
      <c r="G33" s="251" t="s">
        <v>95</v>
      </c>
      <c r="H33" s="83"/>
    </row>
    <row r="34" spans="1:8" ht="15.75" customHeight="1">
      <c r="A34" s="94"/>
      <c r="B34" s="185" t="s">
        <v>442</v>
      </c>
      <c r="C34" s="247">
        <v>0.41408691236144202</v>
      </c>
      <c r="D34" s="262">
        <v>0.39733766647321839</v>
      </c>
      <c r="E34" s="263">
        <v>0.43083615824966565</v>
      </c>
      <c r="F34" s="262">
        <v>0.40108462124999994</v>
      </c>
      <c r="G34" s="263">
        <v>0.42708920347288409</v>
      </c>
      <c r="H34" s="83"/>
    </row>
    <row r="35" spans="1:8" ht="15.75" customHeight="1">
      <c r="A35" s="94"/>
      <c r="B35" s="185" t="s">
        <v>443</v>
      </c>
      <c r="C35" s="247">
        <v>0.40278714739807769</v>
      </c>
      <c r="D35" s="262">
        <v>0.3899407028866157</v>
      </c>
      <c r="E35" s="263">
        <v>0.41563359190953969</v>
      </c>
      <c r="F35" s="262">
        <v>0.39728640019746891</v>
      </c>
      <c r="G35" s="263">
        <v>0.40828789459868647</v>
      </c>
      <c r="H35" s="83"/>
    </row>
    <row r="36" spans="1:8" ht="15.75" customHeight="1">
      <c r="A36" s="94"/>
      <c r="B36" s="185" t="s">
        <v>444</v>
      </c>
      <c r="C36" s="253">
        <v>26.010904335908563</v>
      </c>
      <c r="D36" s="254">
        <v>24.769108687861973</v>
      </c>
      <c r="E36" s="255">
        <v>27.252699983955154</v>
      </c>
      <c r="F36" s="254">
        <v>25.379845029011406</v>
      </c>
      <c r="G36" s="255">
        <v>26.64196364280572</v>
      </c>
      <c r="H36" s="83"/>
    </row>
    <row r="37" spans="1:8" ht="15.75" customHeight="1">
      <c r="A37" s="94"/>
      <c r="B37" s="185" t="s">
        <v>445</v>
      </c>
      <c r="C37" s="249">
        <v>1.5271422266233123</v>
      </c>
      <c r="D37" s="250">
        <v>1.4880747956182003</v>
      </c>
      <c r="E37" s="251">
        <v>1.5662096576284243</v>
      </c>
      <c r="F37" s="250">
        <v>1.4967106531461536</v>
      </c>
      <c r="G37" s="251">
        <v>1.5575738001004711</v>
      </c>
      <c r="H37" s="83"/>
    </row>
    <row r="38" spans="1:8" ht="15.75" customHeight="1">
      <c r="A38" s="94"/>
      <c r="B38" s="185" t="s">
        <v>446</v>
      </c>
      <c r="C38" s="253">
        <v>12.451759055807958</v>
      </c>
      <c r="D38" s="254">
        <v>11.872087068700298</v>
      </c>
      <c r="E38" s="255">
        <v>13.031431042915619</v>
      </c>
      <c r="F38" s="254">
        <v>12.029256924745601</v>
      </c>
      <c r="G38" s="255">
        <v>12.874261186870315</v>
      </c>
      <c r="H38" s="83"/>
    </row>
    <row r="39" spans="1:8" ht="15.75" customHeight="1">
      <c r="A39" s="94"/>
      <c r="B39" s="185" t="s">
        <v>447</v>
      </c>
      <c r="C39" s="253">
        <v>31.011728095288227</v>
      </c>
      <c r="D39" s="254">
        <v>28.593871951934087</v>
      </c>
      <c r="E39" s="255">
        <v>33.429584238642363</v>
      </c>
      <c r="F39" s="254">
        <v>29.663488259531452</v>
      </c>
      <c r="G39" s="255">
        <v>32.359967931045006</v>
      </c>
      <c r="H39" s="83"/>
    </row>
    <row r="40" spans="1:8" ht="15.75" customHeight="1">
      <c r="A40" s="94"/>
      <c r="B40" s="185" t="s">
        <v>448</v>
      </c>
      <c r="C40" s="253">
        <v>15.007095100065806</v>
      </c>
      <c r="D40" s="254">
        <v>13.988310896999471</v>
      </c>
      <c r="E40" s="255">
        <v>16.025879303132143</v>
      </c>
      <c r="F40" s="254">
        <v>14.442874232799412</v>
      </c>
      <c r="G40" s="255">
        <v>15.5713159673322</v>
      </c>
      <c r="H40" s="83"/>
    </row>
    <row r="41" spans="1:8" ht="15.75" customHeight="1">
      <c r="A41" s="94"/>
      <c r="B41" s="185" t="s">
        <v>449</v>
      </c>
      <c r="C41" s="247">
        <v>3.7150857146263101E-2</v>
      </c>
      <c r="D41" s="262">
        <v>3.5244055011987907E-2</v>
      </c>
      <c r="E41" s="263">
        <v>3.9057659280538295E-2</v>
      </c>
      <c r="F41" s="262">
        <v>3.5909126383228844E-2</v>
      </c>
      <c r="G41" s="263">
        <v>3.8392587909297358E-2</v>
      </c>
      <c r="H41" s="83"/>
    </row>
    <row r="42" spans="1:8" ht="15.75" customHeight="1">
      <c r="A42" s="94"/>
      <c r="B42" s="185" t="s">
        <v>450</v>
      </c>
      <c r="C42" s="247">
        <v>0.65685430844704151</v>
      </c>
      <c r="D42" s="262">
        <v>0.63973603570946247</v>
      </c>
      <c r="E42" s="263">
        <v>0.67397258118462056</v>
      </c>
      <c r="F42" s="262">
        <v>0.64710842994366535</v>
      </c>
      <c r="G42" s="263">
        <v>0.66660018695041767</v>
      </c>
      <c r="H42" s="83"/>
    </row>
    <row r="43" spans="1:8" ht="15.75" customHeight="1">
      <c r="A43" s="94"/>
      <c r="B43" s="185" t="s">
        <v>451</v>
      </c>
      <c r="C43" s="249">
        <v>8.3083915752636734</v>
      </c>
      <c r="D43" s="250">
        <v>7.4223476836737099</v>
      </c>
      <c r="E43" s="251">
        <v>9.194435466853637</v>
      </c>
      <c r="F43" s="250">
        <v>7.8934294785737551</v>
      </c>
      <c r="G43" s="251">
        <v>8.7233536719535927</v>
      </c>
      <c r="H43" s="83"/>
    </row>
    <row r="44" spans="1:8" ht="15.75" customHeight="1">
      <c r="A44" s="94"/>
      <c r="B44" s="185" t="s">
        <v>452</v>
      </c>
      <c r="C44" s="248">
        <v>128.04376007042163</v>
      </c>
      <c r="D44" s="258">
        <v>122.8545463715504</v>
      </c>
      <c r="E44" s="259">
        <v>133.23297376929287</v>
      </c>
      <c r="F44" s="258">
        <v>124.57408970841099</v>
      </c>
      <c r="G44" s="259">
        <v>131.51343043243227</v>
      </c>
      <c r="H44" s="83"/>
    </row>
    <row r="45" spans="1:8" ht="15.75" customHeight="1">
      <c r="A45" s="94"/>
      <c r="B45" s="185" t="s">
        <v>453</v>
      </c>
      <c r="C45" s="247">
        <v>2.6564102564102562E-2</v>
      </c>
      <c r="D45" s="262">
        <v>2.2664228403522335E-2</v>
      </c>
      <c r="E45" s="263">
        <v>3.046397672468279E-2</v>
      </c>
      <c r="F45" s="262">
        <v>2.3806528106037693E-2</v>
      </c>
      <c r="G45" s="263">
        <v>2.9321677022167432E-2</v>
      </c>
      <c r="H45" s="83"/>
    </row>
    <row r="46" spans="1:8" ht="15.75" customHeight="1">
      <c r="A46" s="94"/>
      <c r="B46" s="185" t="s">
        <v>454</v>
      </c>
      <c r="C46" s="249">
        <v>7.0608158343376806</v>
      </c>
      <c r="D46" s="250">
        <v>6.8171306155404316</v>
      </c>
      <c r="E46" s="251">
        <v>7.3045010531349295</v>
      </c>
      <c r="F46" s="250">
        <v>6.9794784071712908</v>
      </c>
      <c r="G46" s="251">
        <v>7.1421532615040704</v>
      </c>
      <c r="H46" s="85"/>
    </row>
    <row r="47" spans="1:8" ht="15.75" customHeight="1">
      <c r="A47" s="94"/>
      <c r="B47" s="185" t="s">
        <v>455</v>
      </c>
      <c r="C47" s="253">
        <v>47.107144677643795</v>
      </c>
      <c r="D47" s="254">
        <v>45.199980440734898</v>
      </c>
      <c r="E47" s="255">
        <v>49.014308914552693</v>
      </c>
      <c r="F47" s="254">
        <v>45.879159306911092</v>
      </c>
      <c r="G47" s="255">
        <v>48.335130048376499</v>
      </c>
      <c r="H47" s="85"/>
    </row>
    <row r="48" spans="1:8" ht="15.75" customHeight="1">
      <c r="A48" s="94"/>
      <c r="B48" s="185" t="s">
        <v>456</v>
      </c>
      <c r="C48" s="249">
        <v>4.6257147312510449</v>
      </c>
      <c r="D48" s="250">
        <v>4.4113353438493998</v>
      </c>
      <c r="E48" s="251">
        <v>4.84009411865269</v>
      </c>
      <c r="F48" s="250">
        <v>4.4285255904618657</v>
      </c>
      <c r="G48" s="251">
        <v>4.8229038720402242</v>
      </c>
      <c r="H48" s="83"/>
    </row>
    <row r="49" spans="1:8" ht="15.75" customHeight="1">
      <c r="A49" s="94"/>
      <c r="B49" s="185" t="s">
        <v>457</v>
      </c>
      <c r="C49" s="253">
        <v>34.413849112520886</v>
      </c>
      <c r="D49" s="254">
        <v>31.944150197420655</v>
      </c>
      <c r="E49" s="255">
        <v>36.883548027621117</v>
      </c>
      <c r="F49" s="254">
        <v>33.224832837883035</v>
      </c>
      <c r="G49" s="255">
        <v>35.602865387158737</v>
      </c>
      <c r="H49" s="83"/>
    </row>
    <row r="50" spans="1:8" ht="15.75" customHeight="1">
      <c r="A50" s="94"/>
      <c r="B50" s="185" t="s">
        <v>458</v>
      </c>
      <c r="C50" s="249">
        <v>6.2282448274408013</v>
      </c>
      <c r="D50" s="250">
        <v>5.5440171130872109</v>
      </c>
      <c r="E50" s="251">
        <v>6.9124725417943917</v>
      </c>
      <c r="F50" s="250">
        <v>5.8171144871700351</v>
      </c>
      <c r="G50" s="251">
        <v>6.6393751677115675</v>
      </c>
      <c r="H50" s="83"/>
    </row>
    <row r="51" spans="1:8" ht="15.75" customHeight="1">
      <c r="A51" s="94"/>
      <c r="B51" s="185" t="s">
        <v>459</v>
      </c>
      <c r="C51" s="249">
        <v>5.9811923370410911</v>
      </c>
      <c r="D51" s="250">
        <v>5.5323299436226794</v>
      </c>
      <c r="E51" s="251">
        <v>6.4300547304595028</v>
      </c>
      <c r="F51" s="250">
        <v>5.6855580322718513</v>
      </c>
      <c r="G51" s="251">
        <v>6.2768266418103309</v>
      </c>
      <c r="H51" s="83"/>
    </row>
    <row r="52" spans="1:8" ht="15.75" customHeight="1">
      <c r="A52" s="94"/>
      <c r="B52" s="185" t="s">
        <v>460</v>
      </c>
      <c r="C52" s="248">
        <v>110.9181835648663</v>
      </c>
      <c r="D52" s="258">
        <v>106.47839956121652</v>
      </c>
      <c r="E52" s="259">
        <v>115.35796756851607</v>
      </c>
      <c r="F52" s="258">
        <v>107.23992079720682</v>
      </c>
      <c r="G52" s="259">
        <v>114.59644633252577</v>
      </c>
      <c r="H52" s="83"/>
    </row>
    <row r="53" spans="1:8" ht="15.75" customHeight="1">
      <c r="A53" s="94"/>
      <c r="B53" s="185" t="s">
        <v>461</v>
      </c>
      <c r="C53" s="249">
        <v>0.93587015135242146</v>
      </c>
      <c r="D53" s="250">
        <v>0.87090624023626517</v>
      </c>
      <c r="E53" s="251">
        <v>1.0008340624685779</v>
      </c>
      <c r="F53" s="250">
        <v>0.88614592766172484</v>
      </c>
      <c r="G53" s="251">
        <v>0.98559437504311809</v>
      </c>
      <c r="H53" s="83"/>
    </row>
    <row r="54" spans="1:8" ht="15.75" customHeight="1">
      <c r="A54" s="94"/>
      <c r="B54" s="185" t="s">
        <v>462</v>
      </c>
      <c r="C54" s="249">
        <v>0.65334470285012003</v>
      </c>
      <c r="D54" s="250">
        <v>0.60012159067210968</v>
      </c>
      <c r="E54" s="251">
        <v>0.70656781502813037</v>
      </c>
      <c r="F54" s="250">
        <v>0.61001876488655293</v>
      </c>
      <c r="G54" s="251">
        <v>0.69667064081368713</v>
      </c>
      <c r="H54" s="83"/>
    </row>
    <row r="55" spans="1:8" ht="15.75" customHeight="1">
      <c r="A55" s="94"/>
      <c r="B55" s="185" t="s">
        <v>463</v>
      </c>
      <c r="C55" s="249">
        <v>6.3869857389917239</v>
      </c>
      <c r="D55" s="250">
        <v>5.9872141780806816</v>
      </c>
      <c r="E55" s="251">
        <v>6.7867572999027663</v>
      </c>
      <c r="F55" s="250">
        <v>6.0775220271364416</v>
      </c>
      <c r="G55" s="251">
        <v>6.6964494508470063</v>
      </c>
      <c r="H55" s="83"/>
    </row>
    <row r="56" spans="1:8" ht="15.75" customHeight="1">
      <c r="A56" s="94"/>
      <c r="B56" s="185" t="s">
        <v>464</v>
      </c>
      <c r="C56" s="253">
        <v>11.12878756712279</v>
      </c>
      <c r="D56" s="254">
        <v>10.289364870027526</v>
      </c>
      <c r="E56" s="255">
        <v>11.968210264218055</v>
      </c>
      <c r="F56" s="254">
        <v>10.75924151127383</v>
      </c>
      <c r="G56" s="255">
        <v>11.498333622971751</v>
      </c>
      <c r="H56" s="83"/>
    </row>
    <row r="57" spans="1:8" ht="15.75" customHeight="1">
      <c r="A57" s="94"/>
      <c r="B57" s="185" t="s">
        <v>465</v>
      </c>
      <c r="C57" s="247">
        <v>0.12948745774039075</v>
      </c>
      <c r="D57" s="262">
        <v>0.12294096391513362</v>
      </c>
      <c r="E57" s="263">
        <v>0.13603395156564788</v>
      </c>
      <c r="F57" s="262">
        <v>0.12606591076497045</v>
      </c>
      <c r="G57" s="263">
        <v>0.13290900471581105</v>
      </c>
      <c r="H57" s="83"/>
    </row>
    <row r="58" spans="1:8" ht="15.75" customHeight="1">
      <c r="A58" s="94"/>
      <c r="B58" s="185" t="s">
        <v>466</v>
      </c>
      <c r="C58" s="249">
        <v>8.8680618054249987</v>
      </c>
      <c r="D58" s="250">
        <v>8.4785612145983649</v>
      </c>
      <c r="E58" s="251">
        <v>9.2575623962516325</v>
      </c>
      <c r="F58" s="250">
        <v>8.6264760779016267</v>
      </c>
      <c r="G58" s="251">
        <v>9.1096475329483706</v>
      </c>
      <c r="H58" s="83"/>
    </row>
    <row r="59" spans="1:8" ht="15.75" customHeight="1">
      <c r="A59" s="94"/>
      <c r="B59" s="185" t="s">
        <v>467</v>
      </c>
      <c r="C59" s="249">
        <v>0.15557847618399748</v>
      </c>
      <c r="D59" s="250">
        <v>0.13906612679340449</v>
      </c>
      <c r="E59" s="251">
        <v>0.17209082557459046</v>
      </c>
      <c r="F59" s="250" t="s">
        <v>95</v>
      </c>
      <c r="G59" s="251" t="s">
        <v>95</v>
      </c>
      <c r="H59" s="83"/>
    </row>
    <row r="60" spans="1:8" ht="15.75" customHeight="1">
      <c r="A60" s="94"/>
      <c r="B60" s="185" t="s">
        <v>468</v>
      </c>
      <c r="C60" s="249">
        <v>4.8613462876591633</v>
      </c>
      <c r="D60" s="250">
        <v>4.6413586845908261</v>
      </c>
      <c r="E60" s="251">
        <v>5.0813338907275005</v>
      </c>
      <c r="F60" s="250">
        <v>4.7289236504837522</v>
      </c>
      <c r="G60" s="251">
        <v>4.9937689248345745</v>
      </c>
      <c r="H60" s="83"/>
    </row>
    <row r="61" spans="1:8" ht="15.75" customHeight="1">
      <c r="A61" s="94"/>
      <c r="B61" s="185" t="s">
        <v>469</v>
      </c>
      <c r="C61" s="253">
        <v>17.729980114218858</v>
      </c>
      <c r="D61" s="254">
        <v>16.430486613319793</v>
      </c>
      <c r="E61" s="255">
        <v>19.029473615117922</v>
      </c>
      <c r="F61" s="254">
        <v>16.97425264304669</v>
      </c>
      <c r="G61" s="255">
        <v>18.485707585391026</v>
      </c>
      <c r="H61" s="83"/>
    </row>
    <row r="62" spans="1:8" ht="15.75" customHeight="1">
      <c r="A62" s="94"/>
      <c r="B62" s="185" t="s">
        <v>470</v>
      </c>
      <c r="C62" s="249">
        <v>3.9039657145751683</v>
      </c>
      <c r="D62" s="250">
        <v>3.6891112315204664</v>
      </c>
      <c r="E62" s="251">
        <v>4.1188201976298702</v>
      </c>
      <c r="F62" s="250">
        <v>3.6890090270634621</v>
      </c>
      <c r="G62" s="251">
        <v>4.1189224020868744</v>
      </c>
      <c r="H62" s="83"/>
    </row>
    <row r="63" spans="1:8" ht="15.75" customHeight="1">
      <c r="A63" s="94"/>
      <c r="B63" s="185" t="s">
        <v>471</v>
      </c>
      <c r="C63" s="253">
        <v>13.402040260938357</v>
      </c>
      <c r="D63" s="254">
        <v>12.654675382340519</v>
      </c>
      <c r="E63" s="255">
        <v>14.149405139536194</v>
      </c>
      <c r="F63" s="254">
        <v>12.916199227235438</v>
      </c>
      <c r="G63" s="255">
        <v>13.887881294641275</v>
      </c>
      <c r="H63" s="83"/>
    </row>
    <row r="64" spans="1:8" ht="15.75" customHeight="1">
      <c r="A64" s="94"/>
      <c r="B64" s="185" t="s">
        <v>472</v>
      </c>
      <c r="C64" s="249">
        <v>0.99660560270446186</v>
      </c>
      <c r="D64" s="250">
        <v>0.90648710417000922</v>
      </c>
      <c r="E64" s="251">
        <v>1.0867241012389144</v>
      </c>
      <c r="F64" s="250">
        <v>0.91650714352222395</v>
      </c>
      <c r="G64" s="251">
        <v>1.0767040618866996</v>
      </c>
      <c r="H64" s="83"/>
    </row>
    <row r="65" spans="1:8" ht="15.75" customHeight="1">
      <c r="A65" s="94"/>
      <c r="B65" s="185" t="s">
        <v>473</v>
      </c>
      <c r="C65" s="249">
        <v>2.3190268926488384</v>
      </c>
      <c r="D65" s="250">
        <v>2.2710185342414713</v>
      </c>
      <c r="E65" s="251">
        <v>2.3670352510562056</v>
      </c>
      <c r="F65" s="250">
        <v>2.2848185733536686</v>
      </c>
      <c r="G65" s="251">
        <v>2.3532352119440083</v>
      </c>
      <c r="H65" s="83"/>
    </row>
    <row r="66" spans="1:8" ht="15.75" customHeight="1">
      <c r="A66" s="94"/>
      <c r="B66" s="185" t="s">
        <v>474</v>
      </c>
      <c r="C66" s="248">
        <v>157.67633980853395</v>
      </c>
      <c r="D66" s="258">
        <v>150.9054407550378</v>
      </c>
      <c r="E66" s="259">
        <v>164.4472388620301</v>
      </c>
      <c r="F66" s="258">
        <v>153.01138134565926</v>
      </c>
      <c r="G66" s="259">
        <v>162.34129827140865</v>
      </c>
      <c r="H66" s="83"/>
    </row>
    <row r="67" spans="1:8" ht="15.75" customHeight="1">
      <c r="A67" s="94"/>
      <c r="B67" s="252" t="s">
        <v>211</v>
      </c>
      <c r="C67" s="184"/>
      <c r="D67" s="184"/>
      <c r="E67" s="184"/>
      <c r="F67" s="184"/>
      <c r="G67" s="183"/>
      <c r="H67" s="83"/>
    </row>
    <row r="68" spans="1:8" ht="15.75" customHeight="1">
      <c r="A68" s="94"/>
      <c r="B68" s="185" t="s">
        <v>417</v>
      </c>
      <c r="C68" s="253">
        <v>18.686135208505831</v>
      </c>
      <c r="D68" s="254">
        <v>18.082510337213503</v>
      </c>
      <c r="E68" s="255">
        <v>19.28976007979816</v>
      </c>
      <c r="F68" s="254">
        <v>18.143074191597485</v>
      </c>
      <c r="G68" s="255">
        <v>19.229196225414178</v>
      </c>
      <c r="H68" s="83"/>
    </row>
    <row r="69" spans="1:8" ht="15.75" customHeight="1">
      <c r="A69" s="94"/>
      <c r="B69" s="185" t="s">
        <v>418</v>
      </c>
      <c r="C69" s="247">
        <v>0.66674315163355657</v>
      </c>
      <c r="D69" s="262">
        <v>0.63926080607475566</v>
      </c>
      <c r="E69" s="263">
        <v>0.69422549719235749</v>
      </c>
      <c r="F69" s="262">
        <v>0.65007484924293446</v>
      </c>
      <c r="G69" s="263">
        <v>0.68341145402417869</v>
      </c>
      <c r="H69" s="83"/>
    </row>
    <row r="70" spans="1:8" ht="15.75" customHeight="1">
      <c r="A70" s="94"/>
      <c r="B70" s="185" t="s">
        <v>419</v>
      </c>
      <c r="C70" s="248">
        <v>326.70218097506756</v>
      </c>
      <c r="D70" s="258">
        <v>318.1568649942941</v>
      </c>
      <c r="E70" s="259">
        <v>335.24749695584103</v>
      </c>
      <c r="F70" s="258">
        <v>321.33657490892574</v>
      </c>
      <c r="G70" s="259">
        <v>332.06778704120939</v>
      </c>
      <c r="H70" s="83"/>
    </row>
    <row r="71" spans="1:8" ht="15.75" customHeight="1">
      <c r="A71" s="94"/>
      <c r="B71" s="185" t="s">
        <v>475</v>
      </c>
      <c r="C71" s="253" t="s">
        <v>97</v>
      </c>
      <c r="D71" s="254" t="s">
        <v>95</v>
      </c>
      <c r="E71" s="255" t="s">
        <v>95</v>
      </c>
      <c r="F71" s="254" t="s">
        <v>95</v>
      </c>
      <c r="G71" s="255" t="s">
        <v>95</v>
      </c>
      <c r="H71" s="83"/>
    </row>
    <row r="72" spans="1:8" ht="15.75" customHeight="1">
      <c r="A72" s="94"/>
      <c r="B72" s="185" t="s">
        <v>420</v>
      </c>
      <c r="C72" s="249">
        <v>0.52911854917066492</v>
      </c>
      <c r="D72" s="250">
        <v>0.49301300086199074</v>
      </c>
      <c r="E72" s="251">
        <v>0.5652240974793391</v>
      </c>
      <c r="F72" s="250">
        <v>0.51125021331245901</v>
      </c>
      <c r="G72" s="251">
        <v>0.54698688502887083</v>
      </c>
      <c r="H72" s="83"/>
    </row>
    <row r="73" spans="1:8" ht="15.75" customHeight="1">
      <c r="A73" s="94"/>
      <c r="B73" s="185" t="s">
        <v>421</v>
      </c>
      <c r="C73" s="253">
        <v>20.988843814268741</v>
      </c>
      <c r="D73" s="254">
        <v>20.184821648476113</v>
      </c>
      <c r="E73" s="255">
        <v>21.792865980061368</v>
      </c>
      <c r="F73" s="254">
        <v>20.216198488176065</v>
      </c>
      <c r="G73" s="255">
        <v>21.761489140361416</v>
      </c>
      <c r="H73" s="83"/>
    </row>
    <row r="74" spans="1:8" ht="15.75" customHeight="1">
      <c r="A74" s="94"/>
      <c r="B74" s="185" t="s">
        <v>422</v>
      </c>
      <c r="C74" s="247">
        <v>0.7117338351243544</v>
      </c>
      <c r="D74" s="262">
        <v>0.6844996921255313</v>
      </c>
      <c r="E74" s="263">
        <v>0.73896797812317749</v>
      </c>
      <c r="F74" s="262">
        <v>0.69453670021153757</v>
      </c>
      <c r="G74" s="263">
        <v>0.72893097003717122</v>
      </c>
      <c r="H74" s="83"/>
    </row>
    <row r="75" spans="1:8" ht="15.75" customHeight="1">
      <c r="A75" s="94"/>
      <c r="B75" s="185" t="s">
        <v>423</v>
      </c>
      <c r="C75" s="248">
        <v>60.16671125511251</v>
      </c>
      <c r="D75" s="258">
        <v>57.733288450075612</v>
      </c>
      <c r="E75" s="259">
        <v>62.600134060149408</v>
      </c>
      <c r="F75" s="258">
        <v>58.903369330861594</v>
      </c>
      <c r="G75" s="259">
        <v>61.430053179363426</v>
      </c>
      <c r="H75" s="83"/>
    </row>
    <row r="76" spans="1:8" ht="15.75" customHeight="1">
      <c r="A76" s="94"/>
      <c r="B76" s="185" t="s">
        <v>424</v>
      </c>
      <c r="C76" s="253">
        <v>38.319428413052592</v>
      </c>
      <c r="D76" s="254">
        <v>36.256453245202778</v>
      </c>
      <c r="E76" s="255">
        <v>40.382403580902405</v>
      </c>
      <c r="F76" s="254">
        <v>37.537949729475031</v>
      </c>
      <c r="G76" s="255">
        <v>39.100907096630152</v>
      </c>
      <c r="H76" s="83"/>
    </row>
    <row r="77" spans="1:8" ht="15.75" customHeight="1">
      <c r="A77" s="94"/>
      <c r="B77" s="185" t="s">
        <v>425</v>
      </c>
      <c r="C77" s="248">
        <v>53.100605304692444</v>
      </c>
      <c r="D77" s="258">
        <v>51.332510493858138</v>
      </c>
      <c r="E77" s="259">
        <v>54.86870011552675</v>
      </c>
      <c r="F77" s="258">
        <v>52.004119007599598</v>
      </c>
      <c r="G77" s="259">
        <v>54.197091601785289</v>
      </c>
      <c r="H77" s="83"/>
    </row>
    <row r="78" spans="1:8" ht="15.75" customHeight="1">
      <c r="A78" s="94"/>
      <c r="B78" s="185" t="s">
        <v>426</v>
      </c>
      <c r="C78" s="253">
        <v>15.643189566333286</v>
      </c>
      <c r="D78" s="254">
        <v>14.647015238888667</v>
      </c>
      <c r="E78" s="255">
        <v>16.639363893777904</v>
      </c>
      <c r="F78" s="254">
        <v>14.476315940189631</v>
      </c>
      <c r="G78" s="255">
        <v>16.810063192476942</v>
      </c>
      <c r="H78" s="83"/>
    </row>
    <row r="79" spans="1:8" ht="15.75" customHeight="1">
      <c r="A79" s="94"/>
      <c r="B79" s="185" t="s">
        <v>427</v>
      </c>
      <c r="C79" s="249">
        <v>1.7370033095311188</v>
      </c>
      <c r="D79" s="250">
        <v>1.6097096356097804</v>
      </c>
      <c r="E79" s="251">
        <v>1.8642969834524572</v>
      </c>
      <c r="F79" s="250">
        <v>1.6523078679649907</v>
      </c>
      <c r="G79" s="251">
        <v>1.8216987510972469</v>
      </c>
      <c r="H79" s="83"/>
    </row>
    <row r="80" spans="1:8" ht="15.75" customHeight="1">
      <c r="A80" s="94"/>
      <c r="B80" s="185" t="s">
        <v>428</v>
      </c>
      <c r="C80" s="249">
        <v>3.1338699940168522</v>
      </c>
      <c r="D80" s="250">
        <v>3.0750257717728107</v>
      </c>
      <c r="E80" s="251">
        <v>3.1927142162608937</v>
      </c>
      <c r="F80" s="250">
        <v>3.0963481084005577</v>
      </c>
      <c r="G80" s="251">
        <v>3.1713918796331466</v>
      </c>
      <c r="H80" s="83"/>
    </row>
    <row r="81" spans="1:8" ht="15.75" customHeight="1">
      <c r="A81" s="94"/>
      <c r="B81" s="185" t="s">
        <v>432</v>
      </c>
      <c r="C81" s="249">
        <v>6.7098341381700495</v>
      </c>
      <c r="D81" s="250">
        <v>6.5486351485056566</v>
      </c>
      <c r="E81" s="251">
        <v>6.8710331278344423</v>
      </c>
      <c r="F81" s="250">
        <v>6.6073262274418001</v>
      </c>
      <c r="G81" s="251">
        <v>6.8123420488982989</v>
      </c>
      <c r="H81" s="83"/>
    </row>
    <row r="82" spans="1:8" ht="15.75" customHeight="1">
      <c r="A82" s="94"/>
      <c r="B82" s="185" t="s">
        <v>433</v>
      </c>
      <c r="C82" s="249">
        <v>3.6570375567772562</v>
      </c>
      <c r="D82" s="250">
        <v>3.4002880509752558</v>
      </c>
      <c r="E82" s="251">
        <v>3.9137870625792566</v>
      </c>
      <c r="F82" s="250">
        <v>3.5062199295844128</v>
      </c>
      <c r="G82" s="251">
        <v>3.8078551839700996</v>
      </c>
      <c r="H82" s="83"/>
    </row>
    <row r="83" spans="1:8" ht="15.75" customHeight="1">
      <c r="A83" s="94"/>
      <c r="B83" s="185" t="s">
        <v>476</v>
      </c>
      <c r="C83" s="249">
        <v>0.15555555555555559</v>
      </c>
      <c r="D83" s="250">
        <v>0.12438881688649558</v>
      </c>
      <c r="E83" s="251">
        <v>0.18672229422461559</v>
      </c>
      <c r="F83" s="250" t="s">
        <v>95</v>
      </c>
      <c r="G83" s="251" t="s">
        <v>95</v>
      </c>
      <c r="H83" s="83"/>
    </row>
    <row r="84" spans="1:8" ht="15.75" customHeight="1">
      <c r="A84" s="94"/>
      <c r="B84" s="185" t="s">
        <v>435</v>
      </c>
      <c r="C84" s="249">
        <v>1.0234619373305012</v>
      </c>
      <c r="D84" s="250">
        <v>0.92940406320647029</v>
      </c>
      <c r="E84" s="251">
        <v>1.1175198114545319</v>
      </c>
      <c r="F84" s="250">
        <v>0.97686822236815896</v>
      </c>
      <c r="G84" s="251">
        <v>1.0700556522928435</v>
      </c>
      <c r="H84" s="83"/>
    </row>
    <row r="85" spans="1:8" ht="15.75" customHeight="1">
      <c r="A85" s="94"/>
      <c r="B85" s="185" t="s">
        <v>477</v>
      </c>
      <c r="C85" s="249">
        <v>1.4701688608759593</v>
      </c>
      <c r="D85" s="250">
        <v>1.3595523710278901</v>
      </c>
      <c r="E85" s="251">
        <v>1.5807853507240286</v>
      </c>
      <c r="F85" s="250">
        <v>1.4060129542681241</v>
      </c>
      <c r="G85" s="251">
        <v>1.5343247674837945</v>
      </c>
      <c r="H85" s="83"/>
    </row>
    <row r="86" spans="1:8" ht="15.75" customHeight="1">
      <c r="A86" s="94"/>
      <c r="B86" s="185" t="s">
        <v>437</v>
      </c>
      <c r="C86" s="249">
        <v>4.6915972222222218</v>
      </c>
      <c r="D86" s="250">
        <v>4.4690612833919063</v>
      </c>
      <c r="E86" s="251">
        <v>4.9141331610525372</v>
      </c>
      <c r="F86" s="250">
        <v>4.5433696168547639</v>
      </c>
      <c r="G86" s="251">
        <v>4.8398248275896796</v>
      </c>
      <c r="H86" s="83"/>
    </row>
    <row r="87" spans="1:8" ht="15.75" customHeight="1">
      <c r="A87" s="94"/>
      <c r="B87" s="185" t="s">
        <v>438</v>
      </c>
      <c r="C87" s="247">
        <v>0.24833010349425994</v>
      </c>
      <c r="D87" s="262">
        <v>0.23195522076696745</v>
      </c>
      <c r="E87" s="263">
        <v>0.26470498622155242</v>
      </c>
      <c r="F87" s="262">
        <v>0.23871413317336837</v>
      </c>
      <c r="G87" s="263">
        <v>0.2579460738151515</v>
      </c>
      <c r="H87" s="83"/>
    </row>
    <row r="88" spans="1:8" ht="15.75" customHeight="1">
      <c r="A88" s="94"/>
      <c r="B88" s="185" t="s">
        <v>439</v>
      </c>
      <c r="C88" s="253">
        <v>18.38187343706679</v>
      </c>
      <c r="D88" s="254">
        <v>17.139623645168669</v>
      </c>
      <c r="E88" s="255">
        <v>19.624123228964912</v>
      </c>
      <c r="F88" s="254">
        <v>17.912931784340575</v>
      </c>
      <c r="G88" s="255">
        <v>18.850815089793006</v>
      </c>
      <c r="H88" s="83"/>
    </row>
    <row r="89" spans="1:8" ht="15.75" customHeight="1">
      <c r="A89" s="94"/>
      <c r="B89" s="185" t="s">
        <v>440</v>
      </c>
      <c r="C89" s="249">
        <v>7.9140830136310418</v>
      </c>
      <c r="D89" s="250">
        <v>7.1668861114966269</v>
      </c>
      <c r="E89" s="251">
        <v>8.6612799157654567</v>
      </c>
      <c r="F89" s="250">
        <v>7.6484242782124614</v>
      </c>
      <c r="G89" s="251">
        <v>8.1797417490496223</v>
      </c>
      <c r="H89" s="83"/>
    </row>
    <row r="90" spans="1:8" ht="15.75" customHeight="1">
      <c r="A90" s="94"/>
      <c r="B90" s="185" t="s">
        <v>441</v>
      </c>
      <c r="C90" s="247">
        <v>4.9130891809378748E-2</v>
      </c>
      <c r="D90" s="262">
        <v>2.8836630786836265E-2</v>
      </c>
      <c r="E90" s="263">
        <v>6.942515283192123E-2</v>
      </c>
      <c r="F90" s="262" t="s">
        <v>95</v>
      </c>
      <c r="G90" s="263" t="s">
        <v>95</v>
      </c>
      <c r="H90" s="83"/>
    </row>
    <row r="91" spans="1:8" ht="15.75" customHeight="1">
      <c r="A91" s="94"/>
      <c r="B91" s="185" t="s">
        <v>442</v>
      </c>
      <c r="C91" s="247">
        <v>0.22178432715589111</v>
      </c>
      <c r="D91" s="262">
        <v>0.20973486848039044</v>
      </c>
      <c r="E91" s="263">
        <v>0.23383378583139178</v>
      </c>
      <c r="F91" s="262">
        <v>0.21393582835913696</v>
      </c>
      <c r="G91" s="263">
        <v>0.22963282595264525</v>
      </c>
      <c r="H91" s="83"/>
    </row>
    <row r="92" spans="1:8" ht="15.75" customHeight="1">
      <c r="A92" s="94"/>
      <c r="B92" s="185" t="s">
        <v>443</v>
      </c>
      <c r="C92" s="247">
        <v>0.38485037621624868</v>
      </c>
      <c r="D92" s="262">
        <v>0.37371666273151188</v>
      </c>
      <c r="E92" s="263">
        <v>0.39598408970098548</v>
      </c>
      <c r="F92" s="262">
        <v>0.37755470177626238</v>
      </c>
      <c r="G92" s="263">
        <v>0.39214605065623498</v>
      </c>
      <c r="H92" s="83"/>
    </row>
    <row r="93" spans="1:8" ht="15.75" customHeight="1">
      <c r="A93" s="94"/>
      <c r="B93" s="185" t="s">
        <v>444</v>
      </c>
      <c r="C93" s="253">
        <v>24.044375311873971</v>
      </c>
      <c r="D93" s="254">
        <v>23.104451743908854</v>
      </c>
      <c r="E93" s="255">
        <v>24.984298879839088</v>
      </c>
      <c r="F93" s="254">
        <v>23.449291149433947</v>
      </c>
      <c r="G93" s="255">
        <v>24.639459474313995</v>
      </c>
      <c r="H93" s="83"/>
    </row>
    <row r="94" spans="1:8" ht="15.75" customHeight="1">
      <c r="A94" s="94"/>
      <c r="B94" s="185" t="s">
        <v>445</v>
      </c>
      <c r="C94" s="247">
        <v>4.7348384579289596E-2</v>
      </c>
      <c r="D94" s="262">
        <v>4.4015379672971117E-2</v>
      </c>
      <c r="E94" s="263">
        <v>5.0681389485608075E-2</v>
      </c>
      <c r="F94" s="262">
        <v>4.6066098140050506E-2</v>
      </c>
      <c r="G94" s="263">
        <v>4.8630671018528686E-2</v>
      </c>
      <c r="H94" s="83"/>
    </row>
    <row r="95" spans="1:8" ht="15.75" customHeight="1">
      <c r="A95" s="94"/>
      <c r="B95" s="185" t="s">
        <v>446</v>
      </c>
      <c r="C95" s="249">
        <v>0.5482610767215953</v>
      </c>
      <c r="D95" s="250">
        <v>0.47814967386818391</v>
      </c>
      <c r="E95" s="251">
        <v>0.61837247957500674</v>
      </c>
      <c r="F95" s="250">
        <v>0.51339175131657544</v>
      </c>
      <c r="G95" s="251">
        <v>0.58313040212661515</v>
      </c>
      <c r="H95" s="83"/>
    </row>
    <row r="96" spans="1:8" ht="15.75" customHeight="1">
      <c r="A96" s="94"/>
      <c r="B96" s="185" t="s">
        <v>448</v>
      </c>
      <c r="C96" s="253">
        <v>13.871655900512815</v>
      </c>
      <c r="D96" s="254">
        <v>13.224206627385632</v>
      </c>
      <c r="E96" s="255">
        <v>14.519105173639998</v>
      </c>
      <c r="F96" s="254">
        <v>13.438452449838415</v>
      </c>
      <c r="G96" s="255">
        <v>14.304859351187215</v>
      </c>
      <c r="H96" s="83"/>
    </row>
    <row r="97" spans="1:8" ht="15.75" customHeight="1">
      <c r="A97" s="94"/>
      <c r="B97" s="185" t="s">
        <v>449</v>
      </c>
      <c r="C97" s="247">
        <v>3.0361871952206045E-2</v>
      </c>
      <c r="D97" s="262">
        <v>2.9036182027226711E-2</v>
      </c>
      <c r="E97" s="263">
        <v>3.1687561877185376E-2</v>
      </c>
      <c r="F97" s="262">
        <v>2.9610502867829062E-2</v>
      </c>
      <c r="G97" s="263">
        <v>3.1113241036583028E-2</v>
      </c>
      <c r="H97" s="83"/>
    </row>
    <row r="98" spans="1:8" ht="15.75" customHeight="1">
      <c r="A98" s="94"/>
      <c r="B98" s="185" t="s">
        <v>450</v>
      </c>
      <c r="C98" s="247">
        <v>0.64868849156983244</v>
      </c>
      <c r="D98" s="262">
        <v>0.63088859039114853</v>
      </c>
      <c r="E98" s="263">
        <v>0.66648839274851635</v>
      </c>
      <c r="F98" s="262">
        <v>0.64221737775285881</v>
      </c>
      <c r="G98" s="263">
        <v>0.65515960538680607</v>
      </c>
      <c r="H98" s="83"/>
    </row>
    <row r="99" spans="1:8" ht="15.75" customHeight="1">
      <c r="A99" s="94"/>
      <c r="B99" s="185" t="s">
        <v>452</v>
      </c>
      <c r="C99" s="253">
        <v>14.424209556983499</v>
      </c>
      <c r="D99" s="254">
        <v>13.300747102485136</v>
      </c>
      <c r="E99" s="255">
        <v>15.547672011481861</v>
      </c>
      <c r="F99" s="254">
        <v>13.792193807231707</v>
      </c>
      <c r="G99" s="255">
        <v>15.056225306735291</v>
      </c>
      <c r="H99" s="83"/>
    </row>
    <row r="100" spans="1:8" ht="15.75" customHeight="1">
      <c r="A100" s="94"/>
      <c r="B100" s="185" t="s">
        <v>453</v>
      </c>
      <c r="C100" s="247">
        <v>2.7209533701821123E-2</v>
      </c>
      <c r="D100" s="262">
        <v>2.4465874671396999E-2</v>
      </c>
      <c r="E100" s="263">
        <v>2.9953192732245247E-2</v>
      </c>
      <c r="F100" s="262">
        <v>2.470122596704959E-2</v>
      </c>
      <c r="G100" s="263">
        <v>2.9717841436592656E-2</v>
      </c>
      <c r="H100" s="83"/>
    </row>
    <row r="101" spans="1:8" ht="15.75" customHeight="1">
      <c r="A101" s="94"/>
      <c r="B101" s="185" t="s">
        <v>454</v>
      </c>
      <c r="C101" s="249">
        <v>6.9624676133989523</v>
      </c>
      <c r="D101" s="250">
        <v>6.700109286277713</v>
      </c>
      <c r="E101" s="251">
        <v>7.2248259405201916</v>
      </c>
      <c r="F101" s="250">
        <v>6.8295553089866905</v>
      </c>
      <c r="G101" s="251">
        <v>7.095379917811214</v>
      </c>
      <c r="H101" s="83"/>
    </row>
    <row r="102" spans="1:8" ht="15.75" customHeight="1">
      <c r="A102" s="94"/>
      <c r="B102" s="185" t="s">
        <v>455</v>
      </c>
      <c r="C102" s="253">
        <v>35.562059037120861</v>
      </c>
      <c r="D102" s="254">
        <v>33.712497705934894</v>
      </c>
      <c r="E102" s="255">
        <v>37.411620368306828</v>
      </c>
      <c r="F102" s="254">
        <v>34.482893842882277</v>
      </c>
      <c r="G102" s="255">
        <v>36.641224231359445</v>
      </c>
      <c r="H102" s="83"/>
    </row>
    <row r="103" spans="1:8" ht="15.75" customHeight="1">
      <c r="A103" s="94"/>
      <c r="B103" s="185" t="s">
        <v>456</v>
      </c>
      <c r="C103" s="249">
        <v>1.1409758889476072</v>
      </c>
      <c r="D103" s="250">
        <v>1.0088925255216468</v>
      </c>
      <c r="E103" s="251">
        <v>1.2730592523735675</v>
      </c>
      <c r="F103" s="250" t="s">
        <v>95</v>
      </c>
      <c r="G103" s="251" t="s">
        <v>95</v>
      </c>
      <c r="H103" s="83"/>
    </row>
    <row r="104" spans="1:8" ht="15.75" customHeight="1">
      <c r="A104" s="94"/>
      <c r="B104" s="185" t="s">
        <v>457</v>
      </c>
      <c r="C104" s="253">
        <v>32.524644096657156</v>
      </c>
      <c r="D104" s="254">
        <v>30.347398353700825</v>
      </c>
      <c r="E104" s="255">
        <v>34.701889839613486</v>
      </c>
      <c r="F104" s="254">
        <v>31.387390318488059</v>
      </c>
      <c r="G104" s="255">
        <v>33.661897874826252</v>
      </c>
      <c r="H104" s="83"/>
    </row>
    <row r="105" spans="1:8" ht="15.75" customHeight="1">
      <c r="A105" s="94"/>
      <c r="B105" s="185" t="s">
        <v>459</v>
      </c>
      <c r="C105" s="249">
        <v>3.0855318049583529</v>
      </c>
      <c r="D105" s="250">
        <v>2.8667797644500377</v>
      </c>
      <c r="E105" s="251">
        <v>3.3042838454666681</v>
      </c>
      <c r="F105" s="250">
        <v>2.9596563094945205</v>
      </c>
      <c r="G105" s="251">
        <v>3.2114073004221853</v>
      </c>
      <c r="H105" s="83"/>
    </row>
    <row r="106" spans="1:8" ht="15.75" customHeight="1">
      <c r="A106" s="94"/>
      <c r="B106" s="185" t="s">
        <v>460</v>
      </c>
      <c r="C106" s="253">
        <v>17.866284517611106</v>
      </c>
      <c r="D106" s="254">
        <v>16.863401784621232</v>
      </c>
      <c r="E106" s="255">
        <v>18.869167250600981</v>
      </c>
      <c r="F106" s="254">
        <v>17.345601071211512</v>
      </c>
      <c r="G106" s="255">
        <v>18.386967964010701</v>
      </c>
      <c r="H106" s="83"/>
    </row>
    <row r="107" spans="1:8" ht="15.75" customHeight="1">
      <c r="A107" s="94"/>
      <c r="B107" s="185" t="s">
        <v>461</v>
      </c>
      <c r="C107" s="247" t="s">
        <v>111</v>
      </c>
      <c r="D107" s="262" t="s">
        <v>95</v>
      </c>
      <c r="E107" s="263" t="s">
        <v>95</v>
      </c>
      <c r="F107" s="262" t="s">
        <v>95</v>
      </c>
      <c r="G107" s="263" t="s">
        <v>95</v>
      </c>
      <c r="H107" s="83"/>
    </row>
    <row r="108" spans="1:8" ht="15.75" customHeight="1">
      <c r="A108" s="94"/>
      <c r="B108" s="185" t="s">
        <v>462</v>
      </c>
      <c r="C108" s="249">
        <v>0.36734448475340764</v>
      </c>
      <c r="D108" s="250">
        <v>0.32879588224130268</v>
      </c>
      <c r="E108" s="251">
        <v>0.4058930872655126</v>
      </c>
      <c r="F108" s="250">
        <v>0.34651009464080273</v>
      </c>
      <c r="G108" s="251">
        <v>0.38817887486601255</v>
      </c>
      <c r="H108" s="83"/>
    </row>
    <row r="109" spans="1:8" ht="15.75" customHeight="1">
      <c r="A109" s="94"/>
      <c r="B109" s="185" t="s">
        <v>463</v>
      </c>
      <c r="C109" s="249">
        <v>6.3496837223671365</v>
      </c>
      <c r="D109" s="250">
        <v>6.0339358921026101</v>
      </c>
      <c r="E109" s="251">
        <v>6.665431552631663</v>
      </c>
      <c r="F109" s="250">
        <v>6.1616067164387029</v>
      </c>
      <c r="G109" s="251">
        <v>6.5377607282955701</v>
      </c>
      <c r="H109" s="83"/>
    </row>
    <row r="110" spans="1:8" ht="15.75" customHeight="1">
      <c r="A110" s="94"/>
      <c r="B110" s="185" t="s">
        <v>464</v>
      </c>
      <c r="C110" s="249">
        <v>6.9309196946137659</v>
      </c>
      <c r="D110" s="250">
        <v>6.4945426467659368</v>
      </c>
      <c r="E110" s="251">
        <v>7.3672967424615949</v>
      </c>
      <c r="F110" s="250">
        <v>6.6581845199359471</v>
      </c>
      <c r="G110" s="251">
        <v>7.2036548692915847</v>
      </c>
      <c r="H110" s="83"/>
    </row>
    <row r="111" spans="1:8" ht="15.75" customHeight="1">
      <c r="A111" s="94"/>
      <c r="B111" s="185" t="s">
        <v>465</v>
      </c>
      <c r="C111" s="247">
        <v>1.6636189675401696E-2</v>
      </c>
      <c r="D111" s="262">
        <v>1.4727660340988193E-2</v>
      </c>
      <c r="E111" s="263">
        <v>1.8544719009815198E-2</v>
      </c>
      <c r="F111" s="262">
        <v>1.512533318756411E-2</v>
      </c>
      <c r="G111" s="263">
        <v>1.814704616323928E-2</v>
      </c>
      <c r="H111" s="83"/>
    </row>
    <row r="112" spans="1:8" ht="15.75" customHeight="1">
      <c r="A112" s="94"/>
      <c r="B112" s="185" t="s">
        <v>466</v>
      </c>
      <c r="C112" s="249">
        <v>2.7214206960131175</v>
      </c>
      <c r="D112" s="250">
        <v>2.5991288533275898</v>
      </c>
      <c r="E112" s="251">
        <v>2.8437125386986453</v>
      </c>
      <c r="F112" s="250">
        <v>2.626555490942879</v>
      </c>
      <c r="G112" s="251">
        <v>2.8162859010833561</v>
      </c>
      <c r="H112" s="83"/>
    </row>
    <row r="113" spans="1:8" ht="15.75" customHeight="1">
      <c r="A113" s="94"/>
      <c r="B113" s="185" t="s">
        <v>468</v>
      </c>
      <c r="C113" s="249">
        <v>2.4861430945834035</v>
      </c>
      <c r="D113" s="250">
        <v>2.3386348499443468</v>
      </c>
      <c r="E113" s="251">
        <v>2.6336513392224603</v>
      </c>
      <c r="F113" s="250">
        <v>2.4198921789188663</v>
      </c>
      <c r="G113" s="251">
        <v>2.5523940102479408</v>
      </c>
      <c r="H113" s="83"/>
    </row>
    <row r="114" spans="1:8" ht="15.75" customHeight="1">
      <c r="A114" s="94"/>
      <c r="B114" s="185" t="s">
        <v>469</v>
      </c>
      <c r="C114" s="249">
        <v>4.5825018672704392</v>
      </c>
      <c r="D114" s="250">
        <v>3.8073454441596115</v>
      </c>
      <c r="E114" s="251">
        <v>5.3576582903812664</v>
      </c>
      <c r="F114" s="250">
        <v>4.1573879118845705</v>
      </c>
      <c r="G114" s="251">
        <v>5.0076158226563079</v>
      </c>
      <c r="H114" s="83"/>
    </row>
    <row r="115" spans="1:8" ht="15.75" customHeight="1">
      <c r="A115" s="94"/>
      <c r="B115" s="185" t="s">
        <v>470</v>
      </c>
      <c r="C115" s="249">
        <v>1.6271961854346997</v>
      </c>
      <c r="D115" s="250">
        <v>1.5009660043403146</v>
      </c>
      <c r="E115" s="251">
        <v>1.7534263665290848</v>
      </c>
      <c r="F115" s="250">
        <v>1.5843434159366105</v>
      </c>
      <c r="G115" s="251">
        <v>1.6700489549327888</v>
      </c>
      <c r="H115" s="83"/>
    </row>
    <row r="116" spans="1:8" ht="15.75" customHeight="1">
      <c r="A116" s="94"/>
      <c r="B116" s="185" t="s">
        <v>471</v>
      </c>
      <c r="C116" s="249">
        <v>6.3499901118665489</v>
      </c>
      <c r="D116" s="250">
        <v>6.0379341701563281</v>
      </c>
      <c r="E116" s="251">
        <v>6.6620460535767698</v>
      </c>
      <c r="F116" s="250">
        <v>6.1771200520431062</v>
      </c>
      <c r="G116" s="251">
        <v>6.5228601716899917</v>
      </c>
      <c r="H116" s="83"/>
    </row>
    <row r="117" spans="1:8" ht="15.75" customHeight="1">
      <c r="A117" s="94"/>
      <c r="B117" s="185" t="s">
        <v>472</v>
      </c>
      <c r="C117" s="249">
        <v>0.38330172655749728</v>
      </c>
      <c r="D117" s="250">
        <v>0.34473942233284316</v>
      </c>
      <c r="E117" s="251">
        <v>0.4218640307821514</v>
      </c>
      <c r="F117" s="250" t="s">
        <v>95</v>
      </c>
      <c r="G117" s="251" t="s">
        <v>95</v>
      </c>
      <c r="H117" s="83"/>
    </row>
    <row r="118" spans="1:8" ht="15.75" customHeight="1">
      <c r="A118" s="94"/>
      <c r="B118" s="185" t="s">
        <v>473</v>
      </c>
      <c r="C118" s="249">
        <v>2.316283522787125</v>
      </c>
      <c r="D118" s="250">
        <v>2.2735021934112578</v>
      </c>
      <c r="E118" s="251">
        <v>2.3590648521629922</v>
      </c>
      <c r="F118" s="250">
        <v>2.2923760793741672</v>
      </c>
      <c r="G118" s="251">
        <v>2.3401909662000828</v>
      </c>
      <c r="H118" s="83"/>
    </row>
    <row r="119" spans="1:8" ht="15.75" customHeight="1">
      <c r="A119" s="94"/>
      <c r="B119" s="185" t="s">
        <v>474</v>
      </c>
      <c r="C119" s="253">
        <v>35.67708327224252</v>
      </c>
      <c r="D119" s="254">
        <v>32.66049988373608</v>
      </c>
      <c r="E119" s="255">
        <v>38.69366666074896</v>
      </c>
      <c r="F119" s="254">
        <v>34.359156662738755</v>
      </c>
      <c r="G119" s="255">
        <v>36.995009881746284</v>
      </c>
      <c r="H119" s="83"/>
    </row>
    <row r="120" spans="1:8" ht="15.75" customHeight="1">
      <c r="A120" s="94"/>
      <c r="B120" s="252" t="s">
        <v>212</v>
      </c>
      <c r="C120" s="184"/>
      <c r="D120" s="184"/>
      <c r="E120" s="184"/>
      <c r="F120" s="184"/>
      <c r="G120" s="183"/>
      <c r="H120" s="83"/>
    </row>
    <row r="121" spans="1:8" ht="15.75" customHeight="1">
      <c r="A121" s="94"/>
      <c r="B121" s="185" t="s">
        <v>418</v>
      </c>
      <c r="C121" s="249">
        <v>6.0849748211331374</v>
      </c>
      <c r="D121" s="250">
        <v>5.9717897225276078</v>
      </c>
      <c r="E121" s="251">
        <v>6.198159919738667</v>
      </c>
      <c r="F121" s="250">
        <v>6.0140548206297781</v>
      </c>
      <c r="G121" s="251">
        <v>6.1558948216364966</v>
      </c>
      <c r="H121" s="83"/>
    </row>
    <row r="122" spans="1:8" ht="15.75" customHeight="1">
      <c r="A122" s="94"/>
      <c r="B122" s="185" t="s">
        <v>419</v>
      </c>
      <c r="C122" s="248">
        <v>339.92082891099705</v>
      </c>
      <c r="D122" s="258">
        <v>314.78917276445173</v>
      </c>
      <c r="E122" s="259">
        <v>365.05248505754236</v>
      </c>
      <c r="F122" s="258">
        <v>331.30474546868675</v>
      </c>
      <c r="G122" s="259">
        <v>348.53691235330734</v>
      </c>
      <c r="H122" s="83"/>
    </row>
    <row r="123" spans="1:8" ht="15.75" customHeight="1">
      <c r="A123" s="94"/>
      <c r="B123" s="185" t="s">
        <v>478</v>
      </c>
      <c r="C123" s="248">
        <v>2803.0692495524818</v>
      </c>
      <c r="D123" s="258">
        <v>2674.3672381267065</v>
      </c>
      <c r="E123" s="259">
        <v>2931.771260978257</v>
      </c>
      <c r="F123" s="258">
        <v>2752.4305711536335</v>
      </c>
      <c r="G123" s="259">
        <v>2853.70792795133</v>
      </c>
      <c r="H123" s="83"/>
    </row>
    <row r="124" spans="1:8" ht="15.75" customHeight="1">
      <c r="A124" s="94"/>
      <c r="B124" s="185" t="s">
        <v>421</v>
      </c>
      <c r="C124" s="253">
        <v>21.629444121967232</v>
      </c>
      <c r="D124" s="254">
        <v>20.256211772887649</v>
      </c>
      <c r="E124" s="255">
        <v>23.002676471046815</v>
      </c>
      <c r="F124" s="254">
        <v>20.720465960032492</v>
      </c>
      <c r="G124" s="255">
        <v>22.538422283901973</v>
      </c>
      <c r="H124" s="83"/>
    </row>
    <row r="125" spans="1:8" ht="15.75" customHeight="1">
      <c r="A125" s="94"/>
      <c r="B125" s="185" t="s">
        <v>422</v>
      </c>
      <c r="C125" s="247">
        <v>0.90305517709769001</v>
      </c>
      <c r="D125" s="262">
        <v>0.84718421850059566</v>
      </c>
      <c r="E125" s="263">
        <v>0.95892613569478435</v>
      </c>
      <c r="F125" s="262">
        <v>0.86600223433514067</v>
      </c>
      <c r="G125" s="263">
        <v>0.94010811986023934</v>
      </c>
      <c r="H125" s="83"/>
    </row>
    <row r="126" spans="1:8" ht="15.75" customHeight="1">
      <c r="A126" s="94"/>
      <c r="B126" s="185" t="s">
        <v>423</v>
      </c>
      <c r="C126" s="248">
        <v>63.50238095238096</v>
      </c>
      <c r="D126" s="258">
        <v>61.030973247267696</v>
      </c>
      <c r="E126" s="259">
        <v>65.973788657494225</v>
      </c>
      <c r="F126" s="258">
        <v>61.899770904848793</v>
      </c>
      <c r="G126" s="259">
        <v>65.104990999913127</v>
      </c>
      <c r="H126" s="83"/>
    </row>
    <row r="127" spans="1:8" ht="15.75" customHeight="1">
      <c r="A127" s="94"/>
      <c r="B127" s="185" t="s">
        <v>424</v>
      </c>
      <c r="C127" s="248">
        <v>71.906374473791942</v>
      </c>
      <c r="D127" s="258">
        <v>66.170003841402021</v>
      </c>
      <c r="E127" s="259">
        <v>77.642745106181863</v>
      </c>
      <c r="F127" s="258">
        <v>66.799225524564818</v>
      </c>
      <c r="G127" s="259">
        <v>77.013523423019066</v>
      </c>
      <c r="H127" s="83"/>
    </row>
    <row r="128" spans="1:8" ht="15.75" customHeight="1">
      <c r="A128" s="94"/>
      <c r="B128" s="185" t="s">
        <v>425</v>
      </c>
      <c r="C128" s="248">
        <v>53.325992100677503</v>
      </c>
      <c r="D128" s="258">
        <v>49.06905677148319</v>
      </c>
      <c r="E128" s="259">
        <v>57.582927429871816</v>
      </c>
      <c r="F128" s="258">
        <v>51.623757314036041</v>
      </c>
      <c r="G128" s="259">
        <v>55.028226887318965</v>
      </c>
      <c r="H128" s="83"/>
    </row>
    <row r="129" spans="1:8" ht="15.75" customHeight="1">
      <c r="A129" s="94"/>
      <c r="B129" s="185" t="s">
        <v>427</v>
      </c>
      <c r="C129" s="249">
        <v>5.7743816483925476</v>
      </c>
      <c r="D129" s="250">
        <v>5.3804592040211672</v>
      </c>
      <c r="E129" s="251">
        <v>6.1683040927639281</v>
      </c>
      <c r="F129" s="250">
        <v>5.4423806973343778</v>
      </c>
      <c r="G129" s="251">
        <v>6.1063825994507175</v>
      </c>
      <c r="H129" s="83"/>
    </row>
    <row r="130" spans="1:8" ht="15.75" customHeight="1">
      <c r="A130" s="94"/>
      <c r="B130" s="185" t="s">
        <v>428</v>
      </c>
      <c r="C130" s="249">
        <v>3.0963145098039218</v>
      </c>
      <c r="D130" s="250">
        <v>3.028509141576385</v>
      </c>
      <c r="E130" s="251">
        <v>3.1641198780314586</v>
      </c>
      <c r="F130" s="250">
        <v>3.0475608660588289</v>
      </c>
      <c r="G130" s="251">
        <v>3.1450681535490146</v>
      </c>
      <c r="H130" s="83"/>
    </row>
    <row r="131" spans="1:8" ht="15.75" customHeight="1">
      <c r="A131" s="94"/>
      <c r="B131" s="185" t="s">
        <v>429</v>
      </c>
      <c r="C131" s="249">
        <v>3.241175301074906</v>
      </c>
      <c r="D131" s="250">
        <v>2.9056585473315444</v>
      </c>
      <c r="E131" s="251">
        <v>3.5766920548182677</v>
      </c>
      <c r="F131" s="250">
        <v>3.0966165535632109</v>
      </c>
      <c r="G131" s="251">
        <v>3.3857340485866012</v>
      </c>
      <c r="H131" s="83"/>
    </row>
    <row r="132" spans="1:8" ht="15.75" customHeight="1">
      <c r="A132" s="94"/>
      <c r="B132" s="185" t="s">
        <v>430</v>
      </c>
      <c r="C132" s="249">
        <v>1.2897828293554603</v>
      </c>
      <c r="D132" s="250">
        <v>1.1740350493388492</v>
      </c>
      <c r="E132" s="251">
        <v>1.4055306093720714</v>
      </c>
      <c r="F132" s="250">
        <v>1.2469628602017035</v>
      </c>
      <c r="G132" s="251">
        <v>1.332602798509217</v>
      </c>
      <c r="H132" s="83"/>
    </row>
    <row r="133" spans="1:8" ht="15.75" customHeight="1">
      <c r="A133" s="94"/>
      <c r="B133" s="185" t="s">
        <v>431</v>
      </c>
      <c r="C133" s="249">
        <v>1.3852466190649093</v>
      </c>
      <c r="D133" s="250">
        <v>1.1567261870912084</v>
      </c>
      <c r="E133" s="251">
        <v>1.6137670510386102</v>
      </c>
      <c r="F133" s="250">
        <v>1.3317502558597056</v>
      </c>
      <c r="G133" s="251">
        <v>1.438742982270113</v>
      </c>
      <c r="H133" s="83"/>
    </row>
    <row r="134" spans="1:8" ht="15.75" customHeight="1">
      <c r="A134" s="94"/>
      <c r="B134" s="185" t="s">
        <v>432</v>
      </c>
      <c r="C134" s="249">
        <v>7.3297440539062508</v>
      </c>
      <c r="D134" s="250">
        <v>7.1342107236761478</v>
      </c>
      <c r="E134" s="251">
        <v>7.5252773841363538</v>
      </c>
      <c r="F134" s="250">
        <v>7.2487077766738137</v>
      </c>
      <c r="G134" s="251">
        <v>7.4107803311386879</v>
      </c>
      <c r="H134" s="83"/>
    </row>
    <row r="135" spans="1:8" ht="15.75" customHeight="1">
      <c r="A135" s="94"/>
      <c r="B135" s="185" t="s">
        <v>433</v>
      </c>
      <c r="C135" s="253">
        <v>18.415181076862922</v>
      </c>
      <c r="D135" s="254">
        <v>16.988727900073936</v>
      </c>
      <c r="E135" s="255">
        <v>19.841634253651907</v>
      </c>
      <c r="F135" s="254">
        <v>17.97209269828446</v>
      </c>
      <c r="G135" s="255">
        <v>18.858269455441384</v>
      </c>
      <c r="H135" s="83"/>
    </row>
    <row r="136" spans="1:8" ht="15.75" customHeight="1">
      <c r="A136" s="94"/>
      <c r="B136" s="185" t="s">
        <v>434</v>
      </c>
      <c r="C136" s="249">
        <v>4.9791392714349847</v>
      </c>
      <c r="D136" s="250">
        <v>4.3196635186564203</v>
      </c>
      <c r="E136" s="251">
        <v>5.6386150242135491</v>
      </c>
      <c r="F136" s="250">
        <v>4.6953155799944071</v>
      </c>
      <c r="G136" s="251">
        <v>5.2629629628755623</v>
      </c>
      <c r="H136" s="83"/>
    </row>
    <row r="137" spans="1:8" ht="15.75" customHeight="1">
      <c r="A137" s="94"/>
      <c r="B137" s="185" t="s">
        <v>476</v>
      </c>
      <c r="C137" s="249">
        <v>1.663651858605921</v>
      </c>
      <c r="D137" s="250">
        <v>0.80888602369119833</v>
      </c>
      <c r="E137" s="251">
        <v>2.5184176935206439</v>
      </c>
      <c r="F137" s="250" t="s">
        <v>95</v>
      </c>
      <c r="G137" s="251" t="s">
        <v>95</v>
      </c>
      <c r="H137" s="83"/>
    </row>
    <row r="138" spans="1:8" ht="15.75" customHeight="1">
      <c r="A138" s="94"/>
      <c r="B138" s="185" t="s">
        <v>436</v>
      </c>
      <c r="C138" s="249">
        <v>0.52738103106062151</v>
      </c>
      <c r="D138" s="250">
        <v>0.44945213840410575</v>
      </c>
      <c r="E138" s="251">
        <v>0.60530992371713721</v>
      </c>
      <c r="F138" s="250">
        <v>0.50680928080173582</v>
      </c>
      <c r="G138" s="251">
        <v>0.5479527813195072</v>
      </c>
      <c r="H138" s="83"/>
    </row>
    <row r="139" spans="1:8" ht="15.75" customHeight="1">
      <c r="A139" s="94"/>
      <c r="B139" s="185" t="s">
        <v>437</v>
      </c>
      <c r="C139" s="249">
        <v>4.9759661329167315</v>
      </c>
      <c r="D139" s="250">
        <v>4.4944988251713625</v>
      </c>
      <c r="E139" s="251">
        <v>5.4574334406621006</v>
      </c>
      <c r="F139" s="250">
        <v>4.7708432043910349</v>
      </c>
      <c r="G139" s="251">
        <v>5.1810890614424281</v>
      </c>
      <c r="H139" s="83"/>
    </row>
    <row r="140" spans="1:8" ht="15.75" customHeight="1">
      <c r="A140" s="94"/>
      <c r="B140" s="185" t="s">
        <v>438</v>
      </c>
      <c r="C140" s="249">
        <v>2.5613373275588693</v>
      </c>
      <c r="D140" s="250">
        <v>2.47635902612737</v>
      </c>
      <c r="E140" s="251">
        <v>2.6463156289903687</v>
      </c>
      <c r="F140" s="250">
        <v>2.5124796662002251</v>
      </c>
      <c r="G140" s="251">
        <v>2.6101949889175136</v>
      </c>
      <c r="H140" s="83"/>
    </row>
    <row r="141" spans="1:8" ht="15.75" customHeight="1">
      <c r="A141" s="94"/>
      <c r="B141" s="185" t="s">
        <v>439</v>
      </c>
      <c r="C141" s="253">
        <v>34.827182494243615</v>
      </c>
      <c r="D141" s="254">
        <v>32.77304636335959</v>
      </c>
      <c r="E141" s="255">
        <v>36.881318625127641</v>
      </c>
      <c r="F141" s="254">
        <v>33.064470512104045</v>
      </c>
      <c r="G141" s="255">
        <v>36.589894476383186</v>
      </c>
      <c r="H141" s="83"/>
    </row>
    <row r="142" spans="1:8" ht="15.75" customHeight="1">
      <c r="A142" s="94"/>
      <c r="B142" s="185" t="s">
        <v>440</v>
      </c>
      <c r="C142" s="253">
        <v>24.35442099397072</v>
      </c>
      <c r="D142" s="254">
        <v>19.866371046499484</v>
      </c>
      <c r="E142" s="255">
        <v>28.842470941441956</v>
      </c>
      <c r="F142" s="254">
        <v>22.971895759697286</v>
      </c>
      <c r="G142" s="255">
        <v>25.736946228244154</v>
      </c>
      <c r="H142" s="83"/>
    </row>
    <row r="143" spans="1:8" ht="15.75" customHeight="1">
      <c r="A143" s="94"/>
      <c r="B143" s="185" t="s">
        <v>441</v>
      </c>
      <c r="C143" s="249">
        <v>0.14921867908737854</v>
      </c>
      <c r="D143" s="250">
        <v>0.12202465398803397</v>
      </c>
      <c r="E143" s="251">
        <v>0.17641270418672311</v>
      </c>
      <c r="F143" s="250" t="s">
        <v>95</v>
      </c>
      <c r="G143" s="251" t="s">
        <v>95</v>
      </c>
      <c r="H143" s="83"/>
    </row>
    <row r="144" spans="1:8" ht="15.75" customHeight="1">
      <c r="A144" s="94"/>
      <c r="B144" s="185" t="s">
        <v>442</v>
      </c>
      <c r="C144" s="247">
        <v>0.43219118232820997</v>
      </c>
      <c r="D144" s="262">
        <v>0.41285131035818262</v>
      </c>
      <c r="E144" s="263">
        <v>0.45153105429823731</v>
      </c>
      <c r="F144" s="262">
        <v>0.41963290466746972</v>
      </c>
      <c r="G144" s="263">
        <v>0.44474945998895021</v>
      </c>
      <c r="H144" s="83"/>
    </row>
    <row r="145" spans="1:8" ht="15.75" customHeight="1">
      <c r="A145" s="94"/>
      <c r="B145" s="185" t="s">
        <v>443</v>
      </c>
      <c r="C145" s="247">
        <v>0.40478635347222403</v>
      </c>
      <c r="D145" s="262">
        <v>0.3948896698918154</v>
      </c>
      <c r="E145" s="263">
        <v>0.41468303705263265</v>
      </c>
      <c r="F145" s="262">
        <v>0.39977723506029217</v>
      </c>
      <c r="G145" s="263">
        <v>0.40979547188415588</v>
      </c>
      <c r="H145" s="83"/>
    </row>
    <row r="146" spans="1:8" ht="15.75" customHeight="1">
      <c r="A146" s="94"/>
      <c r="B146" s="185" t="s">
        <v>444</v>
      </c>
      <c r="C146" s="253">
        <v>26.786904855047528</v>
      </c>
      <c r="D146" s="254">
        <v>24.498907913320117</v>
      </c>
      <c r="E146" s="255">
        <v>29.074901796774938</v>
      </c>
      <c r="F146" s="254">
        <v>25.351543783591907</v>
      </c>
      <c r="G146" s="255">
        <v>28.222265926503148</v>
      </c>
      <c r="H146" s="83"/>
    </row>
    <row r="147" spans="1:8" ht="15.75" customHeight="1">
      <c r="A147" s="94"/>
      <c r="B147" s="185" t="s">
        <v>446</v>
      </c>
      <c r="C147" s="253">
        <v>12.957103271728855</v>
      </c>
      <c r="D147" s="254">
        <v>11.409822244970599</v>
      </c>
      <c r="E147" s="255">
        <v>14.504384298487111</v>
      </c>
      <c r="F147" s="254" t="s">
        <v>95</v>
      </c>
      <c r="G147" s="255" t="s">
        <v>95</v>
      </c>
      <c r="H147" s="83"/>
    </row>
    <row r="148" spans="1:8" ht="15.75" customHeight="1">
      <c r="A148" s="94"/>
      <c r="B148" s="185" t="s">
        <v>447</v>
      </c>
      <c r="C148" s="253">
        <v>31.299274865539157</v>
      </c>
      <c r="D148" s="254">
        <v>29.36685212397327</v>
      </c>
      <c r="E148" s="255">
        <v>33.231697607105048</v>
      </c>
      <c r="F148" s="254">
        <v>30.351395861998739</v>
      </c>
      <c r="G148" s="255">
        <v>32.247153869079575</v>
      </c>
      <c r="H148" s="83"/>
    </row>
    <row r="149" spans="1:8" ht="15.75" customHeight="1">
      <c r="A149" s="94"/>
      <c r="B149" s="185" t="s">
        <v>449</v>
      </c>
      <c r="C149" s="247">
        <v>3.9529629629629623E-2</v>
      </c>
      <c r="D149" s="262">
        <v>2.995724469855187E-2</v>
      </c>
      <c r="E149" s="263">
        <v>4.9102014560707376E-2</v>
      </c>
      <c r="F149" s="262" t="s">
        <v>95</v>
      </c>
      <c r="G149" s="263" t="s">
        <v>95</v>
      </c>
      <c r="H149" s="83"/>
    </row>
    <row r="150" spans="1:8" ht="15.75" customHeight="1">
      <c r="A150" s="94"/>
      <c r="B150" s="185" t="s">
        <v>450</v>
      </c>
      <c r="C150" s="247">
        <v>0.65432518650367455</v>
      </c>
      <c r="D150" s="262">
        <v>0.63539456033625896</v>
      </c>
      <c r="E150" s="263">
        <v>0.67325581267109014</v>
      </c>
      <c r="F150" s="262">
        <v>0.64561350105833892</v>
      </c>
      <c r="G150" s="263">
        <v>0.66303687194901018</v>
      </c>
      <c r="H150" s="83"/>
    </row>
    <row r="151" spans="1:8" ht="15.75" customHeight="1">
      <c r="A151" s="94"/>
      <c r="B151" s="185" t="s">
        <v>451</v>
      </c>
      <c r="C151" s="249">
        <v>8.3717808967613223</v>
      </c>
      <c r="D151" s="250">
        <v>7.7709979252153394</v>
      </c>
      <c r="E151" s="251">
        <v>8.9725638683073061</v>
      </c>
      <c r="F151" s="250">
        <v>8.0949113411377684</v>
      </c>
      <c r="G151" s="251">
        <v>8.6486504523848762</v>
      </c>
      <c r="H151" s="83"/>
    </row>
    <row r="152" spans="1:8" ht="15.75" customHeight="1">
      <c r="A152" s="94"/>
      <c r="B152" s="185" t="s">
        <v>452</v>
      </c>
      <c r="C152" s="248">
        <v>128.07199078868354</v>
      </c>
      <c r="D152" s="258">
        <v>120.7924762974572</v>
      </c>
      <c r="E152" s="259">
        <v>135.35150527990987</v>
      </c>
      <c r="F152" s="258">
        <v>125.18265855952976</v>
      </c>
      <c r="G152" s="259">
        <v>130.96132301783732</v>
      </c>
      <c r="H152" s="83"/>
    </row>
    <row r="153" spans="1:8" ht="15.75" customHeight="1">
      <c r="A153" s="94"/>
      <c r="B153" s="185" t="s">
        <v>454</v>
      </c>
      <c r="C153" s="249">
        <v>7.1719797619047627</v>
      </c>
      <c r="D153" s="250">
        <v>6.9955851739587871</v>
      </c>
      <c r="E153" s="251">
        <v>7.3483743498507383</v>
      </c>
      <c r="F153" s="250">
        <v>7.0502064016735444</v>
      </c>
      <c r="G153" s="251">
        <v>7.293753122135981</v>
      </c>
      <c r="H153" s="83"/>
    </row>
    <row r="154" spans="1:8" ht="15.75" customHeight="1">
      <c r="A154" s="94"/>
      <c r="B154" s="185" t="s">
        <v>455</v>
      </c>
      <c r="C154" s="253">
        <v>49.032414813057088</v>
      </c>
      <c r="D154" s="254">
        <v>45.295941570667168</v>
      </c>
      <c r="E154" s="255">
        <v>52.768888055447007</v>
      </c>
      <c r="F154" s="254">
        <v>48.114719698341922</v>
      </c>
      <c r="G154" s="255">
        <v>49.950109927772253</v>
      </c>
      <c r="H154" s="83"/>
    </row>
    <row r="155" spans="1:8" ht="15.75" customHeight="1">
      <c r="A155" s="94"/>
      <c r="B155" s="185" t="s">
        <v>479</v>
      </c>
      <c r="C155" s="249">
        <v>26.139315074429327</v>
      </c>
      <c r="D155" s="250">
        <v>25.273692340219736</v>
      </c>
      <c r="E155" s="251">
        <v>27.004937808638918</v>
      </c>
      <c r="F155" s="250">
        <v>25.739826955806944</v>
      </c>
      <c r="G155" s="251">
        <v>26.538803193051709</v>
      </c>
      <c r="H155" s="83"/>
    </row>
    <row r="156" spans="1:8" ht="15.75" customHeight="1">
      <c r="A156" s="94"/>
      <c r="B156" s="185" t="s">
        <v>458</v>
      </c>
      <c r="C156" s="249">
        <v>6.1266369838074786</v>
      </c>
      <c r="D156" s="250">
        <v>5.6131817058307654</v>
      </c>
      <c r="E156" s="251">
        <v>6.6400922617841918</v>
      </c>
      <c r="F156" s="250">
        <v>5.8216605301143334</v>
      </c>
      <c r="G156" s="251">
        <v>6.4316134375006238</v>
      </c>
      <c r="H156" s="83"/>
    </row>
    <row r="157" spans="1:8" ht="15.75" customHeight="1">
      <c r="A157" s="94"/>
      <c r="B157" s="185" t="s">
        <v>459</v>
      </c>
      <c r="C157" s="253">
        <v>10.243425012891183</v>
      </c>
      <c r="D157" s="254">
        <v>7.6009735062556896</v>
      </c>
      <c r="E157" s="255">
        <v>12.885876519526677</v>
      </c>
      <c r="F157" s="254" t="s">
        <v>95</v>
      </c>
      <c r="G157" s="255" t="s">
        <v>95</v>
      </c>
      <c r="H157" s="83"/>
    </row>
    <row r="158" spans="1:8" ht="15.75" customHeight="1">
      <c r="A158" s="94"/>
      <c r="B158" s="185" t="s">
        <v>460</v>
      </c>
      <c r="C158" s="248">
        <v>128.4152767099381</v>
      </c>
      <c r="D158" s="258">
        <v>120.86736089389277</v>
      </c>
      <c r="E158" s="259">
        <v>135.96319252598343</v>
      </c>
      <c r="F158" s="258">
        <v>124.84955829699375</v>
      </c>
      <c r="G158" s="259">
        <v>131.98099512288243</v>
      </c>
      <c r="H158" s="83"/>
    </row>
    <row r="159" spans="1:8" ht="15.75" customHeight="1">
      <c r="A159" s="94"/>
      <c r="B159" s="185" t="s">
        <v>462</v>
      </c>
      <c r="C159" s="249">
        <v>0.6938184730285446</v>
      </c>
      <c r="D159" s="250">
        <v>0.60506873387349314</v>
      </c>
      <c r="E159" s="251">
        <v>0.78256821218359607</v>
      </c>
      <c r="F159" s="250">
        <v>0.66245259033350123</v>
      </c>
      <c r="G159" s="251">
        <v>0.72518435572358797</v>
      </c>
      <c r="H159" s="83"/>
    </row>
    <row r="160" spans="1:8" ht="15.75" customHeight="1">
      <c r="A160" s="94"/>
      <c r="B160" s="185" t="s">
        <v>464</v>
      </c>
      <c r="C160" s="253">
        <v>12.507042420260138</v>
      </c>
      <c r="D160" s="254">
        <v>11.574646202641118</v>
      </c>
      <c r="E160" s="255">
        <v>13.439438637879158</v>
      </c>
      <c r="F160" s="254">
        <v>12.088308178379416</v>
      </c>
      <c r="G160" s="255">
        <v>12.92577666214086</v>
      </c>
      <c r="H160" s="83"/>
    </row>
    <row r="161" spans="1:8" ht="15.75" customHeight="1">
      <c r="A161" s="94"/>
      <c r="B161" s="185" t="s">
        <v>465</v>
      </c>
      <c r="C161" s="247">
        <v>0.14033377971784536</v>
      </c>
      <c r="D161" s="262">
        <v>0.13320522437774823</v>
      </c>
      <c r="E161" s="263">
        <v>0.14746233505794248</v>
      </c>
      <c r="F161" s="262">
        <v>0.13321034328346718</v>
      </c>
      <c r="G161" s="263">
        <v>0.14745721615222354</v>
      </c>
      <c r="H161" s="83"/>
    </row>
    <row r="162" spans="1:8" ht="15.75" customHeight="1">
      <c r="A162" s="94"/>
      <c r="B162" s="185" t="s">
        <v>466</v>
      </c>
      <c r="C162" s="249">
        <v>9.0183059527273084</v>
      </c>
      <c r="D162" s="250">
        <v>8.3192359000261149</v>
      </c>
      <c r="E162" s="251">
        <v>9.7173760054285019</v>
      </c>
      <c r="F162" s="250">
        <v>8.6877512509675956</v>
      </c>
      <c r="G162" s="251">
        <v>9.3488606544870212</v>
      </c>
      <c r="H162" s="83"/>
    </row>
    <row r="163" spans="1:8" ht="15.75" customHeight="1">
      <c r="A163" s="94"/>
      <c r="B163" s="185" t="s">
        <v>467</v>
      </c>
      <c r="C163" s="249">
        <v>0.1708023718428012</v>
      </c>
      <c r="D163" s="250">
        <v>0.14494743879210542</v>
      </c>
      <c r="E163" s="251">
        <v>0.19665730489349698</v>
      </c>
      <c r="F163" s="250" t="s">
        <v>95</v>
      </c>
      <c r="G163" s="251" t="s">
        <v>95</v>
      </c>
      <c r="H163" s="83"/>
    </row>
    <row r="164" spans="1:8" ht="15.75" customHeight="1">
      <c r="A164" s="94"/>
      <c r="B164" s="185" t="s">
        <v>468</v>
      </c>
      <c r="C164" s="249">
        <v>5.0629799737468435</v>
      </c>
      <c r="D164" s="250">
        <v>4.557673753661919</v>
      </c>
      <c r="E164" s="251">
        <v>5.568286193831768</v>
      </c>
      <c r="F164" s="250">
        <v>4.8206171003711589</v>
      </c>
      <c r="G164" s="251">
        <v>5.3053428471225281</v>
      </c>
      <c r="H164" s="83"/>
    </row>
    <row r="165" spans="1:8" ht="15.75" customHeight="1">
      <c r="A165" s="94"/>
      <c r="B165" s="185" t="s">
        <v>469</v>
      </c>
      <c r="C165" s="253">
        <v>17.814410866942051</v>
      </c>
      <c r="D165" s="254">
        <v>15.280492023247771</v>
      </c>
      <c r="E165" s="255">
        <v>20.348329710636332</v>
      </c>
      <c r="F165" s="254" t="s">
        <v>95</v>
      </c>
      <c r="G165" s="255" t="s">
        <v>95</v>
      </c>
      <c r="H165" s="83"/>
    </row>
    <row r="166" spans="1:8" ht="15.75" customHeight="1">
      <c r="A166" s="94"/>
      <c r="B166" s="185" t="s">
        <v>470</v>
      </c>
      <c r="C166" s="249">
        <v>4.1248394387281504</v>
      </c>
      <c r="D166" s="250">
        <v>3.2612556749179249</v>
      </c>
      <c r="E166" s="251">
        <v>4.9884232025383763</v>
      </c>
      <c r="F166" s="250" t="s">
        <v>95</v>
      </c>
      <c r="G166" s="251" t="s">
        <v>95</v>
      </c>
      <c r="H166" s="83"/>
    </row>
    <row r="167" spans="1:8" ht="15.75" customHeight="1">
      <c r="A167" s="94"/>
      <c r="B167" s="185" t="s">
        <v>471</v>
      </c>
      <c r="C167" s="253">
        <v>15.559825743262655</v>
      </c>
      <c r="D167" s="254">
        <v>14.595386077904312</v>
      </c>
      <c r="E167" s="255">
        <v>16.524265408620998</v>
      </c>
      <c r="F167" s="254">
        <v>15.297641318748195</v>
      </c>
      <c r="G167" s="255">
        <v>15.822010167777115</v>
      </c>
      <c r="H167" s="83"/>
    </row>
    <row r="168" spans="1:8" ht="15.75" customHeight="1">
      <c r="A168" s="94"/>
      <c r="B168" s="185" t="s">
        <v>472</v>
      </c>
      <c r="C168" s="249">
        <v>1.0598754481285799</v>
      </c>
      <c r="D168" s="250">
        <v>0.9576239158395432</v>
      </c>
      <c r="E168" s="251">
        <v>1.1621269804176166</v>
      </c>
      <c r="F168" s="250" t="s">
        <v>95</v>
      </c>
      <c r="G168" s="251" t="s">
        <v>95</v>
      </c>
      <c r="H168" s="83"/>
    </row>
    <row r="169" spans="1:8" ht="15.75" customHeight="1">
      <c r="A169" s="94"/>
      <c r="B169" s="185" t="s">
        <v>473</v>
      </c>
      <c r="C169" s="249">
        <v>2.3095277726142416</v>
      </c>
      <c r="D169" s="250">
        <v>2.25148143706781</v>
      </c>
      <c r="E169" s="251">
        <v>2.3675741081606732</v>
      </c>
      <c r="F169" s="250">
        <v>2.2855622470794041</v>
      </c>
      <c r="G169" s="251">
        <v>2.333493298149079</v>
      </c>
      <c r="H169" s="83"/>
    </row>
    <row r="170" spans="1:8" ht="15.75" customHeight="1">
      <c r="A170" s="94"/>
      <c r="B170" s="268" t="s">
        <v>186</v>
      </c>
      <c r="C170" s="269"/>
      <c r="D170" s="269"/>
      <c r="E170" s="269"/>
      <c r="F170" s="269"/>
      <c r="G170" s="207"/>
      <c r="H170" s="83"/>
    </row>
    <row r="171" spans="1:8" ht="15.75" customHeight="1">
      <c r="A171" s="94"/>
      <c r="B171" s="205" t="s">
        <v>454</v>
      </c>
      <c r="C171" s="265">
        <v>7.2371370377777779</v>
      </c>
      <c r="D171" s="266">
        <v>7.1108170234210357</v>
      </c>
      <c r="E171" s="267">
        <v>7.3634570521345202</v>
      </c>
      <c r="F171" s="266">
        <v>7.1672318437591391</v>
      </c>
      <c r="G171" s="267">
        <v>7.3070422317964168</v>
      </c>
      <c r="H171" s="83"/>
    </row>
    <row r="172" spans="1:8" ht="15.75" customHeight="1">
      <c r="B172" s="270" t="s">
        <v>751</v>
      </c>
    </row>
    <row r="173" spans="1:8" ht="15.75" customHeight="1">
      <c r="A173" s="1"/>
      <c r="B173"/>
      <c r="C173"/>
      <c r="D173"/>
      <c r="E173"/>
      <c r="F173"/>
      <c r="G173"/>
    </row>
    <row r="174" spans="1:8" ht="15.75" customHeight="1">
      <c r="A174" s="1"/>
      <c r="B174"/>
      <c r="C174"/>
      <c r="D174"/>
      <c r="E174"/>
      <c r="F174"/>
      <c r="G174"/>
    </row>
  </sheetData>
  <dataConsolidate/>
  <mergeCells count="4">
    <mergeCell ref="F2:G2"/>
    <mergeCell ref="B2:B3"/>
    <mergeCell ref="A2:A3"/>
    <mergeCell ref="D2:E2"/>
  </mergeCells>
  <conditionalFormatting sqref="A4:G4 A5 A6:G6 A7 A8:G8 A9:A66 A67:G67 A68:A119 A120:G120 A121:A169 A170:G170 A171">
    <cfRule type="expression" dxfId="7" priority="331">
      <formula>IF(CertVal_IsBlnkRow*CertVal_IsBlnkRowNext=1,TRUE,FALSE)</formula>
    </cfRule>
  </conditionalFormatting>
  <conditionalFormatting sqref="B5:G171">
    <cfRule type="expression" dxfId="6" priority="1">
      <formula>IF(CertVal_IsBlnkRow*CertVal_IsBlnkRowNext=1,TRUE,FALSE)</formula>
    </cfRule>
  </conditionalFormatting>
  <hyperlinks>
    <hyperlink ref="B5" location="'Fire Assay'!$A$18" display="'Fire Assay'!$A$18" xr:uid="{505A67C7-3EA1-4A8A-829D-16FA02B578C5}"/>
    <hyperlink ref="B7" location="'AR Digest 10-50g'!$A$1" display="'AR Digest 10-50g'!$A$1" xr:uid="{681EA8A3-1FE2-45E5-AF51-3F931202E872}"/>
    <hyperlink ref="B9" location="'4-Acid'!$A$1" display="'4-Acid'!$A$1" xr:uid="{EB2A3E3E-8501-4691-87FC-156A83227D43}"/>
    <hyperlink ref="B10" location="'4-Acid'!$A$18" display="'4-Acid'!$A$18" xr:uid="{E4B83924-B35E-43FA-8B63-BE49F80C7A26}"/>
    <hyperlink ref="B11" location="'4-Acid'!$A$58" display="'4-Acid'!$A$58" xr:uid="{B4BFB747-ECC2-49AF-9218-C0EBC2AD66B0}"/>
    <hyperlink ref="B12" location="'4-Acid'!$A$112" display="'4-Acid'!$A$112" xr:uid="{E2445FCD-878B-4128-A2FC-49E717F0CBE8}"/>
    <hyperlink ref="B13" location="'4-Acid'!$A$131" display="'4-Acid'!$A$131" xr:uid="{BF3C60EC-848D-4E2B-925F-DB19BBEF3489}"/>
    <hyperlink ref="B14" location="'4-Acid'!$A$150" display="'4-Acid'!$A$150" xr:uid="{0F30C2D9-62FE-4243-B8AA-4061D9DE1F9A}"/>
    <hyperlink ref="B15" location="'4-Acid'!$A$168" display="'4-Acid'!$A$168" xr:uid="{0D692844-C19F-49E3-9B12-671B4EC1B732}"/>
    <hyperlink ref="B16" location="'4-Acid'!$A$186" display="'4-Acid'!$A$186" xr:uid="{3FD9DCEA-5273-49AB-B835-189AB96292C7}"/>
    <hyperlink ref="B17" location="'4-Acid'!$A$204" display="'4-Acid'!$A$204" xr:uid="{986A5C60-A02A-4D33-BB82-A80ADD033E30}"/>
    <hyperlink ref="B18" location="'4-Acid'!$A$222" display="'4-Acid'!$A$222" xr:uid="{6BD390A5-1185-49A5-A57A-0572ABB59586}"/>
    <hyperlink ref="B19" location="'4-Acid'!$A$240" display="'4-Acid'!$A$240" xr:uid="{292875A8-CF93-4F9D-9EBB-64A1388981F5}"/>
    <hyperlink ref="B20" location="'4-Acid'!$A$259" display="'4-Acid'!$A$259" xr:uid="{EC7FBB0C-2B92-4A91-A6BA-5B50C1792C95}"/>
    <hyperlink ref="B21" location="'4-Acid'!$A$277" display="'4-Acid'!$A$277" xr:uid="{406696CE-A8AF-43A2-89F0-11295DFD6331}"/>
    <hyperlink ref="B22" location="'4-Acid'!$A$295" display="'4-Acid'!$A$295" xr:uid="{174C33D9-8C8A-4093-ABF8-3800C42C9009}"/>
    <hyperlink ref="B23" location="'4-Acid'!$A$313" display="'4-Acid'!$A$313" xr:uid="{C8A75E24-1868-41F5-8FED-6DDB258B7774}"/>
    <hyperlink ref="B24" location="'4-Acid'!$A$331" display="'4-Acid'!$A$331" xr:uid="{17261182-4B9D-4E75-8A69-B3E11BD27DBB}"/>
    <hyperlink ref="B25" location="'4-Acid'!$A$349" display="'4-Acid'!$A$349" xr:uid="{0AED4111-2B08-4418-8728-0569B2A8EE80}"/>
    <hyperlink ref="B26" location="'4-Acid'!$A$367" display="'4-Acid'!$A$367" xr:uid="{5DAA07C3-A057-4002-94D0-737E060B163A}"/>
    <hyperlink ref="B27" location="'4-Acid'!$A$403" display="'4-Acid'!$A$403" xr:uid="{0B20E423-8F9A-40C8-B5CA-EEC604502A9F}"/>
    <hyperlink ref="B28" location="'4-Acid'!$A$439" display="'4-Acid'!$A$439" xr:uid="{BC8DE02B-406D-4927-8BD9-28AE1308324E}"/>
    <hyperlink ref="B29" location="'4-Acid'!$A$457" display="'4-Acid'!$A$457" xr:uid="{098C94FE-E20F-460F-99E1-127116254F7E}"/>
    <hyperlink ref="B30" location="'4-Acid'!$A$476" display="'4-Acid'!$A$476" xr:uid="{375B9785-AB57-4089-B690-15D139C6B403}"/>
    <hyperlink ref="B31" location="'4-Acid'!$A$494" display="'4-Acid'!$A$494" xr:uid="{C45C9A24-A09D-46D7-A2D6-AE534C297895}"/>
    <hyperlink ref="B32" location="'4-Acid'!$A$512" display="'4-Acid'!$A$512" xr:uid="{B66CB247-A1EF-4053-B4C7-F1796FE1B5BF}"/>
    <hyperlink ref="B33" location="'4-Acid'!$A$530" display="'4-Acid'!$A$530" xr:uid="{7FE58625-0E69-4AC0-A8BF-76DD13D5B761}"/>
    <hyperlink ref="B34" location="'4-Acid'!$A$549" display="'4-Acid'!$A$549" xr:uid="{36C723FD-011D-4580-A175-75CDA8D37132}"/>
    <hyperlink ref="B35" location="'4-Acid'!$A$567" display="'4-Acid'!$A$567" xr:uid="{2C444277-7B39-43E2-9497-720B07CA5546}"/>
    <hyperlink ref="B36" location="'4-Acid'!$A$585" display="'4-Acid'!$A$585" xr:uid="{7A39D4E1-18A8-4F4B-9C7F-18A9B1512796}"/>
    <hyperlink ref="B37" location="'4-Acid'!$A$603" display="'4-Acid'!$A$603" xr:uid="{B02E4774-B399-4E7C-A82B-3C489C124AFF}"/>
    <hyperlink ref="B38" location="'4-Acid'!$A$621" display="'4-Acid'!$A$621" xr:uid="{7CA2C998-C384-4512-B0CF-B7D66B6EE330}"/>
    <hyperlink ref="B39" location="'4-Acid'!$A$640" display="'4-Acid'!$A$640" xr:uid="{62088408-F5E2-45F9-8B3A-1FCF45932723}"/>
    <hyperlink ref="B40" location="'4-Acid'!$A$658" display="'4-Acid'!$A$658" xr:uid="{71B43F98-0F88-491E-ADE9-FDA08F2E8DA5}"/>
    <hyperlink ref="B41" location="'4-Acid'!$A$677" display="'4-Acid'!$A$677" xr:uid="{3EAF0E4D-BE03-4AB3-85D3-E9A120949A12}"/>
    <hyperlink ref="B42" location="'4-Acid'!$A$695" display="'4-Acid'!$A$695" xr:uid="{BDCD25AE-1555-455D-B968-0D9293D34BAD}"/>
    <hyperlink ref="B43" location="'4-Acid'!$A$713" display="'4-Acid'!$A$713" xr:uid="{327D7B98-817E-4013-ACDA-F17593813146}"/>
    <hyperlink ref="B44" location="'4-Acid'!$A$731" display="'4-Acid'!$A$731" xr:uid="{7378CBC9-6AAF-44D5-8F13-63D2B46DD24F}"/>
    <hyperlink ref="B45" location="'4-Acid'!$A$749" display="'4-Acid'!$A$749" xr:uid="{A1F7A010-3613-4955-9EED-B9F13AF13F6D}"/>
    <hyperlink ref="B46" location="'4-Acid'!$A$767" display="'4-Acid'!$A$767" xr:uid="{E3C8E04F-B623-4A85-B9B5-D193A773E266}"/>
    <hyperlink ref="B47" location="'4-Acid'!$A$785" display="'4-Acid'!$A$785" xr:uid="{4E7F6069-0E7D-4EFA-B91A-FE2B2B5F9E92}"/>
    <hyperlink ref="B48" location="'4-Acid'!$A$803" display="'4-Acid'!$A$803" xr:uid="{7EC8E6D7-7E12-43A8-BB79-15AB3E60BE9D}"/>
    <hyperlink ref="B49" location="'4-Acid'!$A$822" display="'4-Acid'!$A$822" xr:uid="{5A31BA7B-E8AA-482A-8E71-36F109BB365A}"/>
    <hyperlink ref="B50" location="'4-Acid'!$A$840" display="'4-Acid'!$A$840" xr:uid="{D8F6486B-A24A-4E5A-BA93-69720866994D}"/>
    <hyperlink ref="B51" location="'4-Acid'!$A$858" display="'4-Acid'!$A$858" xr:uid="{C10D3F94-8311-4D62-9E34-B6D0DD3BE2E7}"/>
    <hyperlink ref="B52" location="'4-Acid'!$A$877" display="'4-Acid'!$A$877" xr:uid="{9AEED20A-2153-417C-BA93-AC7D0C318179}"/>
    <hyperlink ref="B53" location="'4-Acid'!$A$895" display="'4-Acid'!$A$895" xr:uid="{9B3C6442-5BDF-4988-8AD2-623EA16A5887}"/>
    <hyperlink ref="B54" location="'4-Acid'!$A$914" display="'4-Acid'!$A$914" xr:uid="{9A307B3E-6037-437A-86A6-8A4AFB343091}"/>
    <hyperlink ref="B55" location="'4-Acid'!$A$933" display="'4-Acid'!$A$933" xr:uid="{63025D61-4980-409B-89B2-A163840C452B}"/>
    <hyperlink ref="B56" location="'4-Acid'!$A$951" display="'4-Acid'!$A$951" xr:uid="{BA9FF852-1ADC-41E8-BDD5-14FAF80A357D}"/>
    <hyperlink ref="B57" location="'4-Acid'!$A$970" display="'4-Acid'!$A$970" xr:uid="{74553B05-4C3C-4E56-BEE4-8C1254DFC7A7}"/>
    <hyperlink ref="B58" location="'4-Acid'!$A$988" display="'4-Acid'!$A$988" xr:uid="{028538DD-11BF-43C5-B673-75832AEBEA96}"/>
    <hyperlink ref="B59" location="'4-Acid'!$A$1006" display="'4-Acid'!$A$1006" xr:uid="{F53E9CC2-1B64-4EC2-910E-A614EC05ACF3}"/>
    <hyperlink ref="B60" location="'4-Acid'!$A$1025" display="'4-Acid'!$A$1025" xr:uid="{FAA9C6B7-7102-4703-B0AD-54F16122A06E}"/>
    <hyperlink ref="B61" location="'4-Acid'!$A$1043" display="'4-Acid'!$A$1043" xr:uid="{A960446F-F12E-41A6-84F2-B5430CEF168D}"/>
    <hyperlink ref="B62" location="'4-Acid'!$A$1061" display="'4-Acid'!$A$1061" xr:uid="{905EE6BB-2BDE-4733-B4AC-B36FC09ECD1A}"/>
    <hyperlink ref="B63" location="'4-Acid'!$A$1080" display="'4-Acid'!$A$1080" xr:uid="{C163929F-13D9-42CC-B815-7A9A5C1DE259}"/>
    <hyperlink ref="B64" location="'4-Acid'!$A$1098" display="'4-Acid'!$A$1098" xr:uid="{14B1B7D8-37A7-413F-BA4C-A70D5043E195}"/>
    <hyperlink ref="B65" location="'4-Acid'!$A$1116" display="'4-Acid'!$A$1116" xr:uid="{2D2C0028-6B65-47DF-A0B5-DDB11BDA2211}"/>
    <hyperlink ref="B66" location="'4-Acid'!$A$1134" display="'4-Acid'!$A$1134" xr:uid="{96678E14-5463-46B3-B565-52F2435422A9}"/>
    <hyperlink ref="B68" location="'Aqua Regia'!$A$1" display="'Aqua Regia'!$A$1" xr:uid="{352220EE-7D07-4719-8ACD-02D73AF7B0AD}"/>
    <hyperlink ref="B69" location="'Aqua Regia'!$A$41" display="'Aqua Regia'!$A$41" xr:uid="{93EB2891-E6AB-4A18-B74C-A7B9B6879E71}"/>
    <hyperlink ref="B70" location="'Aqua Regia'!$A$59" display="'Aqua Regia'!$A$59" xr:uid="{6EF6B0C7-4DEE-4E46-810C-046A5A28428B}"/>
    <hyperlink ref="B71" location="'Aqua Regia'!$A$77" display="'Aqua Regia'!$A$77" xr:uid="{AD2D9578-449B-4726-9100-D44C8693DFE1}"/>
    <hyperlink ref="B72" location="'Aqua Regia'!$A$113" display="'Aqua Regia'!$A$113" xr:uid="{0BBEA4D7-73A0-495E-8CAC-D2F7D9A85056}"/>
    <hyperlink ref="B73" location="'Aqua Regia'!$A$132" display="'Aqua Regia'!$A$132" xr:uid="{DCA2A427-D112-4889-9D90-34DD0233C237}"/>
    <hyperlink ref="B74" location="'Aqua Regia'!$A$151" display="'Aqua Regia'!$A$151" xr:uid="{21612848-9C3C-4C34-9EF2-773428AE1EE4}"/>
    <hyperlink ref="B75" location="'Aqua Regia'!$A$169" display="'Aqua Regia'!$A$169" xr:uid="{AD70264E-75D4-4E41-9472-662B9379C7C0}"/>
    <hyperlink ref="B76" location="'Aqua Regia'!$A$187" display="'Aqua Regia'!$A$187" xr:uid="{3E7D4EE9-38B4-4216-AA92-3E95D6DF7A98}"/>
    <hyperlink ref="B77" location="'Aqua Regia'!$A$205" display="'Aqua Regia'!$A$205" xr:uid="{D9C570C8-5E67-4E44-85CB-9AC1CDFDB93A}"/>
    <hyperlink ref="B78" location="'Aqua Regia'!$A$223" display="'Aqua Regia'!$A$223" xr:uid="{C37555BD-B00D-4373-86F2-3B1C247D9C79}"/>
    <hyperlink ref="B79" location="'Aqua Regia'!$A$241" display="'Aqua Regia'!$A$241" xr:uid="{C175EFDA-CD08-4890-ACE1-A24CB1A9F16C}"/>
    <hyperlink ref="B80" location="'Aqua Regia'!$A$259" display="'Aqua Regia'!$A$259" xr:uid="{56D271E5-ACA7-4433-815D-9B58CE7A9C9F}"/>
    <hyperlink ref="B81" location="'Aqua Regia'!$A$331" display="'Aqua Regia'!$A$331" xr:uid="{2F035C99-D7BF-4FAE-9DF2-C168B354D4A9}"/>
    <hyperlink ref="B82" location="'Aqua Regia'!$A$349" display="'Aqua Regia'!$A$349" xr:uid="{488DFCB3-4780-4215-B7FB-38106D11690F}"/>
    <hyperlink ref="B83" location="'Aqua Regia'!$A$386" display="'Aqua Regia'!$A$386" xr:uid="{D27325D9-01C5-4CBB-8074-F3951E796858}"/>
    <hyperlink ref="B84" location="'Aqua Regia'!$A$405" display="'Aqua Regia'!$A$405" xr:uid="{821454C7-3228-4C42-9760-AD35EB5F5BF9}"/>
    <hyperlink ref="B85" location="'Aqua Regia'!$A$423" display="'Aqua Regia'!$A$423" xr:uid="{F98D9904-18EE-4676-9EA5-3D4BF12AD942}"/>
    <hyperlink ref="B86" location="'Aqua Regia'!$A$459" display="'Aqua Regia'!$A$459" xr:uid="{A41158D4-51DD-45AD-BF38-2F923EC4DEC8}"/>
    <hyperlink ref="B87" location="'Aqua Regia'!$A$477" display="'Aqua Regia'!$A$477" xr:uid="{6163C4F1-FCE5-4811-821D-635A1A6D89D3}"/>
    <hyperlink ref="B88" location="'Aqua Regia'!$A$495" display="'Aqua Regia'!$A$495" xr:uid="{5C784FA6-405B-4705-B590-2B221C217200}"/>
    <hyperlink ref="B89" location="'Aqua Regia'!$A$514" display="'Aqua Regia'!$A$514" xr:uid="{966FD9C4-5B78-4487-8201-E219743CC2E4}"/>
    <hyperlink ref="B90" location="'Aqua Regia'!$A$533" display="'Aqua Regia'!$A$533" xr:uid="{52433832-84CA-4393-AD22-E9AC3A9F9925}"/>
    <hyperlink ref="B91" location="'Aqua Regia'!$A$551" display="'Aqua Regia'!$A$551" xr:uid="{A3171B73-0A11-42FF-B4FF-4FDA45496BE6}"/>
    <hyperlink ref="B92" location="'Aqua Regia'!$A$569" display="'Aqua Regia'!$A$569" xr:uid="{EEBE05B0-359E-41D7-A1EA-B40FB43D199C}"/>
    <hyperlink ref="B93" location="'Aqua Regia'!$A$587" display="'Aqua Regia'!$A$587" xr:uid="{445D39AE-5640-4D3D-AE6A-B82D200A519F}"/>
    <hyperlink ref="B94" location="'Aqua Regia'!$A$605" display="'Aqua Regia'!$A$605" xr:uid="{5422B148-1E97-4A60-A8CF-0C30C8FD489B}"/>
    <hyperlink ref="B95" location="'Aqua Regia'!$A$623" display="'Aqua Regia'!$A$623" xr:uid="{227984E5-3D7B-47F3-8F3D-5084D3422139}"/>
    <hyperlink ref="B96" location="'Aqua Regia'!$A$660" display="'Aqua Regia'!$A$660" xr:uid="{C35279FD-D9AB-443F-8546-819FE7B90EE9}"/>
    <hyperlink ref="B97" location="'Aqua Regia'!$A$679" display="'Aqua Regia'!$A$679" xr:uid="{48DDA139-18D6-4E0E-9555-91982AA276C9}"/>
    <hyperlink ref="B98" location="'Aqua Regia'!$A$697" display="'Aqua Regia'!$A$697" xr:uid="{6632C974-18D8-4D7F-BFCE-771DCA86D605}"/>
    <hyperlink ref="B99" location="'Aqua Regia'!$A$769" display="'Aqua Regia'!$A$769" xr:uid="{5B73EC5F-50C2-4880-9E5B-6C9BD4EC68DD}"/>
    <hyperlink ref="B100" location="'Aqua Regia'!$A$787" display="'Aqua Regia'!$A$787" xr:uid="{0180C107-36A5-40FC-BF04-69D2D3BF9653}"/>
    <hyperlink ref="B101" location="'Aqua Regia'!$A$805" display="'Aqua Regia'!$A$805" xr:uid="{CBC261E5-079E-4E73-AC92-78BB1E7E224A}"/>
    <hyperlink ref="B102" location="'Aqua Regia'!$A$823" display="'Aqua Regia'!$A$823" xr:uid="{6E7E4A59-6F95-4E16-9E81-71CF6DC527CE}"/>
    <hyperlink ref="B103" location="'Aqua Regia'!$A$841" display="'Aqua Regia'!$A$841" xr:uid="{9D35356F-AF3F-440D-A313-D1B2FB650F12}"/>
    <hyperlink ref="B104" location="'Aqua Regia'!$A$860" display="'Aqua Regia'!$A$860" xr:uid="{CF414E03-0354-43DA-9484-DA1A4803CA1B}"/>
    <hyperlink ref="B105" location="'Aqua Regia'!$A$896" display="'Aqua Regia'!$A$896" xr:uid="{7B85DCA4-2738-4103-B7FD-02741E98B492}"/>
    <hyperlink ref="B106" location="'Aqua Regia'!$A$914" display="'Aqua Regia'!$A$914" xr:uid="{A7F107BD-567D-46C1-8FED-CC6106785DC0}"/>
    <hyperlink ref="B107" location="'Aqua Regia'!$A$932" display="'Aqua Regia'!$A$932" xr:uid="{3D9FE177-BDF3-4638-BBD3-7353AD97C2E2}"/>
    <hyperlink ref="B108" location="'Aqua Regia'!$A$950" display="'Aqua Regia'!$A$950" xr:uid="{18F8EEB1-2F4F-4C8A-BB57-2196EFE22A9B}"/>
    <hyperlink ref="B109" location="'Aqua Regia'!$A$969" display="'Aqua Regia'!$A$969" xr:uid="{A502EFBB-2970-4317-885E-CDE362D56A66}"/>
    <hyperlink ref="B110" location="'Aqua Regia'!$A$988" display="'Aqua Regia'!$A$988" xr:uid="{F54E684C-E57E-479D-AEA7-BE48B869C23A}"/>
    <hyperlink ref="B111" location="'Aqua Regia'!$A$1007" display="'Aqua Regia'!$A$1007" xr:uid="{6BCB853F-2F59-40CF-8629-DB56F1C5BC60}"/>
    <hyperlink ref="B112" location="'Aqua Regia'!$A$1025" display="'Aqua Regia'!$A$1025" xr:uid="{D0EEB850-5D0B-480F-83D1-150F4C2A997C}"/>
    <hyperlink ref="B113" location="'Aqua Regia'!$A$1061" display="'Aqua Regia'!$A$1061" xr:uid="{317336CA-4372-4E57-A2DD-54A9D1E5D720}"/>
    <hyperlink ref="B114" location="'Aqua Regia'!$A$1079" display="'Aqua Regia'!$A$1079" xr:uid="{38BE18D8-85DE-4F0B-AED9-F4CAFE6C18B3}"/>
    <hyperlink ref="B115" location="'Aqua Regia'!$A$1097" display="'Aqua Regia'!$A$1097" xr:uid="{043CC75F-5238-423D-9AC3-745FE28036EB}"/>
    <hyperlink ref="B116" location="'Aqua Regia'!$A$1116" display="'Aqua Regia'!$A$1116" xr:uid="{9FAC8D8E-E4C2-46A0-B36C-38AC401B5F28}"/>
    <hyperlink ref="B117" location="'Aqua Regia'!$A$1135" display="'Aqua Regia'!$A$1135" xr:uid="{26B918D4-EE0B-473C-9284-7733278BA5BF}"/>
    <hyperlink ref="B118" location="'Aqua Regia'!$A$1153" display="'Aqua Regia'!$A$1153" xr:uid="{2B3945FB-3E80-4755-801C-C939E050597E}"/>
    <hyperlink ref="B119" location="'Aqua Regia'!$A$1171" display="'Aqua Regia'!$A$1171" xr:uid="{60D5EDB8-C90A-4A7A-B50A-3F2CC4218827}"/>
    <hyperlink ref="B121" location="'PF ICP'!$A$18" display="'PF ICP'!$A$18" xr:uid="{F74BFFFB-7AA0-4820-9B40-E8225A9DE040}"/>
    <hyperlink ref="B122" location="'PF ICP'!$A$58" display="'PF ICP'!$A$58" xr:uid="{C16AD078-FB7C-459C-BBF9-2DA30F930FF1}"/>
    <hyperlink ref="B123" location="'PF ICP'!$A$95" display="'PF ICP'!$A$95" xr:uid="{05FED4D5-77B2-4533-BA22-BF54B382D890}"/>
    <hyperlink ref="B124" location="'PF ICP'!$A$131" display="'PF ICP'!$A$131" xr:uid="{9B388116-524F-4FDF-86BB-2D9C3A6E064A}"/>
    <hyperlink ref="B125" location="'PF ICP'!$A$150" display="'PF ICP'!$A$150" xr:uid="{5B1CFC05-E34E-4B20-BABD-8BF5068BEE66}"/>
    <hyperlink ref="B126" location="'PF ICP'!$A$168" display="'PF ICP'!$A$168" xr:uid="{A2A5A65C-6492-4633-9939-7A6F631A9703}"/>
    <hyperlink ref="B127" location="'PF ICP'!$A$186" display="'PF ICP'!$A$186" xr:uid="{48E20052-A7E5-413C-A9A9-9CF2E29FDBE6}"/>
    <hyperlink ref="B128" location="'PF ICP'!$A$204" display="'PF ICP'!$A$204" xr:uid="{47950CD6-AEA2-4DCA-83C4-BFEC1F3E2F34}"/>
    <hyperlink ref="B129" location="'PF ICP'!$A$241" display="'PF ICP'!$A$241" xr:uid="{51570B4B-B659-4E30-B71C-EF9B4918EF21}"/>
    <hyperlink ref="B130" location="'PF ICP'!$A$260" display="'PF ICP'!$A$260" xr:uid="{DA41333B-9AE8-434B-A3B1-C47E5816DB9C}"/>
    <hyperlink ref="B131" location="'PF ICP'!$A$278" display="'PF ICP'!$A$278" xr:uid="{F3AAA901-94D0-49DA-A227-4BF6FFFF1946}"/>
    <hyperlink ref="B132" location="'PF ICP'!$A$297" display="'PF ICP'!$A$297" xr:uid="{3234FEB2-7FA1-4295-B053-24413A2246F2}"/>
    <hyperlink ref="B133" location="'PF ICP'!$A$316" display="'PF ICP'!$A$316" xr:uid="{47CCDCB1-2B46-47CB-916A-0D5B5B61B034}"/>
    <hyperlink ref="B134" location="'PF ICP'!$A$335" display="'PF ICP'!$A$335" xr:uid="{02AE80EF-FB50-450D-91DC-252D09576A1E}"/>
    <hyperlink ref="B135" location="'PF ICP'!$A$353" display="'PF ICP'!$A$353" xr:uid="{DAFB8020-8C11-4707-A239-C8886A354257}"/>
    <hyperlink ref="B136" location="'PF ICP'!$A$371" display="'PF ICP'!$A$371" xr:uid="{381226E1-CDDE-4A64-80FB-54F22B0C7D5C}"/>
    <hyperlink ref="B137" location="'PF ICP'!$A$390" display="'PF ICP'!$A$390" xr:uid="{5DA1C50A-0CC0-45F1-B2A6-7968FDC2A8DE}"/>
    <hyperlink ref="B138" location="'PF ICP'!$A$444" display="'PF ICP'!$A$444" xr:uid="{7406AB07-3B49-4569-8C9B-7420A37D9D27}"/>
    <hyperlink ref="B139" location="'PF ICP'!$A$462" display="'PF ICP'!$A$462" xr:uid="{F90BDEEC-8F35-49A4-8905-2AC0BA10ADA7}"/>
    <hyperlink ref="B140" location="'PF ICP'!$A$480" display="'PF ICP'!$A$480" xr:uid="{996E1AC3-7ADF-4142-A9F6-6DD32E7E8E9D}"/>
    <hyperlink ref="B141" location="'PF ICP'!$A$498" display="'PF ICP'!$A$498" xr:uid="{038E6BE0-1ACE-4643-B481-E9959C264BCB}"/>
    <hyperlink ref="B142" location="'PF ICP'!$A$517" display="'PF ICP'!$A$517" xr:uid="{DF2E40BC-B21E-4328-8111-30A178AEC49E}"/>
    <hyperlink ref="B143" location="'PF ICP'!$A$536" display="'PF ICP'!$A$536" xr:uid="{271ECFE6-BCC7-4DB8-AF9C-4A345448F0E5}"/>
    <hyperlink ref="B144" location="'PF ICP'!$A$554" display="'PF ICP'!$A$554" xr:uid="{F3C29CD0-DD1D-458A-AC1B-5AFE9BF21DFB}"/>
    <hyperlink ref="B145" location="'PF ICP'!$A$572" display="'PF ICP'!$A$572" xr:uid="{1790D2DC-9BEE-4417-8EE6-7F4936CF03CA}"/>
    <hyperlink ref="B146" location="'PF ICP'!$A$590" display="'PF ICP'!$A$590" xr:uid="{A36A465F-A0FC-4B65-9957-1D7B48A866D4}"/>
    <hyperlink ref="B147" location="'PF ICP'!$A$627" display="'PF ICP'!$A$627" xr:uid="{50F13229-8CD7-4D68-8E59-9A106F482B13}"/>
    <hyperlink ref="B148" location="'PF ICP'!$A$645" display="'PF ICP'!$A$645" xr:uid="{BEBDF4F4-3A24-40C5-A868-966CCD5B1B70}"/>
    <hyperlink ref="B149" location="'PF ICP'!$A$681" display="'PF ICP'!$A$681" xr:uid="{2C47CA9F-81BB-481C-AD3F-D663A736622F}"/>
    <hyperlink ref="B150" location="'PF ICP'!$A$699" display="'PF ICP'!$A$699" xr:uid="{4B57FBC2-E79C-45DE-B706-F3B15A4F9AD7}"/>
    <hyperlink ref="B151" location="'PF ICP'!$A$717" display="'PF ICP'!$A$717" xr:uid="{86EFF317-EDB0-4073-B810-227C24E71607}"/>
    <hyperlink ref="B152" location="'PF ICP'!$A$736" display="'PF ICP'!$A$736" xr:uid="{F58AF896-515B-4D6E-AD62-D49F0A594FA1}"/>
    <hyperlink ref="B153" location="'PF ICP'!$A$772" display="'PF ICP'!$A$772" xr:uid="{D8E25819-7406-4B42-9B4F-F4D5099DA5C6}"/>
    <hyperlink ref="B154" location="'PF ICP'!$A$790" display="'PF ICP'!$A$790" xr:uid="{1F9EF5A4-4632-4452-8A5C-BC2DCCCF04A1}"/>
    <hyperlink ref="B155" location="'PF ICP'!$A$844" display="'PF ICP'!$A$844" xr:uid="{3C548C14-5751-4C87-8363-EEC9A36C18D3}"/>
    <hyperlink ref="B156" location="'PF ICP'!$A$862" display="'PF ICP'!$A$862" xr:uid="{8DE8F100-D5E9-47E9-A006-4A34C2863701}"/>
    <hyperlink ref="B157" location="'PF ICP'!$A$881" display="'PF ICP'!$A$881" xr:uid="{07138A5B-79DA-4661-82AD-16C4C19D908A}"/>
    <hyperlink ref="B158" location="'PF ICP'!$A$899" display="'PF ICP'!$A$899" xr:uid="{7506C5C9-3E81-4756-900D-3FAF2FEE12C0}"/>
    <hyperlink ref="B159" location="'PF ICP'!$A$935" display="'PF ICP'!$A$935" xr:uid="{19F08135-CA40-4A9E-92D0-80DCF9C199FE}"/>
    <hyperlink ref="B160" location="'PF ICP'!$A$972" display="'PF ICP'!$A$972" xr:uid="{F0999910-3D3A-474A-8112-8EAA901F746A}"/>
    <hyperlink ref="B161" location="'PF ICP'!$A$991" display="'PF ICP'!$A$991" xr:uid="{0C10C459-BA0E-47F8-AE7F-98E048F6E8F7}"/>
    <hyperlink ref="B162" location="'PF ICP'!$A$1009" display="'PF ICP'!$A$1009" xr:uid="{A12FC71E-F1F6-42FA-9C46-35BFCF0568CD}"/>
    <hyperlink ref="B163" location="'PF ICP'!$A$1027" display="'PF ICP'!$A$1027" xr:uid="{3938ADB2-B47E-481E-8332-98733EB4B2E4}"/>
    <hyperlink ref="B164" location="'PF ICP'!$A$1045" display="'PF ICP'!$A$1045" xr:uid="{5AAD156B-C5E9-46B2-99E9-1D62734B5CC1}"/>
    <hyperlink ref="B165" location="'PF ICP'!$A$1064" display="'PF ICP'!$A$1064" xr:uid="{3F9C178F-DE81-4D1B-B93A-B35545362088}"/>
    <hyperlink ref="B166" location="'PF ICP'!$A$1083" display="'PF ICP'!$A$1083" xr:uid="{03A4D2E9-9D4A-4E44-9451-C204638DB823}"/>
    <hyperlink ref="B167" location="'PF ICP'!$A$1101" display="'PF ICP'!$A$1101" xr:uid="{D785B5C6-4F91-42B4-A4F3-0541BBA410BC}"/>
    <hyperlink ref="B168" location="'PF ICP'!$A$1119" display="'PF ICP'!$A$1119" xr:uid="{5F2F7F75-B5EA-4C55-BABD-27B7F3433444}"/>
    <hyperlink ref="B169" location="'PF ICP'!$A$1137" display="'PF ICP'!$A$1137" xr:uid="{4E317219-E696-4869-BF87-08A90E79CC2D}"/>
    <hyperlink ref="B171" location="'IRC'!$A$18" display="'IRC'!$A$18" xr:uid="{43CCB565-90F0-43EB-84B2-48AD0419D9EA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4FD1F-D2A2-48A0-85D5-BEBC6A84F150}">
  <sheetPr codeName="Sheet14"/>
  <dimension ref="A1:BN1250"/>
  <sheetViews>
    <sheetView zoomScale="56" zoomScaleNormal="56" workbookViewId="0"/>
  </sheetViews>
  <sheetFormatPr defaultColWidth="9.140625" defaultRowHeight="12.75"/>
  <cols>
    <col min="1" max="1" width="11.140625" customWidth="1"/>
    <col min="2" max="2" width="11.71093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1" width="11.28515625" style="2" bestFit="1" customWidth="1"/>
    <col min="32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486</v>
      </c>
      <c r="BM1" s="28" t="s">
        <v>67</v>
      </c>
    </row>
    <row r="2" spans="1:66" ht="15">
      <c r="A2" s="25" t="s">
        <v>4</v>
      </c>
      <c r="B2" s="18" t="s">
        <v>114</v>
      </c>
      <c r="C2" s="15" t="s">
        <v>115</v>
      </c>
      <c r="D2" s="16" t="s">
        <v>235</v>
      </c>
      <c r="E2" s="17" t="s">
        <v>235</v>
      </c>
      <c r="F2" s="17" t="s">
        <v>235</v>
      </c>
      <c r="G2" s="17" t="s">
        <v>235</v>
      </c>
      <c r="H2" s="17" t="s">
        <v>235</v>
      </c>
      <c r="I2" s="17" t="s">
        <v>235</v>
      </c>
      <c r="J2" s="17" t="s">
        <v>235</v>
      </c>
      <c r="K2" s="17" t="s">
        <v>235</v>
      </c>
      <c r="L2" s="17" t="s">
        <v>235</v>
      </c>
      <c r="M2" s="17" t="s">
        <v>235</v>
      </c>
      <c r="N2" s="17" t="s">
        <v>235</v>
      </c>
      <c r="O2" s="17" t="s">
        <v>235</v>
      </c>
      <c r="P2" s="17" t="s">
        <v>235</v>
      </c>
      <c r="Q2" s="17" t="s">
        <v>235</v>
      </c>
      <c r="R2" s="17" t="s">
        <v>235</v>
      </c>
      <c r="S2" s="17" t="s">
        <v>235</v>
      </c>
      <c r="T2" s="17" t="s">
        <v>235</v>
      </c>
      <c r="U2" s="17" t="s">
        <v>235</v>
      </c>
      <c r="V2" s="17" t="s">
        <v>235</v>
      </c>
      <c r="W2" s="17" t="s">
        <v>235</v>
      </c>
      <c r="X2" s="17" t="s">
        <v>235</v>
      </c>
      <c r="Y2" s="17" t="s">
        <v>235</v>
      </c>
      <c r="Z2" s="17" t="s">
        <v>235</v>
      </c>
      <c r="AA2" s="17" t="s">
        <v>235</v>
      </c>
      <c r="AB2" s="17" t="s">
        <v>235</v>
      </c>
      <c r="AC2" s="17" t="s">
        <v>235</v>
      </c>
      <c r="AD2" s="17" t="s">
        <v>235</v>
      </c>
      <c r="AE2" s="17" t="s">
        <v>235</v>
      </c>
      <c r="AF2" s="17" t="s">
        <v>235</v>
      </c>
      <c r="AG2" s="157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236</v>
      </c>
      <c r="C3" s="9" t="s">
        <v>236</v>
      </c>
      <c r="D3" s="154" t="s">
        <v>246</v>
      </c>
      <c r="E3" s="156" t="s">
        <v>247</v>
      </c>
      <c r="F3" s="156" t="s">
        <v>248</v>
      </c>
      <c r="G3" s="156" t="s">
        <v>249</v>
      </c>
      <c r="H3" s="156" t="s">
        <v>250</v>
      </c>
      <c r="I3" s="156" t="s">
        <v>251</v>
      </c>
      <c r="J3" s="156" t="s">
        <v>252</v>
      </c>
      <c r="K3" s="156" t="s">
        <v>253</v>
      </c>
      <c r="L3" s="156" t="s">
        <v>254</v>
      </c>
      <c r="M3" s="156" t="s">
        <v>255</v>
      </c>
      <c r="N3" s="156" t="s">
        <v>256</v>
      </c>
      <c r="O3" s="156" t="s">
        <v>257</v>
      </c>
      <c r="P3" s="156" t="s">
        <v>258</v>
      </c>
      <c r="Q3" s="156" t="s">
        <v>259</v>
      </c>
      <c r="R3" s="156" t="s">
        <v>260</v>
      </c>
      <c r="S3" s="156" t="s">
        <v>261</v>
      </c>
      <c r="T3" s="156" t="s">
        <v>262</v>
      </c>
      <c r="U3" s="156" t="s">
        <v>263</v>
      </c>
      <c r="V3" s="156" t="s">
        <v>264</v>
      </c>
      <c r="W3" s="156" t="s">
        <v>265</v>
      </c>
      <c r="X3" s="156" t="s">
        <v>266</v>
      </c>
      <c r="Y3" s="156" t="s">
        <v>267</v>
      </c>
      <c r="Z3" s="156" t="s">
        <v>268</v>
      </c>
      <c r="AA3" s="156" t="s">
        <v>269</v>
      </c>
      <c r="AB3" s="156" t="s">
        <v>270</v>
      </c>
      <c r="AC3" s="156" t="s">
        <v>271</v>
      </c>
      <c r="AD3" s="156" t="s">
        <v>272</v>
      </c>
      <c r="AE3" s="156" t="s">
        <v>237</v>
      </c>
      <c r="AF3" s="156" t="s">
        <v>273</v>
      </c>
      <c r="AG3" s="157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283</v>
      </c>
      <c r="E4" s="11" t="s">
        <v>283</v>
      </c>
      <c r="F4" s="11" t="s">
        <v>282</v>
      </c>
      <c r="G4" s="11" t="s">
        <v>282</v>
      </c>
      <c r="H4" s="11" t="s">
        <v>282</v>
      </c>
      <c r="I4" s="11" t="s">
        <v>282</v>
      </c>
      <c r="J4" s="11" t="s">
        <v>282</v>
      </c>
      <c r="K4" s="11" t="s">
        <v>282</v>
      </c>
      <c r="L4" s="11" t="s">
        <v>283</v>
      </c>
      <c r="M4" s="11" t="s">
        <v>282</v>
      </c>
      <c r="N4" s="11" t="s">
        <v>282</v>
      </c>
      <c r="O4" s="11" t="s">
        <v>306</v>
      </c>
      <c r="P4" s="11" t="s">
        <v>282</v>
      </c>
      <c r="Q4" s="11" t="s">
        <v>283</v>
      </c>
      <c r="R4" s="11" t="s">
        <v>283</v>
      </c>
      <c r="S4" s="11" t="s">
        <v>306</v>
      </c>
      <c r="T4" s="11" t="s">
        <v>283</v>
      </c>
      <c r="U4" s="11" t="s">
        <v>283</v>
      </c>
      <c r="V4" s="11" t="s">
        <v>306</v>
      </c>
      <c r="W4" s="11" t="s">
        <v>283</v>
      </c>
      <c r="X4" s="11" t="s">
        <v>283</v>
      </c>
      <c r="Y4" s="11" t="s">
        <v>306</v>
      </c>
      <c r="Z4" s="11" t="s">
        <v>282</v>
      </c>
      <c r="AA4" s="11" t="s">
        <v>306</v>
      </c>
      <c r="AB4" s="11" t="s">
        <v>283</v>
      </c>
      <c r="AC4" s="11" t="s">
        <v>283</v>
      </c>
      <c r="AD4" s="11" t="s">
        <v>283</v>
      </c>
      <c r="AE4" s="11" t="s">
        <v>306</v>
      </c>
      <c r="AF4" s="11" t="s">
        <v>282</v>
      </c>
      <c r="AG4" s="157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 t="s">
        <v>307</v>
      </c>
      <c r="E5" s="26" t="s">
        <v>307</v>
      </c>
      <c r="F5" s="26" t="s">
        <v>307</v>
      </c>
      <c r="G5" s="26" t="s">
        <v>307</v>
      </c>
      <c r="H5" s="26" t="s">
        <v>307</v>
      </c>
      <c r="I5" s="26" t="s">
        <v>307</v>
      </c>
      <c r="J5" s="26" t="s">
        <v>307</v>
      </c>
      <c r="K5" s="26" t="s">
        <v>307</v>
      </c>
      <c r="L5" s="26" t="s">
        <v>307</v>
      </c>
      <c r="M5" s="26" t="s">
        <v>121</v>
      </c>
      <c r="N5" s="26" t="s">
        <v>279</v>
      </c>
      <c r="O5" s="26" t="s">
        <v>308</v>
      </c>
      <c r="P5" s="26" t="s">
        <v>309</v>
      </c>
      <c r="Q5" s="26" t="s">
        <v>307</v>
      </c>
      <c r="R5" s="26" t="s">
        <v>308</v>
      </c>
      <c r="S5" s="26" t="s">
        <v>308</v>
      </c>
      <c r="T5" s="26" t="s">
        <v>308</v>
      </c>
      <c r="U5" s="26" t="s">
        <v>310</v>
      </c>
      <c r="V5" s="26" t="s">
        <v>310</v>
      </c>
      <c r="W5" s="26" t="s">
        <v>307</v>
      </c>
      <c r="X5" s="26" t="s">
        <v>309</v>
      </c>
      <c r="Y5" s="26" t="s">
        <v>307</v>
      </c>
      <c r="Z5" s="26" t="s">
        <v>310</v>
      </c>
      <c r="AA5" s="26" t="s">
        <v>307</v>
      </c>
      <c r="AB5" s="26" t="s">
        <v>310</v>
      </c>
      <c r="AC5" s="26" t="s">
        <v>310</v>
      </c>
      <c r="AD5" s="26" t="s">
        <v>307</v>
      </c>
      <c r="AE5" s="26" t="s">
        <v>310</v>
      </c>
      <c r="AF5" s="26" t="s">
        <v>309</v>
      </c>
      <c r="AG5" s="157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16">
        <v>18.600000000000001</v>
      </c>
      <c r="E6" s="225">
        <v>16.7</v>
      </c>
      <c r="F6" s="216">
        <v>17.600000000000001</v>
      </c>
      <c r="G6" s="216">
        <v>20.3</v>
      </c>
      <c r="H6" s="216">
        <v>18.8</v>
      </c>
      <c r="I6" s="216">
        <v>19.5</v>
      </c>
      <c r="J6" s="216">
        <v>18.05</v>
      </c>
      <c r="K6" s="216">
        <v>19.5</v>
      </c>
      <c r="L6" s="216">
        <v>18.3</v>
      </c>
      <c r="M6" s="216">
        <v>18.829999999999998</v>
      </c>
      <c r="N6" s="216">
        <v>19.117000000000001</v>
      </c>
      <c r="O6" s="216">
        <v>17.3</v>
      </c>
      <c r="P6" s="216">
        <v>18.048242297089153</v>
      </c>
      <c r="Q6" s="216">
        <v>20.445</v>
      </c>
      <c r="R6" s="216">
        <v>18.614912294729052</v>
      </c>
      <c r="S6" s="216">
        <v>19.73</v>
      </c>
      <c r="T6" s="216">
        <v>18.8</v>
      </c>
      <c r="U6" s="216">
        <v>16.5</v>
      </c>
      <c r="V6" s="225">
        <v>12.84</v>
      </c>
      <c r="W6" s="216">
        <v>18.2</v>
      </c>
      <c r="X6" s="216">
        <v>18.600000000000001</v>
      </c>
      <c r="Y6" s="216">
        <v>19.720800000000004</v>
      </c>
      <c r="Z6" s="216">
        <v>19.059999999999999</v>
      </c>
      <c r="AA6" s="216">
        <v>18.399999999999999</v>
      </c>
      <c r="AB6" s="216">
        <v>18.399999999999999</v>
      </c>
      <c r="AC6" s="216" t="s">
        <v>311</v>
      </c>
      <c r="AD6" s="225">
        <v>16.649999999999999</v>
      </c>
      <c r="AE6" s="225">
        <v>19</v>
      </c>
      <c r="AF6" s="239">
        <v>16.47</v>
      </c>
      <c r="AG6" s="217"/>
      <c r="AH6" s="218"/>
      <c r="AI6" s="218"/>
      <c r="AJ6" s="218"/>
      <c r="AK6" s="218"/>
      <c r="AL6" s="218"/>
      <c r="AM6" s="218"/>
      <c r="AN6" s="218"/>
      <c r="AO6" s="218"/>
      <c r="AP6" s="218"/>
      <c r="AQ6" s="218"/>
      <c r="AR6" s="218"/>
      <c r="AS6" s="218"/>
      <c r="AT6" s="218"/>
      <c r="AU6" s="218"/>
      <c r="AV6" s="218"/>
      <c r="AW6" s="218"/>
      <c r="AX6" s="218"/>
      <c r="AY6" s="218"/>
      <c r="AZ6" s="218"/>
      <c r="BA6" s="218"/>
      <c r="BB6" s="218"/>
      <c r="BC6" s="218"/>
      <c r="BD6" s="218"/>
      <c r="BE6" s="218"/>
      <c r="BF6" s="218"/>
      <c r="BG6" s="218"/>
      <c r="BH6" s="218"/>
      <c r="BI6" s="218"/>
      <c r="BJ6" s="218"/>
      <c r="BK6" s="218"/>
      <c r="BL6" s="218"/>
      <c r="BM6" s="219">
        <v>1</v>
      </c>
    </row>
    <row r="7" spans="1:66">
      <c r="A7" s="30"/>
      <c r="B7" s="19">
        <v>1</v>
      </c>
      <c r="C7" s="9">
        <v>2</v>
      </c>
      <c r="D7" s="220">
        <v>18.399999999999999</v>
      </c>
      <c r="E7" s="226">
        <v>15.9</v>
      </c>
      <c r="F7" s="220">
        <v>17.2</v>
      </c>
      <c r="G7" s="220">
        <v>20.3</v>
      </c>
      <c r="H7" s="220">
        <v>18.3</v>
      </c>
      <c r="I7" s="220">
        <v>19.649999999999999</v>
      </c>
      <c r="J7" s="220">
        <v>17.8</v>
      </c>
      <c r="K7" s="220">
        <v>19.100000000000001</v>
      </c>
      <c r="L7" s="220">
        <v>19</v>
      </c>
      <c r="M7" s="220">
        <v>18.47</v>
      </c>
      <c r="N7" s="220">
        <v>18.873999999999999</v>
      </c>
      <c r="O7" s="220">
        <v>17.2</v>
      </c>
      <c r="P7" s="220">
        <v>18.087059220268635</v>
      </c>
      <c r="Q7" s="220">
        <v>19.809999999999999</v>
      </c>
      <c r="R7" s="220">
        <v>19.400329290153</v>
      </c>
      <c r="S7" s="220">
        <v>19.920000000000002</v>
      </c>
      <c r="T7" s="220">
        <v>18.8</v>
      </c>
      <c r="U7" s="220">
        <v>17</v>
      </c>
      <c r="V7" s="226">
        <v>12.64</v>
      </c>
      <c r="W7" s="220">
        <v>18.899999999999999</v>
      </c>
      <c r="X7" s="220">
        <v>18.899999999999999</v>
      </c>
      <c r="Y7" s="220">
        <v>20.703600000000002</v>
      </c>
      <c r="Z7" s="220">
        <v>18.97</v>
      </c>
      <c r="AA7" s="220">
        <v>18.2</v>
      </c>
      <c r="AB7" s="220">
        <v>18.399999999999999</v>
      </c>
      <c r="AC7" s="220" t="s">
        <v>311</v>
      </c>
      <c r="AD7" s="226">
        <v>16.54</v>
      </c>
      <c r="AE7" s="226">
        <v>18</v>
      </c>
      <c r="AF7" s="220">
        <v>18.27</v>
      </c>
      <c r="AG7" s="217"/>
      <c r="AH7" s="218"/>
      <c r="AI7" s="218"/>
      <c r="AJ7" s="218"/>
      <c r="AK7" s="218"/>
      <c r="AL7" s="218"/>
      <c r="AM7" s="218"/>
      <c r="AN7" s="218"/>
      <c r="AO7" s="218"/>
      <c r="AP7" s="218"/>
      <c r="AQ7" s="218"/>
      <c r="AR7" s="218"/>
      <c r="AS7" s="218"/>
      <c r="AT7" s="218"/>
      <c r="AU7" s="218"/>
      <c r="AV7" s="218"/>
      <c r="AW7" s="218"/>
      <c r="AX7" s="218"/>
      <c r="AY7" s="218"/>
      <c r="AZ7" s="218"/>
      <c r="BA7" s="218"/>
      <c r="BB7" s="218"/>
      <c r="BC7" s="218"/>
      <c r="BD7" s="218"/>
      <c r="BE7" s="218"/>
      <c r="BF7" s="218"/>
      <c r="BG7" s="218"/>
      <c r="BH7" s="218"/>
      <c r="BI7" s="218"/>
      <c r="BJ7" s="218"/>
      <c r="BK7" s="218"/>
      <c r="BL7" s="218"/>
      <c r="BM7" s="219">
        <v>1</v>
      </c>
    </row>
    <row r="8" spans="1:66">
      <c r="A8" s="30"/>
      <c r="B8" s="19">
        <v>1</v>
      </c>
      <c r="C8" s="9">
        <v>3</v>
      </c>
      <c r="D8" s="220">
        <v>18.5</v>
      </c>
      <c r="E8" s="226">
        <v>16.899999999999999</v>
      </c>
      <c r="F8" s="220">
        <v>17.100000000000001</v>
      </c>
      <c r="G8" s="220">
        <v>20.8</v>
      </c>
      <c r="H8" s="220">
        <v>18.25</v>
      </c>
      <c r="I8" s="220">
        <v>19.55</v>
      </c>
      <c r="J8" s="220">
        <v>17.75</v>
      </c>
      <c r="K8" s="220">
        <v>19.55</v>
      </c>
      <c r="L8" s="220">
        <v>18.399999999999999</v>
      </c>
      <c r="M8" s="220">
        <v>18.95</v>
      </c>
      <c r="N8" s="220">
        <v>18.875</v>
      </c>
      <c r="O8" s="220">
        <v>17.7</v>
      </c>
      <c r="P8" s="220">
        <v>18.011774313400551</v>
      </c>
      <c r="Q8" s="220">
        <v>17.59</v>
      </c>
      <c r="R8" s="220">
        <v>18.846461772862646</v>
      </c>
      <c r="S8" s="220">
        <v>20.149999999999999</v>
      </c>
      <c r="T8" s="220">
        <v>19</v>
      </c>
      <c r="U8" s="220">
        <v>17.3</v>
      </c>
      <c r="V8" s="226">
        <v>12.68</v>
      </c>
      <c r="W8" s="220">
        <v>18.600000000000001</v>
      </c>
      <c r="X8" s="220">
        <v>19</v>
      </c>
      <c r="Y8" s="220">
        <v>19.645200000000003</v>
      </c>
      <c r="Z8" s="220">
        <v>18.7</v>
      </c>
      <c r="AA8" s="220">
        <v>18.5</v>
      </c>
      <c r="AB8" s="220">
        <v>18.8</v>
      </c>
      <c r="AC8" s="220" t="s">
        <v>311</v>
      </c>
      <c r="AD8" s="227">
        <v>17.22</v>
      </c>
      <c r="AE8" s="226">
        <v>18</v>
      </c>
      <c r="AF8" s="220">
        <v>17.86</v>
      </c>
      <c r="AG8" s="217"/>
      <c r="AH8" s="218"/>
      <c r="AI8" s="218"/>
      <c r="AJ8" s="218"/>
      <c r="AK8" s="218"/>
      <c r="AL8" s="218"/>
      <c r="AM8" s="218"/>
      <c r="AN8" s="218"/>
      <c r="AO8" s="218"/>
      <c r="AP8" s="218"/>
      <c r="AQ8" s="218"/>
      <c r="AR8" s="218"/>
      <c r="AS8" s="218"/>
      <c r="AT8" s="218"/>
      <c r="AU8" s="218"/>
      <c r="AV8" s="218"/>
      <c r="AW8" s="218"/>
      <c r="AX8" s="218"/>
      <c r="AY8" s="218"/>
      <c r="AZ8" s="218"/>
      <c r="BA8" s="218"/>
      <c r="BB8" s="218"/>
      <c r="BC8" s="218"/>
      <c r="BD8" s="218"/>
      <c r="BE8" s="218"/>
      <c r="BF8" s="218"/>
      <c r="BG8" s="218"/>
      <c r="BH8" s="218"/>
      <c r="BI8" s="218"/>
      <c r="BJ8" s="218"/>
      <c r="BK8" s="218"/>
      <c r="BL8" s="218"/>
      <c r="BM8" s="219">
        <v>16</v>
      </c>
    </row>
    <row r="9" spans="1:66">
      <c r="A9" s="30"/>
      <c r="B9" s="19">
        <v>1</v>
      </c>
      <c r="C9" s="9">
        <v>4</v>
      </c>
      <c r="D9" s="220">
        <v>18.7</v>
      </c>
      <c r="E9" s="226">
        <v>16.5</v>
      </c>
      <c r="F9" s="220">
        <v>17.5</v>
      </c>
      <c r="G9" s="220">
        <v>19.45</v>
      </c>
      <c r="H9" s="220">
        <v>18.149999999999999</v>
      </c>
      <c r="I9" s="220">
        <v>19.850000000000001</v>
      </c>
      <c r="J9" s="220">
        <v>17.850000000000001</v>
      </c>
      <c r="K9" s="220">
        <v>19.149999999999999</v>
      </c>
      <c r="L9" s="220">
        <v>19.399999999999999</v>
      </c>
      <c r="M9" s="220">
        <v>18.62</v>
      </c>
      <c r="N9" s="220">
        <v>18.555</v>
      </c>
      <c r="O9" s="220">
        <v>17.5</v>
      </c>
      <c r="P9" s="220">
        <v>17.809031214489139</v>
      </c>
      <c r="Q9" s="220">
        <v>17.41</v>
      </c>
      <c r="R9" s="220">
        <v>18.534292482145187</v>
      </c>
      <c r="S9" s="220">
        <v>19.25</v>
      </c>
      <c r="T9" s="220">
        <v>19</v>
      </c>
      <c r="U9" s="220">
        <v>17</v>
      </c>
      <c r="V9" s="226">
        <v>12.76</v>
      </c>
      <c r="W9" s="220">
        <v>18.7</v>
      </c>
      <c r="X9" s="220">
        <v>18.8</v>
      </c>
      <c r="Y9" s="220">
        <v>20.930399999999999</v>
      </c>
      <c r="Z9" s="220">
        <v>18.88</v>
      </c>
      <c r="AA9" s="220">
        <v>18.8</v>
      </c>
      <c r="AB9" s="220">
        <v>18.399999999999999</v>
      </c>
      <c r="AC9" s="220" t="s">
        <v>311</v>
      </c>
      <c r="AD9" s="226">
        <v>16.37</v>
      </c>
      <c r="AE9" s="226">
        <v>18</v>
      </c>
      <c r="AF9" s="220">
        <v>18.559999999999999</v>
      </c>
      <c r="AG9" s="217"/>
      <c r="AH9" s="218"/>
      <c r="AI9" s="218"/>
      <c r="AJ9" s="218"/>
      <c r="AK9" s="218"/>
      <c r="AL9" s="218"/>
      <c r="AM9" s="218"/>
      <c r="AN9" s="218"/>
      <c r="AO9" s="218"/>
      <c r="AP9" s="218"/>
      <c r="AQ9" s="218"/>
      <c r="AR9" s="218"/>
      <c r="AS9" s="218"/>
      <c r="AT9" s="218"/>
      <c r="AU9" s="218"/>
      <c r="AV9" s="218"/>
      <c r="AW9" s="218"/>
      <c r="AX9" s="218"/>
      <c r="AY9" s="218"/>
      <c r="AZ9" s="218"/>
      <c r="BA9" s="218"/>
      <c r="BB9" s="218"/>
      <c r="BC9" s="218"/>
      <c r="BD9" s="218"/>
      <c r="BE9" s="218"/>
      <c r="BF9" s="218"/>
      <c r="BG9" s="218"/>
      <c r="BH9" s="218"/>
      <c r="BI9" s="218"/>
      <c r="BJ9" s="218"/>
      <c r="BK9" s="218"/>
      <c r="BL9" s="218"/>
      <c r="BM9" s="219">
        <v>18.686135208505831</v>
      </c>
      <c r="BN9" s="28"/>
    </row>
    <row r="10" spans="1:66">
      <c r="A10" s="30"/>
      <c r="B10" s="19">
        <v>1</v>
      </c>
      <c r="C10" s="9">
        <v>5</v>
      </c>
      <c r="D10" s="220">
        <v>18.3</v>
      </c>
      <c r="E10" s="226">
        <v>16.600000000000001</v>
      </c>
      <c r="F10" s="220">
        <v>17.3</v>
      </c>
      <c r="G10" s="220">
        <v>19.850000000000001</v>
      </c>
      <c r="H10" s="220">
        <v>18.75</v>
      </c>
      <c r="I10" s="220">
        <v>20.100000000000001</v>
      </c>
      <c r="J10" s="220">
        <v>18.149999999999999</v>
      </c>
      <c r="K10" s="220">
        <v>19.7</v>
      </c>
      <c r="L10" s="220">
        <v>18.600000000000001</v>
      </c>
      <c r="M10" s="220">
        <v>18.46</v>
      </c>
      <c r="N10" s="220">
        <v>18.459</v>
      </c>
      <c r="O10" s="220">
        <v>17.7</v>
      </c>
      <c r="P10" s="220">
        <v>18.335920617610178</v>
      </c>
      <c r="Q10" s="227">
        <v>21.55</v>
      </c>
      <c r="R10" s="220">
        <v>19.325955159240017</v>
      </c>
      <c r="S10" s="220">
        <v>19.7</v>
      </c>
      <c r="T10" s="220">
        <v>18.600000000000001</v>
      </c>
      <c r="U10" s="220">
        <v>17.3</v>
      </c>
      <c r="V10" s="227">
        <v>22.05</v>
      </c>
      <c r="W10" s="220">
        <v>18.899999999999999</v>
      </c>
      <c r="X10" s="220">
        <v>18.8</v>
      </c>
      <c r="Y10" s="220">
        <v>19.602</v>
      </c>
      <c r="Z10" s="220">
        <v>18.87</v>
      </c>
      <c r="AA10" s="220">
        <v>18.7</v>
      </c>
      <c r="AB10" s="220">
        <v>18.600000000000001</v>
      </c>
      <c r="AC10" s="220" t="s">
        <v>311</v>
      </c>
      <c r="AD10" s="226">
        <v>16.510000000000002</v>
      </c>
      <c r="AE10" s="226">
        <v>18</v>
      </c>
      <c r="AF10" s="220">
        <v>17.829999999999998</v>
      </c>
      <c r="AG10" s="217"/>
      <c r="AH10" s="218"/>
      <c r="AI10" s="218"/>
      <c r="AJ10" s="218"/>
      <c r="AK10" s="218"/>
      <c r="AL10" s="218"/>
      <c r="AM10" s="218"/>
      <c r="AN10" s="218"/>
      <c r="AO10" s="218"/>
      <c r="AP10" s="218"/>
      <c r="AQ10" s="218"/>
      <c r="AR10" s="218"/>
      <c r="AS10" s="218"/>
      <c r="AT10" s="218"/>
      <c r="AU10" s="218"/>
      <c r="AV10" s="218"/>
      <c r="AW10" s="218"/>
      <c r="AX10" s="218"/>
      <c r="AY10" s="218"/>
      <c r="AZ10" s="218"/>
      <c r="BA10" s="218"/>
      <c r="BB10" s="218"/>
      <c r="BC10" s="218"/>
      <c r="BD10" s="218"/>
      <c r="BE10" s="218"/>
      <c r="BF10" s="218"/>
      <c r="BG10" s="218"/>
      <c r="BH10" s="218"/>
      <c r="BI10" s="218"/>
      <c r="BJ10" s="218"/>
      <c r="BK10" s="218"/>
      <c r="BL10" s="218"/>
      <c r="BM10" s="219">
        <v>70</v>
      </c>
    </row>
    <row r="11" spans="1:66">
      <c r="A11" s="30"/>
      <c r="B11" s="19">
        <v>1</v>
      </c>
      <c r="C11" s="9">
        <v>6</v>
      </c>
      <c r="D11" s="220">
        <v>18.399999999999999</v>
      </c>
      <c r="E11" s="226">
        <v>16.3</v>
      </c>
      <c r="F11" s="220">
        <v>17.5</v>
      </c>
      <c r="G11" s="220">
        <v>19.95</v>
      </c>
      <c r="H11" s="220">
        <v>18.2</v>
      </c>
      <c r="I11" s="220">
        <v>19.05</v>
      </c>
      <c r="J11" s="220">
        <v>18</v>
      </c>
      <c r="K11" s="220">
        <v>19.2</v>
      </c>
      <c r="L11" s="220">
        <v>18.7</v>
      </c>
      <c r="M11" s="220">
        <v>18.7</v>
      </c>
      <c r="N11" s="220">
        <v>18.902999999999999</v>
      </c>
      <c r="O11" s="220">
        <v>17.399999999999999</v>
      </c>
      <c r="P11" s="220">
        <v>18.337432</v>
      </c>
      <c r="Q11" s="220">
        <v>19.72</v>
      </c>
      <c r="R11" s="220">
        <v>18.829059362851918</v>
      </c>
      <c r="S11" s="220">
        <v>19.88</v>
      </c>
      <c r="T11" s="220">
        <v>19</v>
      </c>
      <c r="U11" s="220">
        <v>17.3</v>
      </c>
      <c r="V11" s="226">
        <v>21.21</v>
      </c>
      <c r="W11" s="220">
        <v>18.600000000000001</v>
      </c>
      <c r="X11" s="220">
        <v>19</v>
      </c>
      <c r="Y11" s="220">
        <v>20.923999999999999</v>
      </c>
      <c r="Z11" s="220">
        <v>18.84</v>
      </c>
      <c r="AA11" s="220">
        <v>18.7</v>
      </c>
      <c r="AB11" s="220">
        <v>18.399999999999999</v>
      </c>
      <c r="AC11" s="220" t="s">
        <v>311</v>
      </c>
      <c r="AD11" s="226">
        <v>16.329999999999998</v>
      </c>
      <c r="AE11" s="226">
        <v>19</v>
      </c>
      <c r="AF11" s="220">
        <v>17.95</v>
      </c>
      <c r="AG11" s="217"/>
      <c r="AH11" s="218"/>
      <c r="AI11" s="218"/>
      <c r="AJ11" s="218"/>
      <c r="AK11" s="218"/>
      <c r="AL11" s="218"/>
      <c r="AM11" s="218"/>
      <c r="AN11" s="218"/>
      <c r="AO11" s="218"/>
      <c r="AP11" s="218"/>
      <c r="AQ11" s="218"/>
      <c r="AR11" s="218"/>
      <c r="AS11" s="218"/>
      <c r="AT11" s="218"/>
      <c r="AU11" s="218"/>
      <c r="AV11" s="218"/>
      <c r="AW11" s="218"/>
      <c r="AX11" s="218"/>
      <c r="AY11" s="218"/>
      <c r="AZ11" s="218"/>
      <c r="BA11" s="218"/>
      <c r="BB11" s="218"/>
      <c r="BC11" s="218"/>
      <c r="BD11" s="218"/>
      <c r="BE11" s="218"/>
      <c r="BF11" s="218"/>
      <c r="BG11" s="218"/>
      <c r="BH11" s="218"/>
      <c r="BI11" s="218"/>
      <c r="BJ11" s="218"/>
      <c r="BK11" s="218"/>
      <c r="BL11" s="218"/>
      <c r="BM11" s="221"/>
    </row>
    <row r="12" spans="1:66">
      <c r="A12" s="30"/>
      <c r="B12" s="20" t="s">
        <v>239</v>
      </c>
      <c r="C12" s="12"/>
      <c r="D12" s="222">
        <v>18.483333333333334</v>
      </c>
      <c r="E12" s="222">
        <v>16.483333333333331</v>
      </c>
      <c r="F12" s="222">
        <v>17.366666666666667</v>
      </c>
      <c r="G12" s="222">
        <v>20.108333333333338</v>
      </c>
      <c r="H12" s="222">
        <v>18.408333333333335</v>
      </c>
      <c r="I12" s="222">
        <v>19.616666666666667</v>
      </c>
      <c r="J12" s="222">
        <v>17.933333333333334</v>
      </c>
      <c r="K12" s="222">
        <v>19.366666666666671</v>
      </c>
      <c r="L12" s="222">
        <v>18.733333333333331</v>
      </c>
      <c r="M12" s="222">
        <v>18.67166666666667</v>
      </c>
      <c r="N12" s="222">
        <v>18.797166666666666</v>
      </c>
      <c r="O12" s="222">
        <v>17.466666666666669</v>
      </c>
      <c r="P12" s="222">
        <v>18.104909943809613</v>
      </c>
      <c r="Q12" s="222">
        <v>19.420833333333331</v>
      </c>
      <c r="R12" s="222">
        <v>18.925168393663636</v>
      </c>
      <c r="S12" s="222">
        <v>19.771666666666668</v>
      </c>
      <c r="T12" s="222">
        <v>18.866666666666664</v>
      </c>
      <c r="U12" s="222">
        <v>17.066666666666666</v>
      </c>
      <c r="V12" s="222">
        <v>15.696666666666667</v>
      </c>
      <c r="W12" s="222">
        <v>18.649999999999995</v>
      </c>
      <c r="X12" s="222">
        <v>18.849999999999998</v>
      </c>
      <c r="Y12" s="222">
        <v>20.254333333333335</v>
      </c>
      <c r="Z12" s="222">
        <v>18.886666666666667</v>
      </c>
      <c r="AA12" s="222">
        <v>18.55</v>
      </c>
      <c r="AB12" s="222">
        <v>18.5</v>
      </c>
      <c r="AC12" s="222" t="s">
        <v>745</v>
      </c>
      <c r="AD12" s="222">
        <v>16.603333333333335</v>
      </c>
      <c r="AE12" s="222">
        <v>18.333333333333332</v>
      </c>
      <c r="AF12" s="222">
        <v>17.823333333333334</v>
      </c>
      <c r="AG12" s="217"/>
      <c r="AH12" s="218"/>
      <c r="AI12" s="218"/>
      <c r="AJ12" s="218"/>
      <c r="AK12" s="218"/>
      <c r="AL12" s="218"/>
      <c r="AM12" s="218"/>
      <c r="AN12" s="218"/>
      <c r="AO12" s="218"/>
      <c r="AP12" s="218"/>
      <c r="AQ12" s="218"/>
      <c r="AR12" s="218"/>
      <c r="AS12" s="218"/>
      <c r="AT12" s="218"/>
      <c r="AU12" s="218"/>
      <c r="AV12" s="218"/>
      <c r="AW12" s="218"/>
      <c r="AX12" s="218"/>
      <c r="AY12" s="218"/>
      <c r="AZ12" s="218"/>
      <c r="BA12" s="218"/>
      <c r="BB12" s="218"/>
      <c r="BC12" s="218"/>
      <c r="BD12" s="218"/>
      <c r="BE12" s="218"/>
      <c r="BF12" s="218"/>
      <c r="BG12" s="218"/>
      <c r="BH12" s="218"/>
      <c r="BI12" s="218"/>
      <c r="BJ12" s="218"/>
      <c r="BK12" s="218"/>
      <c r="BL12" s="218"/>
      <c r="BM12" s="221"/>
    </row>
    <row r="13" spans="1:66">
      <c r="A13" s="30"/>
      <c r="B13" s="3" t="s">
        <v>240</v>
      </c>
      <c r="C13" s="29"/>
      <c r="D13" s="220">
        <v>18.45</v>
      </c>
      <c r="E13" s="220">
        <v>16.55</v>
      </c>
      <c r="F13" s="220">
        <v>17.399999999999999</v>
      </c>
      <c r="G13" s="220">
        <v>20.125</v>
      </c>
      <c r="H13" s="220">
        <v>18.274999999999999</v>
      </c>
      <c r="I13" s="220">
        <v>19.600000000000001</v>
      </c>
      <c r="J13" s="220">
        <v>17.925000000000001</v>
      </c>
      <c r="K13" s="220">
        <v>19.350000000000001</v>
      </c>
      <c r="L13" s="220">
        <v>18.649999999999999</v>
      </c>
      <c r="M13" s="220">
        <v>18.66</v>
      </c>
      <c r="N13" s="220">
        <v>18.874499999999998</v>
      </c>
      <c r="O13" s="220">
        <v>17.45</v>
      </c>
      <c r="P13" s="220">
        <v>18.067650758678894</v>
      </c>
      <c r="Q13" s="220">
        <v>19.765000000000001</v>
      </c>
      <c r="R13" s="220">
        <v>18.837760567857281</v>
      </c>
      <c r="S13" s="220">
        <v>19.805</v>
      </c>
      <c r="T13" s="220">
        <v>18.899999999999999</v>
      </c>
      <c r="U13" s="220">
        <v>17.149999999999999</v>
      </c>
      <c r="V13" s="220">
        <v>12.8</v>
      </c>
      <c r="W13" s="220">
        <v>18.649999999999999</v>
      </c>
      <c r="X13" s="220">
        <v>18.850000000000001</v>
      </c>
      <c r="Y13" s="220">
        <v>20.212200000000003</v>
      </c>
      <c r="Z13" s="220">
        <v>18.875</v>
      </c>
      <c r="AA13" s="220">
        <v>18.600000000000001</v>
      </c>
      <c r="AB13" s="220">
        <v>18.399999999999999</v>
      </c>
      <c r="AC13" s="220" t="s">
        <v>745</v>
      </c>
      <c r="AD13" s="220">
        <v>16.524999999999999</v>
      </c>
      <c r="AE13" s="220">
        <v>18</v>
      </c>
      <c r="AF13" s="220">
        <v>17.905000000000001</v>
      </c>
      <c r="AG13" s="217"/>
      <c r="AH13" s="218"/>
      <c r="AI13" s="218"/>
      <c r="AJ13" s="218"/>
      <c r="AK13" s="218"/>
      <c r="AL13" s="218"/>
      <c r="AM13" s="218"/>
      <c r="AN13" s="218"/>
      <c r="AO13" s="218"/>
      <c r="AP13" s="218"/>
      <c r="AQ13" s="218"/>
      <c r="AR13" s="218"/>
      <c r="AS13" s="218"/>
      <c r="AT13" s="218"/>
      <c r="AU13" s="218"/>
      <c r="AV13" s="218"/>
      <c r="AW13" s="218"/>
      <c r="AX13" s="218"/>
      <c r="AY13" s="218"/>
      <c r="AZ13" s="218"/>
      <c r="BA13" s="218"/>
      <c r="BB13" s="218"/>
      <c r="BC13" s="218"/>
      <c r="BD13" s="218"/>
      <c r="BE13" s="218"/>
      <c r="BF13" s="218"/>
      <c r="BG13" s="218"/>
      <c r="BH13" s="218"/>
      <c r="BI13" s="218"/>
      <c r="BJ13" s="218"/>
      <c r="BK13" s="218"/>
      <c r="BL13" s="218"/>
      <c r="BM13" s="221"/>
    </row>
    <row r="14" spans="1:66">
      <c r="A14" s="30"/>
      <c r="B14" s="3" t="s">
        <v>241</v>
      </c>
      <c r="C14" s="29"/>
      <c r="D14" s="24">
        <v>0.1471960144387976</v>
      </c>
      <c r="E14" s="24">
        <v>0.34880749227427199</v>
      </c>
      <c r="F14" s="24">
        <v>0.19663841605003501</v>
      </c>
      <c r="G14" s="24">
        <v>0.46413001052147773</v>
      </c>
      <c r="H14" s="24">
        <v>0.28881943609574989</v>
      </c>
      <c r="I14" s="24">
        <v>0.35449494589721142</v>
      </c>
      <c r="J14" s="24">
        <v>0.15705625319186273</v>
      </c>
      <c r="K14" s="24">
        <v>0.24832774042918895</v>
      </c>
      <c r="L14" s="24">
        <v>0.40824829046386252</v>
      </c>
      <c r="M14" s="24">
        <v>0.19569534145366482</v>
      </c>
      <c r="N14" s="24">
        <v>0.24431816687808292</v>
      </c>
      <c r="O14" s="24">
        <v>0.20655911179772871</v>
      </c>
      <c r="P14" s="24">
        <v>0.2035587269839147</v>
      </c>
      <c r="Q14" s="24">
        <v>1.6259533101127681</v>
      </c>
      <c r="R14" s="24">
        <v>0.36079978162596388</v>
      </c>
      <c r="S14" s="24">
        <v>0.30195474274577394</v>
      </c>
      <c r="T14" s="24">
        <v>0.16329931618554464</v>
      </c>
      <c r="U14" s="24">
        <v>0.3141125063837269</v>
      </c>
      <c r="V14" s="24">
        <v>4.6041227901378372</v>
      </c>
      <c r="W14" s="24">
        <v>0.2588435821108952</v>
      </c>
      <c r="X14" s="24">
        <v>0.15165750888103036</v>
      </c>
      <c r="Y14" s="24">
        <v>0.66160413138572893</v>
      </c>
      <c r="Z14" s="24">
        <v>0.12192894105447891</v>
      </c>
      <c r="AA14" s="24">
        <v>0.22583179581272467</v>
      </c>
      <c r="AB14" s="24">
        <v>0.16733200530681622</v>
      </c>
      <c r="AC14" s="24" t="s">
        <v>745</v>
      </c>
      <c r="AD14" s="24">
        <v>0.323831231765354</v>
      </c>
      <c r="AE14" s="24">
        <v>0.5163977794943222</v>
      </c>
      <c r="AF14" s="24">
        <v>0.71987961956612356</v>
      </c>
      <c r="AG14" s="157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3" t="s">
        <v>87</v>
      </c>
      <c r="C15" s="29"/>
      <c r="D15" s="13">
        <v>7.9637158397906724E-3</v>
      </c>
      <c r="E15" s="13">
        <v>2.1161222989339052E-2</v>
      </c>
      <c r="F15" s="13">
        <v>1.132274948464693E-2</v>
      </c>
      <c r="G15" s="13">
        <v>2.3081475865137719E-2</v>
      </c>
      <c r="H15" s="13">
        <v>1.5689602685147117E-2</v>
      </c>
      <c r="I15" s="13">
        <v>1.8071110241149265E-2</v>
      </c>
      <c r="J15" s="13">
        <v>8.7577836352339816E-3</v>
      </c>
      <c r="K15" s="13">
        <v>1.2822430658994263E-2</v>
      </c>
      <c r="L15" s="13">
        <v>2.1792613369957078E-2</v>
      </c>
      <c r="M15" s="13">
        <v>1.0480871630116833E-2</v>
      </c>
      <c r="N15" s="13">
        <v>1.2997606033431435E-2</v>
      </c>
      <c r="O15" s="13">
        <v>1.1825903347198206E-2</v>
      </c>
      <c r="P15" s="13">
        <v>1.124328856733778E-2</v>
      </c>
      <c r="Q15" s="13">
        <v>8.3722118521146624E-2</v>
      </c>
      <c r="R15" s="13">
        <v>1.9064548019914251E-2</v>
      </c>
      <c r="S15" s="13">
        <v>1.5272093538520133E-2</v>
      </c>
      <c r="T15" s="13">
        <v>8.6554407872196822E-3</v>
      </c>
      <c r="U15" s="13">
        <v>1.8405029670921499E-2</v>
      </c>
      <c r="V15" s="13">
        <v>0.29331850436214718</v>
      </c>
      <c r="W15" s="13">
        <v>1.3879012445624412E-2</v>
      </c>
      <c r="X15" s="13">
        <v>8.0454911873225655E-3</v>
      </c>
      <c r="Y15" s="13">
        <v>3.2664818954909837E-2</v>
      </c>
      <c r="Z15" s="13">
        <v>6.4558210936010718E-3</v>
      </c>
      <c r="AA15" s="13">
        <v>1.2174220798529631E-2</v>
      </c>
      <c r="AB15" s="13">
        <v>9.0449732598279035E-3</v>
      </c>
      <c r="AC15" s="13" t="s">
        <v>745</v>
      </c>
      <c r="AD15" s="13">
        <v>1.9503989064365828E-2</v>
      </c>
      <c r="AE15" s="13">
        <v>2.8167151608781211E-2</v>
      </c>
      <c r="AF15" s="13">
        <v>4.0389729917680389E-2</v>
      </c>
      <c r="AG15" s="157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242</v>
      </c>
      <c r="C16" s="29"/>
      <c r="D16" s="13">
        <v>-1.0853066881383988E-2</v>
      </c>
      <c r="E16" s="13">
        <v>-0.11788429499160413</v>
      </c>
      <c r="F16" s="13">
        <v>-7.0612169242923462E-2</v>
      </c>
      <c r="G16" s="13">
        <v>7.6109805958169963E-2</v>
      </c>
      <c r="H16" s="13">
        <v>-1.4866737935517182E-2</v>
      </c>
      <c r="I16" s="13">
        <v>4.9797962381074035E-2</v>
      </c>
      <c r="J16" s="13">
        <v>-4.028665461169445E-2</v>
      </c>
      <c r="K16" s="13">
        <v>3.6419058867296794E-2</v>
      </c>
      <c r="L16" s="13">
        <v>2.5258366323932524E-3</v>
      </c>
      <c r="M16" s="13">
        <v>-7.7429290100472503E-4</v>
      </c>
      <c r="N16" s="13">
        <v>5.9419166629113285E-3</v>
      </c>
      <c r="O16" s="13">
        <v>-6.5260607837412388E-2</v>
      </c>
      <c r="P16" s="13">
        <v>-3.1104626944561953E-2</v>
      </c>
      <c r="Q16" s="13">
        <v>3.9317821295281385E-2</v>
      </c>
      <c r="R16" s="13">
        <v>1.2792007683268825E-2</v>
      </c>
      <c r="S16" s="13">
        <v>5.8092882559616088E-2</v>
      </c>
      <c r="T16" s="13">
        <v>9.6612518397414249E-3</v>
      </c>
      <c r="U16" s="13">
        <v>-8.6666853459456461E-2</v>
      </c>
      <c r="V16" s="13">
        <v>-0.15998324471495706</v>
      </c>
      <c r="W16" s="13">
        <v>-1.9337978721992721E-3</v>
      </c>
      <c r="X16" s="13">
        <v>8.7693249388229866E-3</v>
      </c>
      <c r="Y16" s="13">
        <v>8.3923085610215775E-2</v>
      </c>
      <c r="Z16" s="13">
        <v>1.073156412084364E-2</v>
      </c>
      <c r="AA16" s="13">
        <v>-7.2853592777100129E-3</v>
      </c>
      <c r="AB16" s="13">
        <v>-9.9611399804655498E-3</v>
      </c>
      <c r="AC16" s="13" t="s">
        <v>745</v>
      </c>
      <c r="AD16" s="13">
        <v>-0.11146242130499062</v>
      </c>
      <c r="AE16" s="13">
        <v>-1.8880408989650599E-2</v>
      </c>
      <c r="AF16" s="13">
        <v>-4.617337215775652E-2</v>
      </c>
      <c r="AG16" s="157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243</v>
      </c>
      <c r="C17" s="47"/>
      <c r="D17" s="45">
        <v>0.16</v>
      </c>
      <c r="E17" s="45">
        <v>2.04</v>
      </c>
      <c r="F17" s="45">
        <v>1.21</v>
      </c>
      <c r="G17" s="45">
        <v>1.37</v>
      </c>
      <c r="H17" s="45">
        <v>0.23</v>
      </c>
      <c r="I17" s="45">
        <v>0.91</v>
      </c>
      <c r="J17" s="45">
        <v>0.67</v>
      </c>
      <c r="K17" s="45">
        <v>0.67</v>
      </c>
      <c r="L17" s="45">
        <v>0.08</v>
      </c>
      <c r="M17" s="45">
        <v>0.02</v>
      </c>
      <c r="N17" s="45">
        <v>0.14000000000000001</v>
      </c>
      <c r="O17" s="45">
        <v>1.1100000000000001</v>
      </c>
      <c r="P17" s="45">
        <v>0.51</v>
      </c>
      <c r="Q17" s="45">
        <v>0.73</v>
      </c>
      <c r="R17" s="45">
        <v>0.26</v>
      </c>
      <c r="S17" s="45">
        <v>1.06</v>
      </c>
      <c r="T17" s="45">
        <v>0.2</v>
      </c>
      <c r="U17" s="45">
        <v>1.49</v>
      </c>
      <c r="V17" s="45">
        <v>2.78</v>
      </c>
      <c r="W17" s="45">
        <v>0</v>
      </c>
      <c r="X17" s="45">
        <v>0.19</v>
      </c>
      <c r="Y17" s="45">
        <v>1.51</v>
      </c>
      <c r="Z17" s="45">
        <v>0.22</v>
      </c>
      <c r="AA17" s="45">
        <v>0.09</v>
      </c>
      <c r="AB17" s="45">
        <v>0.14000000000000001</v>
      </c>
      <c r="AC17" s="45" t="s">
        <v>244</v>
      </c>
      <c r="AD17" s="45">
        <v>1.93</v>
      </c>
      <c r="AE17" s="45" t="s">
        <v>244</v>
      </c>
      <c r="AF17" s="45">
        <v>0.78</v>
      </c>
      <c r="AG17" s="157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312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BM18" s="55"/>
    </row>
    <row r="19" spans="1:65">
      <c r="BM19" s="55"/>
    </row>
    <row r="20" spans="1:65" ht="15">
      <c r="B20" s="8" t="s">
        <v>548</v>
      </c>
      <c r="BM20" s="28" t="s">
        <v>67</v>
      </c>
    </row>
    <row r="21" spans="1:65" ht="15">
      <c r="A21" s="25" t="s">
        <v>48</v>
      </c>
      <c r="B21" s="18" t="s">
        <v>114</v>
      </c>
      <c r="C21" s="15" t="s">
        <v>115</v>
      </c>
      <c r="D21" s="16" t="s">
        <v>235</v>
      </c>
      <c r="E21" s="17" t="s">
        <v>235</v>
      </c>
      <c r="F21" s="17" t="s">
        <v>235</v>
      </c>
      <c r="G21" s="17" t="s">
        <v>235</v>
      </c>
      <c r="H21" s="17" t="s">
        <v>235</v>
      </c>
      <c r="I21" s="17" t="s">
        <v>235</v>
      </c>
      <c r="J21" s="17" t="s">
        <v>235</v>
      </c>
      <c r="K21" s="17" t="s">
        <v>235</v>
      </c>
      <c r="L21" s="17" t="s">
        <v>235</v>
      </c>
      <c r="M21" s="17" t="s">
        <v>235</v>
      </c>
      <c r="N21" s="17" t="s">
        <v>235</v>
      </c>
      <c r="O21" s="17" t="s">
        <v>235</v>
      </c>
      <c r="P21" s="17" t="s">
        <v>235</v>
      </c>
      <c r="Q21" s="17" t="s">
        <v>235</v>
      </c>
      <c r="R21" s="17" t="s">
        <v>235</v>
      </c>
      <c r="S21" s="17" t="s">
        <v>235</v>
      </c>
      <c r="T21" s="17" t="s">
        <v>235</v>
      </c>
      <c r="U21" s="17" t="s">
        <v>235</v>
      </c>
      <c r="V21" s="17" t="s">
        <v>235</v>
      </c>
      <c r="W21" s="17" t="s">
        <v>235</v>
      </c>
      <c r="X21" s="17" t="s">
        <v>235</v>
      </c>
      <c r="Y21" s="17" t="s">
        <v>235</v>
      </c>
      <c r="Z21" s="17" t="s">
        <v>235</v>
      </c>
      <c r="AA21" s="17" t="s">
        <v>235</v>
      </c>
      <c r="AB21" s="17" t="s">
        <v>235</v>
      </c>
      <c r="AC21" s="17" t="s">
        <v>235</v>
      </c>
      <c r="AD21" s="17" t="s">
        <v>235</v>
      </c>
      <c r="AE21" s="17" t="s">
        <v>235</v>
      </c>
      <c r="AF21" s="157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236</v>
      </c>
      <c r="C22" s="9" t="s">
        <v>236</v>
      </c>
      <c r="D22" s="154" t="s">
        <v>246</v>
      </c>
      <c r="E22" s="156" t="s">
        <v>247</v>
      </c>
      <c r="F22" s="156" t="s">
        <v>248</v>
      </c>
      <c r="G22" s="156" t="s">
        <v>249</v>
      </c>
      <c r="H22" s="156" t="s">
        <v>250</v>
      </c>
      <c r="I22" s="156" t="s">
        <v>251</v>
      </c>
      <c r="J22" s="156" t="s">
        <v>252</v>
      </c>
      <c r="K22" s="156" t="s">
        <v>253</v>
      </c>
      <c r="L22" s="156" t="s">
        <v>254</v>
      </c>
      <c r="M22" s="156" t="s">
        <v>255</v>
      </c>
      <c r="N22" s="156" t="s">
        <v>256</v>
      </c>
      <c r="O22" s="156" t="s">
        <v>257</v>
      </c>
      <c r="P22" s="156" t="s">
        <v>258</v>
      </c>
      <c r="Q22" s="156" t="s">
        <v>259</v>
      </c>
      <c r="R22" s="156" t="s">
        <v>260</v>
      </c>
      <c r="S22" s="156" t="s">
        <v>261</v>
      </c>
      <c r="T22" s="156" t="s">
        <v>262</v>
      </c>
      <c r="U22" s="156" t="s">
        <v>263</v>
      </c>
      <c r="V22" s="156" t="s">
        <v>264</v>
      </c>
      <c r="W22" s="156" t="s">
        <v>266</v>
      </c>
      <c r="X22" s="156" t="s">
        <v>267</v>
      </c>
      <c r="Y22" s="156" t="s">
        <v>268</v>
      </c>
      <c r="Z22" s="156" t="s">
        <v>269</v>
      </c>
      <c r="AA22" s="156" t="s">
        <v>270</v>
      </c>
      <c r="AB22" s="156" t="s">
        <v>271</v>
      </c>
      <c r="AC22" s="156" t="s">
        <v>272</v>
      </c>
      <c r="AD22" s="156" t="s">
        <v>237</v>
      </c>
      <c r="AE22" s="156" t="s">
        <v>273</v>
      </c>
      <c r="AF22" s="157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283</v>
      </c>
      <c r="E23" s="11" t="s">
        <v>283</v>
      </c>
      <c r="F23" s="11" t="s">
        <v>282</v>
      </c>
      <c r="G23" s="11" t="s">
        <v>282</v>
      </c>
      <c r="H23" s="11" t="s">
        <v>282</v>
      </c>
      <c r="I23" s="11" t="s">
        <v>282</v>
      </c>
      <c r="J23" s="11" t="s">
        <v>282</v>
      </c>
      <c r="K23" s="11" t="s">
        <v>282</v>
      </c>
      <c r="L23" s="11" t="s">
        <v>283</v>
      </c>
      <c r="M23" s="11" t="s">
        <v>306</v>
      </c>
      <c r="N23" s="11" t="s">
        <v>282</v>
      </c>
      <c r="O23" s="11" t="s">
        <v>306</v>
      </c>
      <c r="P23" s="11" t="s">
        <v>282</v>
      </c>
      <c r="Q23" s="11" t="s">
        <v>283</v>
      </c>
      <c r="R23" s="11" t="s">
        <v>283</v>
      </c>
      <c r="S23" s="11" t="s">
        <v>306</v>
      </c>
      <c r="T23" s="11" t="s">
        <v>283</v>
      </c>
      <c r="U23" s="11" t="s">
        <v>283</v>
      </c>
      <c r="V23" s="11" t="s">
        <v>306</v>
      </c>
      <c r="W23" s="11" t="s">
        <v>283</v>
      </c>
      <c r="X23" s="11" t="s">
        <v>306</v>
      </c>
      <c r="Y23" s="11" t="s">
        <v>306</v>
      </c>
      <c r="Z23" s="11" t="s">
        <v>306</v>
      </c>
      <c r="AA23" s="11" t="s">
        <v>283</v>
      </c>
      <c r="AB23" s="11" t="s">
        <v>283</v>
      </c>
      <c r="AC23" s="11" t="s">
        <v>283</v>
      </c>
      <c r="AD23" s="11" t="s">
        <v>306</v>
      </c>
      <c r="AE23" s="11" t="s">
        <v>283</v>
      </c>
      <c r="AF23" s="157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9"/>
      <c r="C24" s="9"/>
      <c r="D24" s="26" t="s">
        <v>307</v>
      </c>
      <c r="E24" s="26" t="s">
        <v>307</v>
      </c>
      <c r="F24" s="26" t="s">
        <v>307</v>
      </c>
      <c r="G24" s="26" t="s">
        <v>307</v>
      </c>
      <c r="H24" s="26" t="s">
        <v>307</v>
      </c>
      <c r="I24" s="26" t="s">
        <v>307</v>
      </c>
      <c r="J24" s="26" t="s">
        <v>307</v>
      </c>
      <c r="K24" s="26" t="s">
        <v>307</v>
      </c>
      <c r="L24" s="26" t="s">
        <v>307</v>
      </c>
      <c r="M24" s="26" t="s">
        <v>121</v>
      </c>
      <c r="N24" s="26" t="s">
        <v>279</v>
      </c>
      <c r="O24" s="26" t="s">
        <v>308</v>
      </c>
      <c r="P24" s="26" t="s">
        <v>309</v>
      </c>
      <c r="Q24" s="26" t="s">
        <v>307</v>
      </c>
      <c r="R24" s="26" t="s">
        <v>308</v>
      </c>
      <c r="S24" s="26" t="s">
        <v>308</v>
      </c>
      <c r="T24" s="26" t="s">
        <v>308</v>
      </c>
      <c r="U24" s="26" t="s">
        <v>310</v>
      </c>
      <c r="V24" s="26" t="s">
        <v>310</v>
      </c>
      <c r="W24" s="26" t="s">
        <v>309</v>
      </c>
      <c r="X24" s="26" t="s">
        <v>307</v>
      </c>
      <c r="Y24" s="26" t="s">
        <v>310</v>
      </c>
      <c r="Z24" s="26" t="s">
        <v>307</v>
      </c>
      <c r="AA24" s="26" t="s">
        <v>310</v>
      </c>
      <c r="AB24" s="26" t="s">
        <v>310</v>
      </c>
      <c r="AC24" s="26" t="s">
        <v>307</v>
      </c>
      <c r="AD24" s="26" t="s">
        <v>310</v>
      </c>
      <c r="AE24" s="26" t="s">
        <v>309</v>
      </c>
      <c r="AF24" s="157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40">
        <v>0.72</v>
      </c>
      <c r="E25" s="240">
        <v>0.72</v>
      </c>
      <c r="F25" s="240">
        <v>0.62</v>
      </c>
      <c r="G25" s="240">
        <v>0.63</v>
      </c>
      <c r="H25" s="240">
        <v>0.7</v>
      </c>
      <c r="I25" s="240">
        <v>0.67</v>
      </c>
      <c r="J25" s="240">
        <v>0.65</v>
      </c>
      <c r="K25" s="240">
        <v>0.65</v>
      </c>
      <c r="L25" s="241">
        <v>0.51</v>
      </c>
      <c r="M25" s="240">
        <v>0.6472</v>
      </c>
      <c r="N25" s="240">
        <v>0.7</v>
      </c>
      <c r="O25" s="241">
        <v>0.91269999999999996</v>
      </c>
      <c r="P25" s="240">
        <v>0.64072808347250099</v>
      </c>
      <c r="Q25" s="240">
        <v>0.67700000000000005</v>
      </c>
      <c r="R25" s="241">
        <v>0.83635552185603368</v>
      </c>
      <c r="S25" s="240">
        <v>0.67</v>
      </c>
      <c r="T25" s="241">
        <v>0.86999999999999988</v>
      </c>
      <c r="U25" s="240">
        <v>0.68</v>
      </c>
      <c r="V25" s="240">
        <v>0.71840000000000004</v>
      </c>
      <c r="W25" s="241">
        <v>1.1599999999999999</v>
      </c>
      <c r="X25" s="241">
        <v>1.0271999999999999</v>
      </c>
      <c r="Y25" s="240">
        <v>0.71</v>
      </c>
      <c r="Z25" s="240">
        <v>0.61</v>
      </c>
      <c r="AA25" s="240">
        <v>0.61</v>
      </c>
      <c r="AB25" s="240">
        <v>0.63</v>
      </c>
      <c r="AC25" s="240">
        <v>0.7</v>
      </c>
      <c r="AD25" s="240">
        <v>0.69899999999999995</v>
      </c>
      <c r="AE25" s="240">
        <v>0.63</v>
      </c>
      <c r="AF25" s="223"/>
      <c r="AG25" s="224"/>
      <c r="AH25" s="224"/>
      <c r="AI25" s="224"/>
      <c r="AJ25" s="224"/>
      <c r="AK25" s="224"/>
      <c r="AL25" s="224"/>
      <c r="AM25" s="224"/>
      <c r="AN25" s="224"/>
      <c r="AO25" s="224"/>
      <c r="AP25" s="224"/>
      <c r="AQ25" s="224"/>
      <c r="AR25" s="224"/>
      <c r="AS25" s="224"/>
      <c r="AT25" s="224"/>
      <c r="AU25" s="224"/>
      <c r="AV25" s="224"/>
      <c r="AW25" s="224"/>
      <c r="AX25" s="224"/>
      <c r="AY25" s="224"/>
      <c r="AZ25" s="224"/>
      <c r="BA25" s="224"/>
      <c r="BB25" s="224"/>
      <c r="BC25" s="224"/>
      <c r="BD25" s="224"/>
      <c r="BE25" s="224"/>
      <c r="BF25" s="224"/>
      <c r="BG25" s="224"/>
      <c r="BH25" s="224"/>
      <c r="BI25" s="224"/>
      <c r="BJ25" s="224"/>
      <c r="BK25" s="224"/>
      <c r="BL25" s="224"/>
      <c r="BM25" s="242">
        <v>1</v>
      </c>
    </row>
    <row r="26" spans="1:65">
      <c r="A26" s="30"/>
      <c r="B26" s="19">
        <v>1</v>
      </c>
      <c r="C26" s="9">
        <v>2</v>
      </c>
      <c r="D26" s="24">
        <v>0.71</v>
      </c>
      <c r="E26" s="24">
        <v>0.73</v>
      </c>
      <c r="F26" s="24">
        <v>0.61</v>
      </c>
      <c r="G26" s="24">
        <v>0.65</v>
      </c>
      <c r="H26" s="24">
        <v>0.68</v>
      </c>
      <c r="I26" s="24">
        <v>0.66</v>
      </c>
      <c r="J26" s="24">
        <v>0.64</v>
      </c>
      <c r="K26" s="24">
        <v>0.64</v>
      </c>
      <c r="L26" s="243">
        <v>0.52</v>
      </c>
      <c r="M26" s="24">
        <v>0.6361</v>
      </c>
      <c r="N26" s="24">
        <v>0.69</v>
      </c>
      <c r="O26" s="243">
        <v>0.8881</v>
      </c>
      <c r="P26" s="24">
        <v>0.65669733433267352</v>
      </c>
      <c r="Q26" s="244">
        <v>0.72399999999999998</v>
      </c>
      <c r="R26" s="243">
        <v>0.82317313969853478</v>
      </c>
      <c r="S26" s="24">
        <v>0.61</v>
      </c>
      <c r="T26" s="243">
        <v>0.86499999999999999</v>
      </c>
      <c r="U26" s="24">
        <v>0.7</v>
      </c>
      <c r="V26" s="24">
        <v>0.71870000000000001</v>
      </c>
      <c r="W26" s="243">
        <v>1.17</v>
      </c>
      <c r="X26" s="243">
        <v>1.0842499999999999</v>
      </c>
      <c r="Y26" s="24">
        <v>0.7</v>
      </c>
      <c r="Z26" s="24">
        <v>0.62</v>
      </c>
      <c r="AA26" s="24">
        <v>0.62</v>
      </c>
      <c r="AB26" s="24">
        <v>0.66</v>
      </c>
      <c r="AC26" s="24">
        <v>0.69</v>
      </c>
      <c r="AD26" s="24">
        <v>0.68300000000000005</v>
      </c>
      <c r="AE26" s="24">
        <v>0.66</v>
      </c>
      <c r="AF26" s="223"/>
      <c r="AG26" s="224"/>
      <c r="AH26" s="224"/>
      <c r="AI26" s="224"/>
      <c r="AJ26" s="224"/>
      <c r="AK26" s="224"/>
      <c r="AL26" s="224"/>
      <c r="AM26" s="224"/>
      <c r="AN26" s="224"/>
      <c r="AO26" s="224"/>
      <c r="AP26" s="224"/>
      <c r="AQ26" s="224"/>
      <c r="AR26" s="224"/>
      <c r="AS26" s="224"/>
      <c r="AT26" s="224"/>
      <c r="AU26" s="224"/>
      <c r="AV26" s="224"/>
      <c r="AW26" s="224"/>
      <c r="AX26" s="224"/>
      <c r="AY26" s="224"/>
      <c r="AZ26" s="224"/>
      <c r="BA26" s="224"/>
      <c r="BB26" s="224"/>
      <c r="BC26" s="224"/>
      <c r="BD26" s="224"/>
      <c r="BE26" s="224"/>
      <c r="BF26" s="224"/>
      <c r="BG26" s="224"/>
      <c r="BH26" s="224"/>
      <c r="BI26" s="224"/>
      <c r="BJ26" s="224"/>
      <c r="BK26" s="224"/>
      <c r="BL26" s="224"/>
      <c r="BM26" s="242" t="e">
        <v>#N/A</v>
      </c>
    </row>
    <row r="27" spans="1:65">
      <c r="A27" s="30"/>
      <c r="B27" s="19">
        <v>1</v>
      </c>
      <c r="C27" s="9">
        <v>3</v>
      </c>
      <c r="D27" s="24">
        <v>0.7</v>
      </c>
      <c r="E27" s="24">
        <v>0.74</v>
      </c>
      <c r="F27" s="24">
        <v>0.62</v>
      </c>
      <c r="G27" s="24">
        <v>0.63</v>
      </c>
      <c r="H27" s="24">
        <v>0.68</v>
      </c>
      <c r="I27" s="24">
        <v>0.65</v>
      </c>
      <c r="J27" s="24">
        <v>0.65</v>
      </c>
      <c r="K27" s="24">
        <v>0.66</v>
      </c>
      <c r="L27" s="243">
        <v>0.52</v>
      </c>
      <c r="M27" s="24">
        <v>0.66720000000000002</v>
      </c>
      <c r="N27" s="24">
        <v>0.68</v>
      </c>
      <c r="O27" s="243">
        <v>0.92130000000000012</v>
      </c>
      <c r="P27" s="24">
        <v>0.65219270847625865</v>
      </c>
      <c r="Q27" s="24">
        <v>0.64570000000000005</v>
      </c>
      <c r="R27" s="243">
        <v>0.86442071869330261</v>
      </c>
      <c r="S27" s="24">
        <v>0.61</v>
      </c>
      <c r="T27" s="243">
        <v>0.86099999999999999</v>
      </c>
      <c r="U27" s="24">
        <v>0.69</v>
      </c>
      <c r="V27" s="24">
        <v>0.72150000000000003</v>
      </c>
      <c r="W27" s="243">
        <v>1.21</v>
      </c>
      <c r="X27" s="243">
        <v>1.0791999999999999</v>
      </c>
      <c r="Y27" s="24">
        <v>0.7</v>
      </c>
      <c r="Z27" s="24">
        <v>0.6</v>
      </c>
      <c r="AA27" s="24">
        <v>0.62</v>
      </c>
      <c r="AB27" s="24">
        <v>0.63</v>
      </c>
      <c r="AC27" s="24">
        <v>0.7</v>
      </c>
      <c r="AD27" s="24">
        <v>0.69699999999999995</v>
      </c>
      <c r="AE27" s="24">
        <v>0.64</v>
      </c>
      <c r="AF27" s="223"/>
      <c r="AG27" s="224"/>
      <c r="AH27" s="224"/>
      <c r="AI27" s="224"/>
      <c r="AJ27" s="224"/>
      <c r="AK27" s="224"/>
      <c r="AL27" s="224"/>
      <c r="AM27" s="224"/>
      <c r="AN27" s="224"/>
      <c r="AO27" s="224"/>
      <c r="AP27" s="224"/>
      <c r="AQ27" s="224"/>
      <c r="AR27" s="224"/>
      <c r="AS27" s="224"/>
      <c r="AT27" s="224"/>
      <c r="AU27" s="224"/>
      <c r="AV27" s="224"/>
      <c r="AW27" s="224"/>
      <c r="AX27" s="224"/>
      <c r="AY27" s="224"/>
      <c r="AZ27" s="224"/>
      <c r="BA27" s="224"/>
      <c r="BB27" s="224"/>
      <c r="BC27" s="224"/>
      <c r="BD27" s="224"/>
      <c r="BE27" s="224"/>
      <c r="BF27" s="224"/>
      <c r="BG27" s="224"/>
      <c r="BH27" s="224"/>
      <c r="BI27" s="224"/>
      <c r="BJ27" s="224"/>
      <c r="BK27" s="224"/>
      <c r="BL27" s="224"/>
      <c r="BM27" s="242">
        <v>16</v>
      </c>
    </row>
    <row r="28" spans="1:65">
      <c r="A28" s="30"/>
      <c r="B28" s="19">
        <v>1</v>
      </c>
      <c r="C28" s="9">
        <v>4</v>
      </c>
      <c r="D28" s="24">
        <v>0.71</v>
      </c>
      <c r="E28" s="244">
        <v>0.79</v>
      </c>
      <c r="F28" s="24">
        <v>0.61</v>
      </c>
      <c r="G28" s="24">
        <v>0.61</v>
      </c>
      <c r="H28" s="24">
        <v>0.68</v>
      </c>
      <c r="I28" s="24">
        <v>0.65</v>
      </c>
      <c r="J28" s="24">
        <v>0.65</v>
      </c>
      <c r="K28" s="24">
        <v>0.66</v>
      </c>
      <c r="L28" s="243">
        <v>0.51</v>
      </c>
      <c r="M28" s="24">
        <v>0.64079999999999993</v>
      </c>
      <c r="N28" s="24">
        <v>0.68</v>
      </c>
      <c r="O28" s="243">
        <v>0.90860000000000007</v>
      </c>
      <c r="P28" s="24">
        <v>0.63706768261652624</v>
      </c>
      <c r="Q28" s="24">
        <v>0.62539999999999996</v>
      </c>
      <c r="R28" s="243">
        <v>0.88748030280420731</v>
      </c>
      <c r="S28" s="24">
        <v>0.65</v>
      </c>
      <c r="T28" s="243">
        <v>0.89500000000000002</v>
      </c>
      <c r="U28" s="24">
        <v>0.7</v>
      </c>
      <c r="V28" s="24">
        <v>0.72060000000000002</v>
      </c>
      <c r="W28" s="243">
        <v>1.2</v>
      </c>
      <c r="X28" s="243">
        <v>1.0952999999999999</v>
      </c>
      <c r="Y28" s="24">
        <v>0.7</v>
      </c>
      <c r="Z28" s="24">
        <v>0.62</v>
      </c>
      <c r="AA28" s="24">
        <v>0.63</v>
      </c>
      <c r="AB28" s="24">
        <v>0.65</v>
      </c>
      <c r="AC28" s="24">
        <v>0.7</v>
      </c>
      <c r="AD28" s="24">
        <v>0.68</v>
      </c>
      <c r="AE28" s="24">
        <v>0.67</v>
      </c>
      <c r="AF28" s="223"/>
      <c r="AG28" s="224"/>
      <c r="AH28" s="224"/>
      <c r="AI28" s="224"/>
      <c r="AJ28" s="224"/>
      <c r="AK28" s="224"/>
      <c r="AL28" s="224"/>
      <c r="AM28" s="224"/>
      <c r="AN28" s="224"/>
      <c r="AO28" s="224"/>
      <c r="AP28" s="224"/>
      <c r="AQ28" s="224"/>
      <c r="AR28" s="224"/>
      <c r="AS28" s="224"/>
      <c r="AT28" s="224"/>
      <c r="AU28" s="224"/>
      <c r="AV28" s="224"/>
      <c r="AW28" s="224"/>
      <c r="AX28" s="224"/>
      <c r="AY28" s="224"/>
      <c r="AZ28" s="224"/>
      <c r="BA28" s="224"/>
      <c r="BB28" s="224"/>
      <c r="BC28" s="224"/>
      <c r="BD28" s="224"/>
      <c r="BE28" s="224"/>
      <c r="BF28" s="224"/>
      <c r="BG28" s="224"/>
      <c r="BH28" s="224"/>
      <c r="BI28" s="224"/>
      <c r="BJ28" s="224"/>
      <c r="BK28" s="224"/>
      <c r="BL28" s="224"/>
      <c r="BM28" s="242">
        <v>0.66674315163355657</v>
      </c>
    </row>
    <row r="29" spans="1:65">
      <c r="A29" s="30"/>
      <c r="B29" s="19">
        <v>1</v>
      </c>
      <c r="C29" s="9">
        <v>5</v>
      </c>
      <c r="D29" s="24">
        <v>0.72</v>
      </c>
      <c r="E29" s="24">
        <v>0.74</v>
      </c>
      <c r="F29" s="24">
        <v>0.6</v>
      </c>
      <c r="G29" s="24">
        <v>0.61</v>
      </c>
      <c r="H29" s="24">
        <v>0.71</v>
      </c>
      <c r="I29" s="24">
        <v>0.65</v>
      </c>
      <c r="J29" s="24">
        <v>0.64</v>
      </c>
      <c r="K29" s="24">
        <v>0.66</v>
      </c>
      <c r="L29" s="243">
        <v>0.53</v>
      </c>
      <c r="M29" s="24">
        <v>0.65939999999999999</v>
      </c>
      <c r="N29" s="24">
        <v>0.69</v>
      </c>
      <c r="O29" s="243">
        <v>0.90529999999999999</v>
      </c>
      <c r="P29" s="24">
        <v>0.66440915765384712</v>
      </c>
      <c r="Q29" s="24">
        <v>0.6502</v>
      </c>
      <c r="R29" s="243">
        <v>0.8884281196282855</v>
      </c>
      <c r="S29" s="24">
        <v>0.59</v>
      </c>
      <c r="T29" s="243">
        <v>0.89400000000000002</v>
      </c>
      <c r="U29" s="24">
        <v>0.71</v>
      </c>
      <c r="V29" s="24">
        <v>0.72160000000000002</v>
      </c>
      <c r="W29" s="243">
        <v>1.17</v>
      </c>
      <c r="X29" s="243">
        <v>1.0503200000000001</v>
      </c>
      <c r="Y29" s="24">
        <v>0.71</v>
      </c>
      <c r="Z29" s="24">
        <v>0.6</v>
      </c>
      <c r="AA29" s="24">
        <v>0.62</v>
      </c>
      <c r="AB29" s="24">
        <v>0.65</v>
      </c>
      <c r="AC29" s="244">
        <v>0.66</v>
      </c>
      <c r="AD29" s="24">
        <v>0.71699999999999997</v>
      </c>
      <c r="AE29" s="24">
        <v>0.69</v>
      </c>
      <c r="AF29" s="223"/>
      <c r="AG29" s="224"/>
      <c r="AH29" s="224"/>
      <c r="AI29" s="224"/>
      <c r="AJ29" s="224"/>
      <c r="AK29" s="224"/>
      <c r="AL29" s="224"/>
      <c r="AM29" s="224"/>
      <c r="AN29" s="224"/>
      <c r="AO29" s="224"/>
      <c r="AP29" s="224"/>
      <c r="AQ29" s="224"/>
      <c r="AR29" s="224"/>
      <c r="AS29" s="224"/>
      <c r="AT29" s="224"/>
      <c r="AU29" s="224"/>
      <c r="AV29" s="224"/>
      <c r="AW29" s="224"/>
      <c r="AX29" s="224"/>
      <c r="AY29" s="224"/>
      <c r="AZ29" s="224"/>
      <c r="BA29" s="224"/>
      <c r="BB29" s="224"/>
      <c r="BC29" s="224"/>
      <c r="BD29" s="224"/>
      <c r="BE29" s="224"/>
      <c r="BF29" s="224"/>
      <c r="BG29" s="224"/>
      <c r="BH29" s="224"/>
      <c r="BI29" s="224"/>
      <c r="BJ29" s="224"/>
      <c r="BK29" s="224"/>
      <c r="BL29" s="224"/>
      <c r="BM29" s="242">
        <v>71</v>
      </c>
    </row>
    <row r="30" spans="1:65">
      <c r="A30" s="30"/>
      <c r="B30" s="19">
        <v>1</v>
      </c>
      <c r="C30" s="9">
        <v>6</v>
      </c>
      <c r="D30" s="24">
        <v>0.7</v>
      </c>
      <c r="E30" s="24">
        <v>0.72</v>
      </c>
      <c r="F30" s="24">
        <v>0.64</v>
      </c>
      <c r="G30" s="24">
        <v>0.61</v>
      </c>
      <c r="H30" s="24">
        <v>0.72</v>
      </c>
      <c r="I30" s="24">
        <v>0.65</v>
      </c>
      <c r="J30" s="24">
        <v>0.64</v>
      </c>
      <c r="K30" s="24">
        <v>0.66</v>
      </c>
      <c r="L30" s="243">
        <v>0.5</v>
      </c>
      <c r="M30" s="24">
        <v>0.6613</v>
      </c>
      <c r="N30" s="24">
        <v>0.7</v>
      </c>
      <c r="O30" s="243">
        <v>0.90849999999999997</v>
      </c>
      <c r="P30" s="24">
        <v>0.65760104907766648</v>
      </c>
      <c r="Q30" s="24">
        <v>0.65039999999999998</v>
      </c>
      <c r="R30" s="243">
        <v>0.863119754078983</v>
      </c>
      <c r="S30" s="24">
        <v>0.62</v>
      </c>
      <c r="T30" s="243">
        <v>0.88500000000000001</v>
      </c>
      <c r="U30" s="24">
        <v>0.71</v>
      </c>
      <c r="V30" s="244">
        <v>0.69620000000000004</v>
      </c>
      <c r="W30" s="243">
        <v>1.18</v>
      </c>
      <c r="X30" s="243">
        <v>1.0135000000000001</v>
      </c>
      <c r="Y30" s="24">
        <v>0.73</v>
      </c>
      <c r="Z30" s="24">
        <v>0.63</v>
      </c>
      <c r="AA30" s="24">
        <v>0.63</v>
      </c>
      <c r="AB30" s="24">
        <v>0.66</v>
      </c>
      <c r="AC30" s="24">
        <v>0.7</v>
      </c>
      <c r="AD30" s="24">
        <v>0.71599999999999997</v>
      </c>
      <c r="AE30" s="24">
        <v>0.7</v>
      </c>
      <c r="AF30" s="223"/>
      <c r="AG30" s="224"/>
      <c r="AH30" s="224"/>
      <c r="AI30" s="224"/>
      <c r="AJ30" s="224"/>
      <c r="AK30" s="224"/>
      <c r="AL30" s="224"/>
      <c r="AM30" s="224"/>
      <c r="AN30" s="224"/>
      <c r="AO30" s="224"/>
      <c r="AP30" s="224"/>
      <c r="AQ30" s="224"/>
      <c r="AR30" s="224"/>
      <c r="AS30" s="224"/>
      <c r="AT30" s="224"/>
      <c r="AU30" s="224"/>
      <c r="AV30" s="224"/>
      <c r="AW30" s="224"/>
      <c r="AX30" s="224"/>
      <c r="AY30" s="224"/>
      <c r="AZ30" s="224"/>
      <c r="BA30" s="224"/>
      <c r="BB30" s="224"/>
      <c r="BC30" s="224"/>
      <c r="BD30" s="224"/>
      <c r="BE30" s="224"/>
      <c r="BF30" s="224"/>
      <c r="BG30" s="224"/>
      <c r="BH30" s="224"/>
      <c r="BI30" s="224"/>
      <c r="BJ30" s="224"/>
      <c r="BK30" s="224"/>
      <c r="BL30" s="224"/>
      <c r="BM30" s="56"/>
    </row>
    <row r="31" spans="1:65">
      <c r="A31" s="30"/>
      <c r="B31" s="20" t="s">
        <v>239</v>
      </c>
      <c r="C31" s="12"/>
      <c r="D31" s="245">
        <v>0.71</v>
      </c>
      <c r="E31" s="245">
        <v>0.73999999999999988</v>
      </c>
      <c r="F31" s="245">
        <v>0.6166666666666667</v>
      </c>
      <c r="G31" s="245">
        <v>0.62333333333333329</v>
      </c>
      <c r="H31" s="245">
        <v>0.69499999999999995</v>
      </c>
      <c r="I31" s="245">
        <v>0.65499999999999992</v>
      </c>
      <c r="J31" s="245">
        <v>0.64500000000000002</v>
      </c>
      <c r="K31" s="245">
        <v>0.65500000000000014</v>
      </c>
      <c r="L31" s="245">
        <v>0.51500000000000001</v>
      </c>
      <c r="M31" s="245">
        <v>0.65200000000000002</v>
      </c>
      <c r="N31" s="245">
        <v>0.69</v>
      </c>
      <c r="O31" s="245">
        <v>0.90741666666666665</v>
      </c>
      <c r="P31" s="245">
        <v>0.6514493359382455</v>
      </c>
      <c r="Q31" s="245">
        <v>0.66211666666666658</v>
      </c>
      <c r="R31" s="245">
        <v>0.86049625945989094</v>
      </c>
      <c r="S31" s="245">
        <v>0.625</v>
      </c>
      <c r="T31" s="245">
        <v>0.8783333333333333</v>
      </c>
      <c r="U31" s="245">
        <v>0.69833333333333325</v>
      </c>
      <c r="V31" s="245">
        <v>0.71616666666666662</v>
      </c>
      <c r="W31" s="245">
        <v>1.1816666666666666</v>
      </c>
      <c r="X31" s="245">
        <v>1.058295</v>
      </c>
      <c r="Y31" s="245">
        <v>0.70833333333333337</v>
      </c>
      <c r="Z31" s="245">
        <v>0.6133333333333334</v>
      </c>
      <c r="AA31" s="245">
        <v>0.6216666666666667</v>
      </c>
      <c r="AB31" s="245">
        <v>0.64666666666666661</v>
      </c>
      <c r="AC31" s="245">
        <v>0.69166666666666676</v>
      </c>
      <c r="AD31" s="245">
        <v>0.69866666666666666</v>
      </c>
      <c r="AE31" s="245">
        <v>0.66500000000000004</v>
      </c>
      <c r="AF31" s="223"/>
      <c r="AG31" s="224"/>
      <c r="AH31" s="224"/>
      <c r="AI31" s="224"/>
      <c r="AJ31" s="224"/>
      <c r="AK31" s="224"/>
      <c r="AL31" s="224"/>
      <c r="AM31" s="224"/>
      <c r="AN31" s="224"/>
      <c r="AO31" s="224"/>
      <c r="AP31" s="224"/>
      <c r="AQ31" s="224"/>
      <c r="AR31" s="224"/>
      <c r="AS31" s="224"/>
      <c r="AT31" s="224"/>
      <c r="AU31" s="224"/>
      <c r="AV31" s="224"/>
      <c r="AW31" s="224"/>
      <c r="AX31" s="224"/>
      <c r="AY31" s="224"/>
      <c r="AZ31" s="224"/>
      <c r="BA31" s="224"/>
      <c r="BB31" s="224"/>
      <c r="BC31" s="224"/>
      <c r="BD31" s="224"/>
      <c r="BE31" s="224"/>
      <c r="BF31" s="224"/>
      <c r="BG31" s="224"/>
      <c r="BH31" s="224"/>
      <c r="BI31" s="224"/>
      <c r="BJ31" s="224"/>
      <c r="BK31" s="224"/>
      <c r="BL31" s="224"/>
      <c r="BM31" s="56"/>
    </row>
    <row r="32" spans="1:65">
      <c r="A32" s="30"/>
      <c r="B32" s="3" t="s">
        <v>240</v>
      </c>
      <c r="C32" s="29"/>
      <c r="D32" s="24">
        <v>0.71</v>
      </c>
      <c r="E32" s="24">
        <v>0.73499999999999999</v>
      </c>
      <c r="F32" s="24">
        <v>0.61499999999999999</v>
      </c>
      <c r="G32" s="24">
        <v>0.62</v>
      </c>
      <c r="H32" s="24">
        <v>0.69</v>
      </c>
      <c r="I32" s="24">
        <v>0.65</v>
      </c>
      <c r="J32" s="24">
        <v>0.64500000000000002</v>
      </c>
      <c r="K32" s="24">
        <v>0.66</v>
      </c>
      <c r="L32" s="24">
        <v>0.51500000000000001</v>
      </c>
      <c r="M32" s="24">
        <v>0.65329999999999999</v>
      </c>
      <c r="N32" s="24">
        <v>0.69</v>
      </c>
      <c r="O32" s="24">
        <v>0.90854999999999997</v>
      </c>
      <c r="P32" s="24">
        <v>0.65444502140446614</v>
      </c>
      <c r="Q32" s="24">
        <v>0.65029999999999999</v>
      </c>
      <c r="R32" s="24">
        <v>0.86377023638614281</v>
      </c>
      <c r="S32" s="24">
        <v>0.61499999999999999</v>
      </c>
      <c r="T32" s="24">
        <v>0.87749999999999995</v>
      </c>
      <c r="U32" s="24">
        <v>0.7</v>
      </c>
      <c r="V32" s="24">
        <v>0.71965000000000001</v>
      </c>
      <c r="W32" s="24">
        <v>1.1749999999999998</v>
      </c>
      <c r="X32" s="24">
        <v>1.0647600000000002</v>
      </c>
      <c r="Y32" s="24">
        <v>0.70499999999999996</v>
      </c>
      <c r="Z32" s="24">
        <v>0.61499999999999999</v>
      </c>
      <c r="AA32" s="24">
        <v>0.62</v>
      </c>
      <c r="AB32" s="24">
        <v>0.65</v>
      </c>
      <c r="AC32" s="24">
        <v>0.7</v>
      </c>
      <c r="AD32" s="24">
        <v>0.69799999999999995</v>
      </c>
      <c r="AE32" s="24">
        <v>0.66500000000000004</v>
      </c>
      <c r="AF32" s="223"/>
      <c r="AG32" s="224"/>
      <c r="AH32" s="224"/>
      <c r="AI32" s="224"/>
      <c r="AJ32" s="224"/>
      <c r="AK32" s="224"/>
      <c r="AL32" s="224"/>
      <c r="AM32" s="224"/>
      <c r="AN32" s="224"/>
      <c r="AO32" s="224"/>
      <c r="AP32" s="224"/>
      <c r="AQ32" s="224"/>
      <c r="AR32" s="224"/>
      <c r="AS32" s="224"/>
      <c r="AT32" s="224"/>
      <c r="AU32" s="224"/>
      <c r="AV32" s="224"/>
      <c r="AW32" s="224"/>
      <c r="AX32" s="224"/>
      <c r="AY32" s="224"/>
      <c r="AZ32" s="224"/>
      <c r="BA32" s="224"/>
      <c r="BB32" s="224"/>
      <c r="BC32" s="224"/>
      <c r="BD32" s="224"/>
      <c r="BE32" s="224"/>
      <c r="BF32" s="224"/>
      <c r="BG32" s="224"/>
      <c r="BH32" s="224"/>
      <c r="BI32" s="224"/>
      <c r="BJ32" s="224"/>
      <c r="BK32" s="224"/>
      <c r="BL32" s="224"/>
      <c r="BM32" s="56"/>
    </row>
    <row r="33" spans="1:65">
      <c r="A33" s="30"/>
      <c r="B33" s="3" t="s">
        <v>241</v>
      </c>
      <c r="C33" s="29"/>
      <c r="D33" s="24">
        <v>8.9442719099991665E-3</v>
      </c>
      <c r="E33" s="24">
        <v>2.6076809620810618E-2</v>
      </c>
      <c r="F33" s="24">
        <v>1.3662601021279476E-2</v>
      </c>
      <c r="G33" s="24">
        <v>1.6329931618554536E-2</v>
      </c>
      <c r="H33" s="24">
        <v>1.7606816861658967E-2</v>
      </c>
      <c r="I33" s="24">
        <v>8.3666002653407616E-3</v>
      </c>
      <c r="J33" s="24">
        <v>5.4772255750516656E-3</v>
      </c>
      <c r="K33" s="24">
        <v>8.3666002653407616E-3</v>
      </c>
      <c r="L33" s="24">
        <v>1.0488088481701525E-2</v>
      </c>
      <c r="M33" s="24">
        <v>1.2438488654173399E-2</v>
      </c>
      <c r="N33" s="24">
        <v>8.9442719099991179E-3</v>
      </c>
      <c r="O33" s="24">
        <v>1.0962192603063827E-2</v>
      </c>
      <c r="P33" s="24">
        <v>1.0542028742404817E-2</v>
      </c>
      <c r="Q33" s="24">
        <v>3.4490486611044889E-2</v>
      </c>
      <c r="R33" s="24">
        <v>2.648169931384551E-2</v>
      </c>
      <c r="S33" s="24">
        <v>2.9495762407505278E-2</v>
      </c>
      <c r="T33" s="24">
        <v>1.4935416521365161E-2</v>
      </c>
      <c r="U33" s="24">
        <v>1.1690451944500097E-2</v>
      </c>
      <c r="V33" s="24">
        <v>9.8761665977577812E-3</v>
      </c>
      <c r="W33" s="24">
        <v>1.9407902170679534E-2</v>
      </c>
      <c r="X33" s="24">
        <v>3.3217895026626802E-2</v>
      </c>
      <c r="Y33" s="24">
        <v>1.1690451944500132E-2</v>
      </c>
      <c r="Z33" s="24">
        <v>1.2110601416389978E-2</v>
      </c>
      <c r="AA33" s="24">
        <v>7.5277265270908156E-3</v>
      </c>
      <c r="AB33" s="24">
        <v>1.3662601021279476E-2</v>
      </c>
      <c r="AC33" s="24">
        <v>1.6020819787597191E-2</v>
      </c>
      <c r="AD33" s="24">
        <v>1.5705625319186293E-2</v>
      </c>
      <c r="AE33" s="24">
        <v>2.7386127875258282E-2</v>
      </c>
      <c r="AF33" s="223"/>
      <c r="AG33" s="224"/>
      <c r="AH33" s="224"/>
      <c r="AI33" s="224"/>
      <c r="AJ33" s="224"/>
      <c r="AK33" s="224"/>
      <c r="AL33" s="224"/>
      <c r="AM33" s="224"/>
      <c r="AN33" s="224"/>
      <c r="AO33" s="224"/>
      <c r="AP33" s="224"/>
      <c r="AQ33" s="224"/>
      <c r="AR33" s="224"/>
      <c r="AS33" s="224"/>
      <c r="AT33" s="224"/>
      <c r="AU33" s="224"/>
      <c r="AV33" s="224"/>
      <c r="AW33" s="224"/>
      <c r="AX33" s="224"/>
      <c r="AY33" s="224"/>
      <c r="AZ33" s="224"/>
      <c r="BA33" s="224"/>
      <c r="BB33" s="224"/>
      <c r="BC33" s="224"/>
      <c r="BD33" s="224"/>
      <c r="BE33" s="224"/>
      <c r="BF33" s="224"/>
      <c r="BG33" s="224"/>
      <c r="BH33" s="224"/>
      <c r="BI33" s="224"/>
      <c r="BJ33" s="224"/>
      <c r="BK33" s="224"/>
      <c r="BL33" s="224"/>
      <c r="BM33" s="56"/>
    </row>
    <row r="34" spans="1:65">
      <c r="A34" s="30"/>
      <c r="B34" s="3" t="s">
        <v>87</v>
      </c>
      <c r="C34" s="29"/>
      <c r="D34" s="13">
        <v>1.2597566070421362E-2</v>
      </c>
      <c r="E34" s="13">
        <v>3.5238931920014351E-2</v>
      </c>
      <c r="F34" s="13">
        <v>2.2155569223696447E-2</v>
      </c>
      <c r="G34" s="13">
        <v>2.6197751259713162E-2</v>
      </c>
      <c r="H34" s="13">
        <v>2.5333549441235927E-2</v>
      </c>
      <c r="I34" s="13">
        <v>1.2773435519604219E-2</v>
      </c>
      <c r="J34" s="13">
        <v>8.4918225969793266E-3</v>
      </c>
      <c r="K34" s="13">
        <v>1.2773435519604213E-2</v>
      </c>
      <c r="L34" s="13">
        <v>2.0365220352818496E-2</v>
      </c>
      <c r="M34" s="13">
        <v>1.907743658615552E-2</v>
      </c>
      <c r="N34" s="13">
        <v>1.29627129130422E-2</v>
      </c>
      <c r="O34" s="13">
        <v>1.2080660412964085E-2</v>
      </c>
      <c r="P34" s="13">
        <v>1.6182423038656923E-2</v>
      </c>
      <c r="Q34" s="13">
        <v>5.2091252716356472E-2</v>
      </c>
      <c r="R34" s="13">
        <v>3.0774915082684172E-2</v>
      </c>
      <c r="S34" s="13">
        <v>4.7193219852008444E-2</v>
      </c>
      <c r="T34" s="13">
        <v>1.7004269284286711E-2</v>
      </c>
      <c r="U34" s="13">
        <v>1.6740503977804438E-2</v>
      </c>
      <c r="V34" s="13">
        <v>1.3790318730869605E-2</v>
      </c>
      <c r="W34" s="13">
        <v>1.6424176731181551E-2</v>
      </c>
      <c r="X34" s="13">
        <v>3.1388124319425871E-2</v>
      </c>
      <c r="Y34" s="13">
        <v>1.650416745105901E-2</v>
      </c>
      <c r="Z34" s="13">
        <v>1.9745545787592356E-2</v>
      </c>
      <c r="AA34" s="13">
        <v>1.2108943475213107E-2</v>
      </c>
      <c r="AB34" s="13">
        <v>2.1127733538061046E-2</v>
      </c>
      <c r="AC34" s="13">
        <v>2.3162631018212802E-2</v>
      </c>
      <c r="AD34" s="13">
        <v>2.2479425552270456E-2</v>
      </c>
      <c r="AE34" s="13">
        <v>4.1182147180839519E-2</v>
      </c>
      <c r="AF34" s="157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242</v>
      </c>
      <c r="C35" s="29"/>
      <c r="D35" s="13">
        <v>6.487782928172825E-2</v>
      </c>
      <c r="E35" s="13">
        <v>0.1098726671387027</v>
      </c>
      <c r="F35" s="13">
        <v>-7.5106110717747643E-2</v>
      </c>
      <c r="G35" s="13">
        <v>-6.5107257860642309E-2</v>
      </c>
      <c r="H35" s="13">
        <v>4.2380410353241027E-2</v>
      </c>
      <c r="I35" s="13">
        <v>-1.761270678939153E-2</v>
      </c>
      <c r="J35" s="13">
        <v>-3.2610986075049531E-2</v>
      </c>
      <c r="K35" s="13">
        <v>-1.7612706789391197E-2</v>
      </c>
      <c r="L35" s="13">
        <v>-0.22758861678860542</v>
      </c>
      <c r="M35" s="13">
        <v>-2.2112190575088841E-2</v>
      </c>
      <c r="N35" s="13">
        <v>3.4881270710412027E-2</v>
      </c>
      <c r="O35" s="13">
        <v>0.36096885951276292</v>
      </c>
      <c r="P35" s="13">
        <v>-2.2938091914165737E-2</v>
      </c>
      <c r="Q35" s="13">
        <v>-6.9389313644314665E-3</v>
      </c>
      <c r="R35" s="13">
        <v>0.29059632236435995</v>
      </c>
      <c r="S35" s="13">
        <v>-6.2607544646365865E-2</v>
      </c>
      <c r="T35" s="13">
        <v>0.31734886392364037</v>
      </c>
      <c r="U35" s="13">
        <v>4.7379836781793694E-2</v>
      </c>
      <c r="V35" s="13">
        <v>7.4126768174550772E-2</v>
      </c>
      <c r="W35" s="13">
        <v>0.77229666892193749</v>
      </c>
      <c r="X35" s="13">
        <v>0.58726039766155869</v>
      </c>
      <c r="Y35" s="13">
        <v>6.2378116067452138E-2</v>
      </c>
      <c r="Z35" s="13">
        <v>-8.010553714630031E-2</v>
      </c>
      <c r="AA35" s="13">
        <v>-6.7606971074918532E-2</v>
      </c>
      <c r="AB35" s="13">
        <v>-3.0111272860773308E-2</v>
      </c>
      <c r="AC35" s="13">
        <v>3.7380983924688582E-2</v>
      </c>
      <c r="AD35" s="13">
        <v>4.7879779424649049E-2</v>
      </c>
      <c r="AE35" s="13">
        <v>-2.6144275037331965E-3</v>
      </c>
      <c r="AF35" s="157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243</v>
      </c>
      <c r="C36" s="47"/>
      <c r="D36" s="45">
        <v>0.67</v>
      </c>
      <c r="E36" s="45">
        <v>1.3</v>
      </c>
      <c r="F36" s="45">
        <v>1.26</v>
      </c>
      <c r="G36" s="45">
        <v>1.1200000000000001</v>
      </c>
      <c r="H36" s="45">
        <v>0.36</v>
      </c>
      <c r="I36" s="45">
        <v>0.47</v>
      </c>
      <c r="J36" s="45">
        <v>0.67</v>
      </c>
      <c r="K36" s="45">
        <v>0.47</v>
      </c>
      <c r="L36" s="45">
        <v>3.37</v>
      </c>
      <c r="M36" s="45">
        <v>0.53</v>
      </c>
      <c r="N36" s="45">
        <v>0.26</v>
      </c>
      <c r="O36" s="45">
        <v>4.7699999999999996</v>
      </c>
      <c r="P36" s="45">
        <v>0.54</v>
      </c>
      <c r="Q36" s="45">
        <v>0.32</v>
      </c>
      <c r="R36" s="45">
        <v>3.8</v>
      </c>
      <c r="S36" s="45">
        <v>1.0900000000000001</v>
      </c>
      <c r="T36" s="45">
        <v>4.17</v>
      </c>
      <c r="U36" s="45">
        <v>0.43</v>
      </c>
      <c r="V36" s="45">
        <v>0.8</v>
      </c>
      <c r="W36" s="45">
        <v>10.46</v>
      </c>
      <c r="X36" s="45">
        <v>7.9</v>
      </c>
      <c r="Y36" s="45">
        <v>0.64</v>
      </c>
      <c r="Z36" s="45">
        <v>1.33</v>
      </c>
      <c r="AA36" s="45">
        <v>1.1599999999999999</v>
      </c>
      <c r="AB36" s="45">
        <v>0.64</v>
      </c>
      <c r="AC36" s="45">
        <v>0.28999999999999998</v>
      </c>
      <c r="AD36" s="45">
        <v>0.44</v>
      </c>
      <c r="AE36" s="45">
        <v>0.26</v>
      </c>
      <c r="AF36" s="157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BM37" s="55"/>
    </row>
    <row r="38" spans="1:65" ht="15">
      <c r="B38" s="8" t="s">
        <v>549</v>
      </c>
      <c r="BM38" s="28" t="s">
        <v>67</v>
      </c>
    </row>
    <row r="39" spans="1:65" ht="15">
      <c r="A39" s="25" t="s">
        <v>7</v>
      </c>
      <c r="B39" s="18" t="s">
        <v>114</v>
      </c>
      <c r="C39" s="15" t="s">
        <v>115</v>
      </c>
      <c r="D39" s="16" t="s">
        <v>235</v>
      </c>
      <c r="E39" s="17" t="s">
        <v>235</v>
      </c>
      <c r="F39" s="17" t="s">
        <v>235</v>
      </c>
      <c r="G39" s="17" t="s">
        <v>235</v>
      </c>
      <c r="H39" s="17" t="s">
        <v>235</v>
      </c>
      <c r="I39" s="17" t="s">
        <v>235</v>
      </c>
      <c r="J39" s="17" t="s">
        <v>235</v>
      </c>
      <c r="K39" s="17" t="s">
        <v>235</v>
      </c>
      <c r="L39" s="17" t="s">
        <v>235</v>
      </c>
      <c r="M39" s="17" t="s">
        <v>235</v>
      </c>
      <c r="N39" s="17" t="s">
        <v>235</v>
      </c>
      <c r="O39" s="17" t="s">
        <v>235</v>
      </c>
      <c r="P39" s="17" t="s">
        <v>235</v>
      </c>
      <c r="Q39" s="17" t="s">
        <v>235</v>
      </c>
      <c r="R39" s="17" t="s">
        <v>235</v>
      </c>
      <c r="S39" s="17" t="s">
        <v>235</v>
      </c>
      <c r="T39" s="17" t="s">
        <v>235</v>
      </c>
      <c r="U39" s="17" t="s">
        <v>235</v>
      </c>
      <c r="V39" s="17" t="s">
        <v>235</v>
      </c>
      <c r="W39" s="17" t="s">
        <v>235</v>
      </c>
      <c r="X39" s="17" t="s">
        <v>235</v>
      </c>
      <c r="Y39" s="17" t="s">
        <v>235</v>
      </c>
      <c r="Z39" s="17" t="s">
        <v>235</v>
      </c>
      <c r="AA39" s="17" t="s">
        <v>235</v>
      </c>
      <c r="AB39" s="17" t="s">
        <v>235</v>
      </c>
      <c r="AC39" s="17" t="s">
        <v>235</v>
      </c>
      <c r="AD39" s="17" t="s">
        <v>235</v>
      </c>
      <c r="AE39" s="17" t="s">
        <v>235</v>
      </c>
      <c r="AF39" s="17" t="s">
        <v>235</v>
      </c>
      <c r="AG39" s="157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236</v>
      </c>
      <c r="C40" s="9" t="s">
        <v>236</v>
      </c>
      <c r="D40" s="154" t="s">
        <v>246</v>
      </c>
      <c r="E40" s="156" t="s">
        <v>247</v>
      </c>
      <c r="F40" s="156" t="s">
        <v>248</v>
      </c>
      <c r="G40" s="156" t="s">
        <v>249</v>
      </c>
      <c r="H40" s="156" t="s">
        <v>250</v>
      </c>
      <c r="I40" s="156" t="s">
        <v>251</v>
      </c>
      <c r="J40" s="156" t="s">
        <v>252</v>
      </c>
      <c r="K40" s="156" t="s">
        <v>253</v>
      </c>
      <c r="L40" s="156" t="s">
        <v>254</v>
      </c>
      <c r="M40" s="156" t="s">
        <v>255</v>
      </c>
      <c r="N40" s="156" t="s">
        <v>256</v>
      </c>
      <c r="O40" s="156" t="s">
        <v>257</v>
      </c>
      <c r="P40" s="156" t="s">
        <v>258</v>
      </c>
      <c r="Q40" s="156" t="s">
        <v>259</v>
      </c>
      <c r="R40" s="156" t="s">
        <v>260</v>
      </c>
      <c r="S40" s="156" t="s">
        <v>261</v>
      </c>
      <c r="T40" s="156" t="s">
        <v>262</v>
      </c>
      <c r="U40" s="156" t="s">
        <v>263</v>
      </c>
      <c r="V40" s="156" t="s">
        <v>264</v>
      </c>
      <c r="W40" s="156" t="s">
        <v>265</v>
      </c>
      <c r="X40" s="156" t="s">
        <v>266</v>
      </c>
      <c r="Y40" s="156" t="s">
        <v>267</v>
      </c>
      <c r="Z40" s="156" t="s">
        <v>268</v>
      </c>
      <c r="AA40" s="156" t="s">
        <v>269</v>
      </c>
      <c r="AB40" s="156" t="s">
        <v>270</v>
      </c>
      <c r="AC40" s="156" t="s">
        <v>271</v>
      </c>
      <c r="AD40" s="156" t="s">
        <v>272</v>
      </c>
      <c r="AE40" s="156" t="s">
        <v>237</v>
      </c>
      <c r="AF40" s="156" t="s">
        <v>273</v>
      </c>
      <c r="AG40" s="157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283</v>
      </c>
      <c r="E41" s="11" t="s">
        <v>283</v>
      </c>
      <c r="F41" s="11" t="s">
        <v>282</v>
      </c>
      <c r="G41" s="11" t="s">
        <v>282</v>
      </c>
      <c r="H41" s="11" t="s">
        <v>282</v>
      </c>
      <c r="I41" s="11" t="s">
        <v>282</v>
      </c>
      <c r="J41" s="11" t="s">
        <v>282</v>
      </c>
      <c r="K41" s="11" t="s">
        <v>282</v>
      </c>
      <c r="L41" s="11" t="s">
        <v>283</v>
      </c>
      <c r="M41" s="11" t="s">
        <v>282</v>
      </c>
      <c r="N41" s="11" t="s">
        <v>282</v>
      </c>
      <c r="O41" s="11" t="s">
        <v>306</v>
      </c>
      <c r="P41" s="11" t="s">
        <v>282</v>
      </c>
      <c r="Q41" s="11" t="s">
        <v>283</v>
      </c>
      <c r="R41" s="11" t="s">
        <v>283</v>
      </c>
      <c r="S41" s="11" t="s">
        <v>306</v>
      </c>
      <c r="T41" s="11" t="s">
        <v>283</v>
      </c>
      <c r="U41" s="11" t="s">
        <v>283</v>
      </c>
      <c r="V41" s="11" t="s">
        <v>306</v>
      </c>
      <c r="W41" s="11" t="s">
        <v>283</v>
      </c>
      <c r="X41" s="11" t="s">
        <v>283</v>
      </c>
      <c r="Y41" s="11" t="s">
        <v>306</v>
      </c>
      <c r="Z41" s="11" t="s">
        <v>282</v>
      </c>
      <c r="AA41" s="11" t="s">
        <v>306</v>
      </c>
      <c r="AB41" s="11" t="s">
        <v>283</v>
      </c>
      <c r="AC41" s="11" t="s">
        <v>283</v>
      </c>
      <c r="AD41" s="11" t="s">
        <v>283</v>
      </c>
      <c r="AE41" s="11" t="s">
        <v>306</v>
      </c>
      <c r="AF41" s="11" t="s">
        <v>283</v>
      </c>
      <c r="AG41" s="157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 t="s">
        <v>307</v>
      </c>
      <c r="E42" s="26" t="s">
        <v>307</v>
      </c>
      <c r="F42" s="26" t="s">
        <v>307</v>
      </c>
      <c r="G42" s="26" t="s">
        <v>307</v>
      </c>
      <c r="H42" s="26" t="s">
        <v>307</v>
      </c>
      <c r="I42" s="26" t="s">
        <v>307</v>
      </c>
      <c r="J42" s="26" t="s">
        <v>307</v>
      </c>
      <c r="K42" s="26" t="s">
        <v>307</v>
      </c>
      <c r="L42" s="26" t="s">
        <v>307</v>
      </c>
      <c r="M42" s="26" t="s">
        <v>121</v>
      </c>
      <c r="N42" s="26" t="s">
        <v>279</v>
      </c>
      <c r="O42" s="26" t="s">
        <v>308</v>
      </c>
      <c r="P42" s="26" t="s">
        <v>309</v>
      </c>
      <c r="Q42" s="26" t="s">
        <v>307</v>
      </c>
      <c r="R42" s="26" t="s">
        <v>308</v>
      </c>
      <c r="S42" s="26" t="s">
        <v>308</v>
      </c>
      <c r="T42" s="26" t="s">
        <v>308</v>
      </c>
      <c r="U42" s="26" t="s">
        <v>310</v>
      </c>
      <c r="V42" s="26" t="s">
        <v>310</v>
      </c>
      <c r="W42" s="26" t="s">
        <v>307</v>
      </c>
      <c r="X42" s="26" t="s">
        <v>309</v>
      </c>
      <c r="Y42" s="26" t="s">
        <v>307</v>
      </c>
      <c r="Z42" s="26" t="s">
        <v>310</v>
      </c>
      <c r="AA42" s="26" t="s">
        <v>307</v>
      </c>
      <c r="AB42" s="26" t="s">
        <v>310</v>
      </c>
      <c r="AC42" s="26" t="s">
        <v>310</v>
      </c>
      <c r="AD42" s="26" t="s">
        <v>307</v>
      </c>
      <c r="AE42" s="26" t="s">
        <v>310</v>
      </c>
      <c r="AF42" s="26" t="s">
        <v>309</v>
      </c>
      <c r="AG42" s="157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0</v>
      </c>
    </row>
    <row r="43" spans="1:65">
      <c r="A43" s="30"/>
      <c r="B43" s="18">
        <v>1</v>
      </c>
      <c r="C43" s="14">
        <v>1</v>
      </c>
      <c r="D43" s="228">
        <v>316</v>
      </c>
      <c r="E43" s="228">
        <v>301</v>
      </c>
      <c r="F43" s="228">
        <v>337.6</v>
      </c>
      <c r="G43" s="228">
        <v>326</v>
      </c>
      <c r="H43" s="228">
        <v>337</v>
      </c>
      <c r="I43" s="228">
        <v>341</v>
      </c>
      <c r="J43" s="228">
        <v>326</v>
      </c>
      <c r="K43" s="228">
        <v>334</v>
      </c>
      <c r="L43" s="228">
        <v>316</v>
      </c>
      <c r="M43" s="228">
        <v>354</v>
      </c>
      <c r="N43" s="228">
        <v>354.4</v>
      </c>
      <c r="O43" s="228">
        <v>322</v>
      </c>
      <c r="P43" s="228">
        <v>325.85746747531078</v>
      </c>
      <c r="Q43" s="228">
        <v>312.73200000000003</v>
      </c>
      <c r="R43" s="228">
        <v>318.16232719511032</v>
      </c>
      <c r="S43" s="228">
        <v>318.2</v>
      </c>
      <c r="T43" s="228">
        <v>331</v>
      </c>
      <c r="U43" s="228">
        <v>302.8</v>
      </c>
      <c r="V43" s="228">
        <v>295</v>
      </c>
      <c r="W43" s="238">
        <v>379</v>
      </c>
      <c r="X43" s="228">
        <v>324</v>
      </c>
      <c r="Y43" s="228">
        <v>308.19</v>
      </c>
      <c r="Z43" s="228">
        <v>333</v>
      </c>
      <c r="AA43" s="228">
        <v>321</v>
      </c>
      <c r="AB43" s="228">
        <v>325</v>
      </c>
      <c r="AC43" s="228">
        <v>325</v>
      </c>
      <c r="AD43" s="228">
        <v>347.3</v>
      </c>
      <c r="AE43" s="228">
        <v>332</v>
      </c>
      <c r="AF43" s="229">
        <v>271</v>
      </c>
      <c r="AG43" s="230"/>
      <c r="AH43" s="231"/>
      <c r="AI43" s="231"/>
      <c r="AJ43" s="231"/>
      <c r="AK43" s="231"/>
      <c r="AL43" s="231"/>
      <c r="AM43" s="231"/>
      <c r="AN43" s="231"/>
      <c r="AO43" s="231"/>
      <c r="AP43" s="231"/>
      <c r="AQ43" s="231"/>
      <c r="AR43" s="231"/>
      <c r="AS43" s="231"/>
      <c r="AT43" s="231"/>
      <c r="AU43" s="231"/>
      <c r="AV43" s="231"/>
      <c r="AW43" s="231"/>
      <c r="AX43" s="231"/>
      <c r="AY43" s="231"/>
      <c r="AZ43" s="231"/>
      <c r="BA43" s="231"/>
      <c r="BB43" s="231"/>
      <c r="BC43" s="231"/>
      <c r="BD43" s="231"/>
      <c r="BE43" s="231"/>
      <c r="BF43" s="231"/>
      <c r="BG43" s="231"/>
      <c r="BH43" s="231"/>
      <c r="BI43" s="231"/>
      <c r="BJ43" s="231"/>
      <c r="BK43" s="231"/>
      <c r="BL43" s="231"/>
      <c r="BM43" s="232">
        <v>1</v>
      </c>
    </row>
    <row r="44" spans="1:65">
      <c r="A44" s="30"/>
      <c r="B44" s="19">
        <v>1</v>
      </c>
      <c r="C44" s="9">
        <v>2</v>
      </c>
      <c r="D44" s="233">
        <v>310</v>
      </c>
      <c r="E44" s="233">
        <v>293</v>
      </c>
      <c r="F44" s="233">
        <v>338.7</v>
      </c>
      <c r="G44" s="233">
        <v>331</v>
      </c>
      <c r="H44" s="233">
        <v>333</v>
      </c>
      <c r="I44" s="233">
        <v>340</v>
      </c>
      <c r="J44" s="233">
        <v>322</v>
      </c>
      <c r="K44" s="233">
        <v>333</v>
      </c>
      <c r="L44" s="233">
        <v>326</v>
      </c>
      <c r="M44" s="233">
        <v>347</v>
      </c>
      <c r="N44" s="233">
        <v>350.2</v>
      </c>
      <c r="O44" s="233">
        <v>320</v>
      </c>
      <c r="P44" s="233">
        <v>329.76135685482564</v>
      </c>
      <c r="Q44" s="233">
        <v>310.25</v>
      </c>
      <c r="R44" s="233">
        <v>337.95247936932458</v>
      </c>
      <c r="S44" s="233">
        <v>312.39999999999998</v>
      </c>
      <c r="T44" s="233">
        <v>333</v>
      </c>
      <c r="U44" s="233">
        <v>307.60000000000002</v>
      </c>
      <c r="V44" s="233">
        <v>305</v>
      </c>
      <c r="W44" s="233">
        <v>361</v>
      </c>
      <c r="X44" s="233">
        <v>327</v>
      </c>
      <c r="Y44" s="233">
        <v>304.14999999999998</v>
      </c>
      <c r="Z44" s="233">
        <v>338</v>
      </c>
      <c r="AA44" s="234">
        <v>310</v>
      </c>
      <c r="AB44" s="233">
        <v>325</v>
      </c>
      <c r="AC44" s="233">
        <v>323</v>
      </c>
      <c r="AD44" s="233">
        <v>343.8</v>
      </c>
      <c r="AE44" s="233">
        <v>328</v>
      </c>
      <c r="AF44" s="235">
        <v>276</v>
      </c>
      <c r="AG44" s="230"/>
      <c r="AH44" s="231"/>
      <c r="AI44" s="231"/>
      <c r="AJ44" s="231"/>
      <c r="AK44" s="231"/>
      <c r="AL44" s="231"/>
      <c r="AM44" s="231"/>
      <c r="AN44" s="231"/>
      <c r="AO44" s="231"/>
      <c r="AP44" s="231"/>
      <c r="AQ44" s="231"/>
      <c r="AR44" s="231"/>
      <c r="AS44" s="231"/>
      <c r="AT44" s="231"/>
      <c r="AU44" s="231"/>
      <c r="AV44" s="231"/>
      <c r="AW44" s="231"/>
      <c r="AX44" s="231"/>
      <c r="AY44" s="231"/>
      <c r="AZ44" s="231"/>
      <c r="BA44" s="231"/>
      <c r="BB44" s="231"/>
      <c r="BC44" s="231"/>
      <c r="BD44" s="231"/>
      <c r="BE44" s="231"/>
      <c r="BF44" s="231"/>
      <c r="BG44" s="231"/>
      <c r="BH44" s="231"/>
      <c r="BI44" s="231"/>
      <c r="BJ44" s="231"/>
      <c r="BK44" s="231"/>
      <c r="BL44" s="231"/>
      <c r="BM44" s="232">
        <v>20</v>
      </c>
    </row>
    <row r="45" spans="1:65">
      <c r="A45" s="30"/>
      <c r="B45" s="19">
        <v>1</v>
      </c>
      <c r="C45" s="9">
        <v>3</v>
      </c>
      <c r="D45" s="233">
        <v>316</v>
      </c>
      <c r="E45" s="233">
        <v>302</v>
      </c>
      <c r="F45" s="233">
        <v>336.2</v>
      </c>
      <c r="G45" s="233">
        <v>331</v>
      </c>
      <c r="H45" s="233">
        <v>330</v>
      </c>
      <c r="I45" s="233">
        <v>339</v>
      </c>
      <c r="J45" s="233">
        <v>323</v>
      </c>
      <c r="K45" s="233">
        <v>336</v>
      </c>
      <c r="L45" s="233">
        <v>310</v>
      </c>
      <c r="M45" s="233">
        <v>354</v>
      </c>
      <c r="N45" s="233">
        <v>350.5</v>
      </c>
      <c r="O45" s="233">
        <v>325</v>
      </c>
      <c r="P45" s="233">
        <v>327.54034546606943</v>
      </c>
      <c r="Q45" s="233">
        <v>309.79599999999999</v>
      </c>
      <c r="R45" s="233">
        <v>324.9458112267962</v>
      </c>
      <c r="S45" s="233">
        <v>317.60000000000002</v>
      </c>
      <c r="T45" s="233">
        <v>336</v>
      </c>
      <c r="U45" s="233">
        <v>313.10000000000002</v>
      </c>
      <c r="V45" s="233">
        <v>300</v>
      </c>
      <c r="W45" s="233">
        <v>359.7</v>
      </c>
      <c r="X45" s="233">
        <v>332</v>
      </c>
      <c r="Y45" s="233">
        <v>301.85000000000002</v>
      </c>
      <c r="Z45" s="233">
        <v>338</v>
      </c>
      <c r="AA45" s="233">
        <v>328</v>
      </c>
      <c r="AB45" s="233">
        <v>325</v>
      </c>
      <c r="AC45" s="233">
        <v>324</v>
      </c>
      <c r="AD45" s="233">
        <v>342.2</v>
      </c>
      <c r="AE45" s="233">
        <v>335</v>
      </c>
      <c r="AF45" s="235">
        <v>273</v>
      </c>
      <c r="AG45" s="230"/>
      <c r="AH45" s="231"/>
      <c r="AI45" s="231"/>
      <c r="AJ45" s="231"/>
      <c r="AK45" s="231"/>
      <c r="AL45" s="231"/>
      <c r="AM45" s="231"/>
      <c r="AN45" s="231"/>
      <c r="AO45" s="231"/>
      <c r="AP45" s="231"/>
      <c r="AQ45" s="231"/>
      <c r="AR45" s="231"/>
      <c r="AS45" s="231"/>
      <c r="AT45" s="231"/>
      <c r="AU45" s="231"/>
      <c r="AV45" s="231"/>
      <c r="AW45" s="231"/>
      <c r="AX45" s="231"/>
      <c r="AY45" s="231"/>
      <c r="AZ45" s="231"/>
      <c r="BA45" s="231"/>
      <c r="BB45" s="231"/>
      <c r="BC45" s="231"/>
      <c r="BD45" s="231"/>
      <c r="BE45" s="231"/>
      <c r="BF45" s="231"/>
      <c r="BG45" s="231"/>
      <c r="BH45" s="231"/>
      <c r="BI45" s="231"/>
      <c r="BJ45" s="231"/>
      <c r="BK45" s="231"/>
      <c r="BL45" s="231"/>
      <c r="BM45" s="232">
        <v>16</v>
      </c>
    </row>
    <row r="46" spans="1:65">
      <c r="A46" s="30"/>
      <c r="B46" s="19">
        <v>1</v>
      </c>
      <c r="C46" s="9">
        <v>4</v>
      </c>
      <c r="D46" s="233">
        <v>312</v>
      </c>
      <c r="E46" s="234">
        <v>320</v>
      </c>
      <c r="F46" s="233">
        <v>340</v>
      </c>
      <c r="G46" s="233">
        <v>325</v>
      </c>
      <c r="H46" s="233">
        <v>332</v>
      </c>
      <c r="I46" s="233">
        <v>341</v>
      </c>
      <c r="J46" s="233">
        <v>326</v>
      </c>
      <c r="K46" s="233">
        <v>340</v>
      </c>
      <c r="L46" s="233">
        <v>334</v>
      </c>
      <c r="M46" s="233">
        <v>345</v>
      </c>
      <c r="N46" s="233">
        <v>344.2</v>
      </c>
      <c r="O46" s="233">
        <v>324</v>
      </c>
      <c r="P46" s="233">
        <v>325.74977221811156</v>
      </c>
      <c r="Q46" s="233">
        <v>314.54000000000002</v>
      </c>
      <c r="R46" s="233">
        <v>315.00879856482754</v>
      </c>
      <c r="S46" s="233">
        <v>317.5</v>
      </c>
      <c r="T46" s="233">
        <v>335</v>
      </c>
      <c r="U46" s="233">
        <v>307.60000000000002</v>
      </c>
      <c r="V46" s="233">
        <v>299</v>
      </c>
      <c r="W46" s="233">
        <v>356.2</v>
      </c>
      <c r="X46" s="233">
        <v>324</v>
      </c>
      <c r="Y46" s="233">
        <v>303.3</v>
      </c>
      <c r="Z46" s="233">
        <v>328</v>
      </c>
      <c r="AA46" s="233">
        <v>324</v>
      </c>
      <c r="AB46" s="233">
        <v>327</v>
      </c>
      <c r="AC46" s="233">
        <v>329</v>
      </c>
      <c r="AD46" s="233">
        <v>341.9</v>
      </c>
      <c r="AE46" s="233">
        <v>335</v>
      </c>
      <c r="AF46" s="235">
        <v>281</v>
      </c>
      <c r="AG46" s="230"/>
      <c r="AH46" s="231"/>
      <c r="AI46" s="231"/>
      <c r="AJ46" s="231"/>
      <c r="AK46" s="231"/>
      <c r="AL46" s="231"/>
      <c r="AM46" s="231"/>
      <c r="AN46" s="231"/>
      <c r="AO46" s="231"/>
      <c r="AP46" s="231"/>
      <c r="AQ46" s="231"/>
      <c r="AR46" s="231"/>
      <c r="AS46" s="231"/>
      <c r="AT46" s="231"/>
      <c r="AU46" s="231"/>
      <c r="AV46" s="231"/>
      <c r="AW46" s="231"/>
      <c r="AX46" s="231"/>
      <c r="AY46" s="231"/>
      <c r="AZ46" s="231"/>
      <c r="BA46" s="231"/>
      <c r="BB46" s="231"/>
      <c r="BC46" s="231"/>
      <c r="BD46" s="231"/>
      <c r="BE46" s="231"/>
      <c r="BF46" s="231"/>
      <c r="BG46" s="231"/>
      <c r="BH46" s="231"/>
      <c r="BI46" s="231"/>
      <c r="BJ46" s="231"/>
      <c r="BK46" s="231"/>
      <c r="BL46" s="231"/>
      <c r="BM46" s="232">
        <v>326.70218097506756</v>
      </c>
    </row>
    <row r="47" spans="1:65">
      <c r="A47" s="30"/>
      <c r="B47" s="19">
        <v>1</v>
      </c>
      <c r="C47" s="9">
        <v>5</v>
      </c>
      <c r="D47" s="233">
        <v>311</v>
      </c>
      <c r="E47" s="233">
        <v>301</v>
      </c>
      <c r="F47" s="233">
        <v>329.7</v>
      </c>
      <c r="G47" s="233">
        <v>327</v>
      </c>
      <c r="H47" s="233">
        <v>339</v>
      </c>
      <c r="I47" s="233">
        <v>342</v>
      </c>
      <c r="J47" s="233">
        <v>330</v>
      </c>
      <c r="K47" s="233">
        <v>338</v>
      </c>
      <c r="L47" s="233">
        <v>317</v>
      </c>
      <c r="M47" s="233">
        <v>346</v>
      </c>
      <c r="N47" s="233">
        <v>340.8</v>
      </c>
      <c r="O47" s="233">
        <v>326</v>
      </c>
      <c r="P47" s="233">
        <v>325.44295411167326</v>
      </c>
      <c r="Q47" s="234">
        <v>331.78199999999998</v>
      </c>
      <c r="R47" s="233">
        <v>335.12231460701963</v>
      </c>
      <c r="S47" s="233">
        <v>312.3</v>
      </c>
      <c r="T47" s="233">
        <v>333</v>
      </c>
      <c r="U47" s="233">
        <v>310.89999999999998</v>
      </c>
      <c r="V47" s="233">
        <v>296</v>
      </c>
      <c r="W47" s="233">
        <v>359.1</v>
      </c>
      <c r="X47" s="233">
        <v>330</v>
      </c>
      <c r="Y47" s="233">
        <v>308.16000000000003</v>
      </c>
      <c r="Z47" s="233">
        <v>329</v>
      </c>
      <c r="AA47" s="233">
        <v>325</v>
      </c>
      <c r="AB47" s="233">
        <v>325</v>
      </c>
      <c r="AC47" s="233">
        <v>339</v>
      </c>
      <c r="AD47" s="233">
        <v>340.4</v>
      </c>
      <c r="AE47" s="233">
        <v>337</v>
      </c>
      <c r="AF47" s="235">
        <v>272</v>
      </c>
      <c r="AG47" s="230"/>
      <c r="AH47" s="231"/>
      <c r="AI47" s="231"/>
      <c r="AJ47" s="231"/>
      <c r="AK47" s="231"/>
      <c r="AL47" s="231"/>
      <c r="AM47" s="231"/>
      <c r="AN47" s="231"/>
      <c r="AO47" s="231"/>
      <c r="AP47" s="231"/>
      <c r="AQ47" s="231"/>
      <c r="AR47" s="231"/>
      <c r="AS47" s="231"/>
      <c r="AT47" s="231"/>
      <c r="AU47" s="231"/>
      <c r="AV47" s="231"/>
      <c r="AW47" s="231"/>
      <c r="AX47" s="231"/>
      <c r="AY47" s="231"/>
      <c r="AZ47" s="231"/>
      <c r="BA47" s="231"/>
      <c r="BB47" s="231"/>
      <c r="BC47" s="231"/>
      <c r="BD47" s="231"/>
      <c r="BE47" s="231"/>
      <c r="BF47" s="231"/>
      <c r="BG47" s="231"/>
      <c r="BH47" s="231"/>
      <c r="BI47" s="231"/>
      <c r="BJ47" s="231"/>
      <c r="BK47" s="231"/>
      <c r="BL47" s="231"/>
      <c r="BM47" s="232">
        <v>72</v>
      </c>
    </row>
    <row r="48" spans="1:65">
      <c r="A48" s="30"/>
      <c r="B48" s="19">
        <v>1</v>
      </c>
      <c r="C48" s="9">
        <v>6</v>
      </c>
      <c r="D48" s="233">
        <v>311</v>
      </c>
      <c r="E48" s="233">
        <v>293</v>
      </c>
      <c r="F48" s="233">
        <v>336</v>
      </c>
      <c r="G48" s="233">
        <v>328</v>
      </c>
      <c r="H48" s="233">
        <v>326</v>
      </c>
      <c r="I48" s="233">
        <v>336</v>
      </c>
      <c r="J48" s="233">
        <v>326</v>
      </c>
      <c r="K48" s="233">
        <v>331</v>
      </c>
      <c r="L48" s="233">
        <v>320</v>
      </c>
      <c r="M48" s="233">
        <v>349</v>
      </c>
      <c r="N48" s="233">
        <v>350.4</v>
      </c>
      <c r="O48" s="233">
        <v>320</v>
      </c>
      <c r="P48" s="234">
        <v>315.03831538466034</v>
      </c>
      <c r="Q48" s="233">
        <v>318.99900000000002</v>
      </c>
      <c r="R48" s="233">
        <v>311.14199749707927</v>
      </c>
      <c r="S48" s="233">
        <v>316.10000000000002</v>
      </c>
      <c r="T48" s="233">
        <v>329</v>
      </c>
      <c r="U48" s="233">
        <v>309.60000000000002</v>
      </c>
      <c r="V48" s="233">
        <v>299</v>
      </c>
      <c r="W48" s="233">
        <v>354.5</v>
      </c>
      <c r="X48" s="233">
        <v>332</v>
      </c>
      <c r="Y48" s="233">
        <v>306.38</v>
      </c>
      <c r="Z48" s="233">
        <v>335</v>
      </c>
      <c r="AA48" s="233">
        <v>324</v>
      </c>
      <c r="AB48" s="233">
        <v>326</v>
      </c>
      <c r="AC48" s="233">
        <v>329</v>
      </c>
      <c r="AD48" s="233">
        <v>339.8</v>
      </c>
      <c r="AE48" s="233">
        <v>328</v>
      </c>
      <c r="AF48" s="235">
        <v>273</v>
      </c>
      <c r="AG48" s="230"/>
      <c r="AH48" s="231"/>
      <c r="AI48" s="231"/>
      <c r="AJ48" s="231"/>
      <c r="AK48" s="231"/>
      <c r="AL48" s="231"/>
      <c r="AM48" s="231"/>
      <c r="AN48" s="231"/>
      <c r="AO48" s="231"/>
      <c r="AP48" s="231"/>
      <c r="AQ48" s="231"/>
      <c r="AR48" s="231"/>
      <c r="AS48" s="231"/>
      <c r="AT48" s="231"/>
      <c r="AU48" s="231"/>
      <c r="AV48" s="231"/>
      <c r="AW48" s="231"/>
      <c r="AX48" s="231"/>
      <c r="AY48" s="231"/>
      <c r="AZ48" s="231"/>
      <c r="BA48" s="231"/>
      <c r="BB48" s="231"/>
      <c r="BC48" s="231"/>
      <c r="BD48" s="231"/>
      <c r="BE48" s="231"/>
      <c r="BF48" s="231"/>
      <c r="BG48" s="231"/>
      <c r="BH48" s="231"/>
      <c r="BI48" s="231"/>
      <c r="BJ48" s="231"/>
      <c r="BK48" s="231"/>
      <c r="BL48" s="231"/>
      <c r="BM48" s="236"/>
    </row>
    <row r="49" spans="1:65">
      <c r="A49" s="30"/>
      <c r="B49" s="20" t="s">
        <v>239</v>
      </c>
      <c r="C49" s="12"/>
      <c r="D49" s="237">
        <v>312.66666666666669</v>
      </c>
      <c r="E49" s="237">
        <v>301.66666666666669</v>
      </c>
      <c r="F49" s="237">
        <v>336.36666666666667</v>
      </c>
      <c r="G49" s="237">
        <v>328</v>
      </c>
      <c r="H49" s="237">
        <v>332.83333333333331</v>
      </c>
      <c r="I49" s="237">
        <v>339.83333333333331</v>
      </c>
      <c r="J49" s="237">
        <v>325.5</v>
      </c>
      <c r="K49" s="237">
        <v>335.33333333333331</v>
      </c>
      <c r="L49" s="237">
        <v>320.5</v>
      </c>
      <c r="M49" s="237">
        <v>349.16666666666669</v>
      </c>
      <c r="N49" s="237">
        <v>348.41666666666669</v>
      </c>
      <c r="O49" s="237">
        <v>322.83333333333331</v>
      </c>
      <c r="P49" s="237">
        <v>324.89836858510853</v>
      </c>
      <c r="Q49" s="237">
        <v>316.34983333333332</v>
      </c>
      <c r="R49" s="237">
        <v>323.72228807669296</v>
      </c>
      <c r="S49" s="237">
        <v>315.68333333333334</v>
      </c>
      <c r="T49" s="237">
        <v>332.83333333333331</v>
      </c>
      <c r="U49" s="237">
        <v>308.59999999999997</v>
      </c>
      <c r="V49" s="237">
        <v>299</v>
      </c>
      <c r="W49" s="237">
        <v>361.58333333333331</v>
      </c>
      <c r="X49" s="237">
        <v>328.16666666666669</v>
      </c>
      <c r="Y49" s="237">
        <v>305.33833333333337</v>
      </c>
      <c r="Z49" s="237">
        <v>333.5</v>
      </c>
      <c r="AA49" s="237">
        <v>322</v>
      </c>
      <c r="AB49" s="237">
        <v>325.5</v>
      </c>
      <c r="AC49" s="237">
        <v>328.16666666666669</v>
      </c>
      <c r="AD49" s="237">
        <v>342.56666666666666</v>
      </c>
      <c r="AE49" s="237">
        <v>332.5</v>
      </c>
      <c r="AF49" s="237">
        <v>274.33333333333331</v>
      </c>
      <c r="AG49" s="230"/>
      <c r="AH49" s="231"/>
      <c r="AI49" s="231"/>
      <c r="AJ49" s="231"/>
      <c r="AK49" s="231"/>
      <c r="AL49" s="231"/>
      <c r="AM49" s="231"/>
      <c r="AN49" s="231"/>
      <c r="AO49" s="231"/>
      <c r="AP49" s="231"/>
      <c r="AQ49" s="231"/>
      <c r="AR49" s="231"/>
      <c r="AS49" s="231"/>
      <c r="AT49" s="231"/>
      <c r="AU49" s="231"/>
      <c r="AV49" s="231"/>
      <c r="AW49" s="231"/>
      <c r="AX49" s="231"/>
      <c r="AY49" s="231"/>
      <c r="AZ49" s="231"/>
      <c r="BA49" s="231"/>
      <c r="BB49" s="231"/>
      <c r="BC49" s="231"/>
      <c r="BD49" s="231"/>
      <c r="BE49" s="231"/>
      <c r="BF49" s="231"/>
      <c r="BG49" s="231"/>
      <c r="BH49" s="231"/>
      <c r="BI49" s="231"/>
      <c r="BJ49" s="231"/>
      <c r="BK49" s="231"/>
      <c r="BL49" s="231"/>
      <c r="BM49" s="236"/>
    </row>
    <row r="50" spans="1:65">
      <c r="A50" s="30"/>
      <c r="B50" s="3" t="s">
        <v>240</v>
      </c>
      <c r="C50" s="29"/>
      <c r="D50" s="233">
        <v>311.5</v>
      </c>
      <c r="E50" s="233">
        <v>301</v>
      </c>
      <c r="F50" s="233">
        <v>336.9</v>
      </c>
      <c r="G50" s="233">
        <v>327.5</v>
      </c>
      <c r="H50" s="233">
        <v>332.5</v>
      </c>
      <c r="I50" s="233">
        <v>340.5</v>
      </c>
      <c r="J50" s="233">
        <v>326</v>
      </c>
      <c r="K50" s="233">
        <v>335</v>
      </c>
      <c r="L50" s="233">
        <v>318.5</v>
      </c>
      <c r="M50" s="233">
        <v>348</v>
      </c>
      <c r="N50" s="233">
        <v>350.29999999999995</v>
      </c>
      <c r="O50" s="233">
        <v>323</v>
      </c>
      <c r="P50" s="233">
        <v>325.80361984671117</v>
      </c>
      <c r="Q50" s="233">
        <v>313.63600000000002</v>
      </c>
      <c r="R50" s="233">
        <v>321.55406921095323</v>
      </c>
      <c r="S50" s="233">
        <v>316.8</v>
      </c>
      <c r="T50" s="233">
        <v>333</v>
      </c>
      <c r="U50" s="233">
        <v>308.60000000000002</v>
      </c>
      <c r="V50" s="233">
        <v>299</v>
      </c>
      <c r="W50" s="233">
        <v>359.4</v>
      </c>
      <c r="X50" s="233">
        <v>328.5</v>
      </c>
      <c r="Y50" s="233">
        <v>305.26499999999999</v>
      </c>
      <c r="Z50" s="233">
        <v>334</v>
      </c>
      <c r="AA50" s="233">
        <v>324</v>
      </c>
      <c r="AB50" s="233">
        <v>325</v>
      </c>
      <c r="AC50" s="233">
        <v>327</v>
      </c>
      <c r="AD50" s="233">
        <v>342.04999999999995</v>
      </c>
      <c r="AE50" s="233">
        <v>333.5</v>
      </c>
      <c r="AF50" s="233">
        <v>273</v>
      </c>
      <c r="AG50" s="230"/>
      <c r="AH50" s="231"/>
      <c r="AI50" s="231"/>
      <c r="AJ50" s="231"/>
      <c r="AK50" s="231"/>
      <c r="AL50" s="231"/>
      <c r="AM50" s="231"/>
      <c r="AN50" s="231"/>
      <c r="AO50" s="231"/>
      <c r="AP50" s="231"/>
      <c r="AQ50" s="231"/>
      <c r="AR50" s="231"/>
      <c r="AS50" s="231"/>
      <c r="AT50" s="231"/>
      <c r="AU50" s="231"/>
      <c r="AV50" s="231"/>
      <c r="AW50" s="231"/>
      <c r="AX50" s="231"/>
      <c r="AY50" s="231"/>
      <c r="AZ50" s="231"/>
      <c r="BA50" s="231"/>
      <c r="BB50" s="231"/>
      <c r="BC50" s="231"/>
      <c r="BD50" s="231"/>
      <c r="BE50" s="231"/>
      <c r="BF50" s="231"/>
      <c r="BG50" s="231"/>
      <c r="BH50" s="231"/>
      <c r="BI50" s="231"/>
      <c r="BJ50" s="231"/>
      <c r="BK50" s="231"/>
      <c r="BL50" s="231"/>
      <c r="BM50" s="236"/>
    </row>
    <row r="51" spans="1:65">
      <c r="A51" s="30"/>
      <c r="B51" s="3" t="s">
        <v>241</v>
      </c>
      <c r="C51" s="29"/>
      <c r="D51" s="233">
        <v>2.6583202716502514</v>
      </c>
      <c r="E51" s="233">
        <v>9.8725207858310764</v>
      </c>
      <c r="F51" s="233">
        <v>3.5992591830356839</v>
      </c>
      <c r="G51" s="233">
        <v>2.5298221281347035</v>
      </c>
      <c r="H51" s="233">
        <v>4.708148963941845</v>
      </c>
      <c r="I51" s="233">
        <v>2.1369760566432809</v>
      </c>
      <c r="J51" s="233">
        <v>2.8106938645110393</v>
      </c>
      <c r="K51" s="233">
        <v>3.3266599866332398</v>
      </c>
      <c r="L51" s="233">
        <v>8.4320815935331179</v>
      </c>
      <c r="M51" s="233">
        <v>3.9707262140150976</v>
      </c>
      <c r="N51" s="233">
        <v>4.9608131053957845</v>
      </c>
      <c r="O51" s="233">
        <v>2.5625508125043428</v>
      </c>
      <c r="P51" s="233">
        <v>5.0949127193668078</v>
      </c>
      <c r="Q51" s="233">
        <v>8.2667377463341936</v>
      </c>
      <c r="R51" s="233">
        <v>10.945846093943711</v>
      </c>
      <c r="S51" s="233">
        <v>2.672389692141977</v>
      </c>
      <c r="T51" s="233">
        <v>2.5625508125043428</v>
      </c>
      <c r="U51" s="233">
        <v>3.5264713241425887</v>
      </c>
      <c r="V51" s="233">
        <v>3.5213633723318019</v>
      </c>
      <c r="W51" s="233">
        <v>8.8605680781012399</v>
      </c>
      <c r="X51" s="233">
        <v>3.710345895825168</v>
      </c>
      <c r="Y51" s="233">
        <v>2.6425095395601996</v>
      </c>
      <c r="Z51" s="233">
        <v>4.3243496620879309</v>
      </c>
      <c r="AA51" s="233">
        <v>6.2928530890209098</v>
      </c>
      <c r="AB51" s="233">
        <v>0.83666002653407556</v>
      </c>
      <c r="AC51" s="233">
        <v>5.8793423668524918</v>
      </c>
      <c r="AD51" s="233">
        <v>2.7148971742345434</v>
      </c>
      <c r="AE51" s="233">
        <v>3.8340579025361627</v>
      </c>
      <c r="AF51" s="233">
        <v>3.6696957185394359</v>
      </c>
      <c r="AG51" s="230"/>
      <c r="AH51" s="231"/>
      <c r="AI51" s="231"/>
      <c r="AJ51" s="231"/>
      <c r="AK51" s="231"/>
      <c r="AL51" s="231"/>
      <c r="AM51" s="231"/>
      <c r="AN51" s="231"/>
      <c r="AO51" s="231"/>
      <c r="AP51" s="231"/>
      <c r="AQ51" s="231"/>
      <c r="AR51" s="231"/>
      <c r="AS51" s="231"/>
      <c r="AT51" s="231"/>
      <c r="AU51" s="231"/>
      <c r="AV51" s="231"/>
      <c r="AW51" s="231"/>
      <c r="AX51" s="231"/>
      <c r="AY51" s="231"/>
      <c r="AZ51" s="231"/>
      <c r="BA51" s="231"/>
      <c r="BB51" s="231"/>
      <c r="BC51" s="231"/>
      <c r="BD51" s="231"/>
      <c r="BE51" s="231"/>
      <c r="BF51" s="231"/>
      <c r="BG51" s="231"/>
      <c r="BH51" s="231"/>
      <c r="BI51" s="231"/>
      <c r="BJ51" s="231"/>
      <c r="BK51" s="231"/>
      <c r="BL51" s="231"/>
      <c r="BM51" s="236"/>
    </row>
    <row r="52" spans="1:65">
      <c r="A52" s="30"/>
      <c r="B52" s="3" t="s">
        <v>87</v>
      </c>
      <c r="C52" s="29"/>
      <c r="D52" s="13">
        <v>8.5020904210562406E-3</v>
      </c>
      <c r="E52" s="13">
        <v>3.2726588240324005E-2</v>
      </c>
      <c r="F52" s="13">
        <v>1.0700403873854972E-2</v>
      </c>
      <c r="G52" s="13">
        <v>7.7128723418740958E-3</v>
      </c>
      <c r="H52" s="13">
        <v>1.4145665389910401E-2</v>
      </c>
      <c r="I52" s="13">
        <v>6.2883061990483997E-3</v>
      </c>
      <c r="J52" s="13">
        <v>8.6350041920462035E-3</v>
      </c>
      <c r="K52" s="13">
        <v>9.9204572166001186E-3</v>
      </c>
      <c r="L52" s="13">
        <v>2.6309146937700836E-2</v>
      </c>
      <c r="M52" s="13">
        <v>1.1372008250162571E-2</v>
      </c>
      <c r="N52" s="13">
        <v>1.4238162464661423E-2</v>
      </c>
      <c r="O52" s="13">
        <v>7.9376896618616709E-3</v>
      </c>
      <c r="P52" s="13">
        <v>1.5681558333316695E-2</v>
      </c>
      <c r="Q52" s="13">
        <v>2.6131633006500274E-2</v>
      </c>
      <c r="R52" s="13">
        <v>3.3812457458445161E-2</v>
      </c>
      <c r="S52" s="13">
        <v>8.4654126777107125E-3</v>
      </c>
      <c r="T52" s="13">
        <v>7.6992012393720874E-3</v>
      </c>
      <c r="U52" s="13">
        <v>1.1427321205905993E-2</v>
      </c>
      <c r="V52" s="13">
        <v>1.1777135024521077E-2</v>
      </c>
      <c r="W52" s="13">
        <v>2.4504912868682848E-2</v>
      </c>
      <c r="X52" s="13">
        <v>1.1306285106628242E-2</v>
      </c>
      <c r="Y52" s="13">
        <v>8.6543655056746868E-3</v>
      </c>
      <c r="Z52" s="13">
        <v>1.2966565703412087E-2</v>
      </c>
      <c r="AA52" s="13">
        <v>1.9543022015592888E-2</v>
      </c>
      <c r="AB52" s="13">
        <v>2.5703841060954703E-3</v>
      </c>
      <c r="AC52" s="13">
        <v>1.7915720772531715E-2</v>
      </c>
      <c r="AD52" s="13">
        <v>7.9251644669685994E-3</v>
      </c>
      <c r="AE52" s="13">
        <v>1.1531001210635076E-2</v>
      </c>
      <c r="AF52" s="13">
        <v>1.3376776616790167E-2</v>
      </c>
      <c r="AG52" s="157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242</v>
      </c>
      <c r="C53" s="29"/>
      <c r="D53" s="13">
        <v>-4.2961189504492459E-2</v>
      </c>
      <c r="E53" s="13">
        <v>-7.6630998402522077E-2</v>
      </c>
      <c r="F53" s="13">
        <v>2.9581944212171196E-2</v>
      </c>
      <c r="G53" s="13">
        <v>3.9724835048819962E-3</v>
      </c>
      <c r="H53" s="13">
        <v>1.8766793475228249E-2</v>
      </c>
      <c r="I53" s="13">
        <v>4.0193035501247198E-2</v>
      </c>
      <c r="J53" s="13">
        <v>-3.6797457901247554E-3</v>
      </c>
      <c r="K53" s="13">
        <v>2.6419022770235001E-2</v>
      </c>
      <c r="L53" s="13">
        <v>-1.8984204380138148E-2</v>
      </c>
      <c r="M53" s="13">
        <v>6.8761358202605649E-2</v>
      </c>
      <c r="N53" s="13">
        <v>6.6465689414103579E-2</v>
      </c>
      <c r="O53" s="13">
        <v>-1.1842123704798646E-2</v>
      </c>
      <c r="P53" s="13">
        <v>-5.5212744052562934E-3</v>
      </c>
      <c r="Q53" s="13">
        <v>-3.1687415158468957E-2</v>
      </c>
      <c r="R53" s="13">
        <v>-9.1211294931698994E-3</v>
      </c>
      <c r="S53" s="13">
        <v>-3.372749948851772E-2</v>
      </c>
      <c r="T53" s="13">
        <v>1.8766793475228249E-2</v>
      </c>
      <c r="U53" s="13">
        <v>-5.5408815824370294E-2</v>
      </c>
      <c r="V53" s="13">
        <v>-8.4793376317195968E-2</v>
      </c>
      <c r="W53" s="13">
        <v>0.10676743036780567</v>
      </c>
      <c r="X53" s="13">
        <v>4.4826321245492462E-3</v>
      </c>
      <c r="Y53" s="13">
        <v>-6.539242431125547E-2</v>
      </c>
      <c r="Z53" s="13">
        <v>2.0807387953896805E-2</v>
      </c>
      <c r="AA53" s="13">
        <v>-1.4392866803134119E-2</v>
      </c>
      <c r="AB53" s="13">
        <v>-3.6797457901247554E-3</v>
      </c>
      <c r="AC53" s="13">
        <v>4.4826321245492462E-3</v>
      </c>
      <c r="AD53" s="13">
        <v>4.8559472863787922E-2</v>
      </c>
      <c r="AE53" s="13">
        <v>1.7746496235894194E-2</v>
      </c>
      <c r="AF53" s="13">
        <v>-0.16029537202792898</v>
      </c>
      <c r="AG53" s="157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243</v>
      </c>
      <c r="C54" s="47"/>
      <c r="D54" s="45">
        <v>0.95</v>
      </c>
      <c r="E54" s="45">
        <v>1.76</v>
      </c>
      <c r="F54" s="45">
        <v>0.8</v>
      </c>
      <c r="G54" s="45">
        <v>0.18</v>
      </c>
      <c r="H54" s="45">
        <v>0.54</v>
      </c>
      <c r="I54" s="45">
        <v>1.06</v>
      </c>
      <c r="J54" s="45">
        <v>0</v>
      </c>
      <c r="K54" s="45">
        <v>0.72</v>
      </c>
      <c r="L54" s="45">
        <v>0.37</v>
      </c>
      <c r="M54" s="45">
        <v>1.74</v>
      </c>
      <c r="N54" s="45">
        <v>1.69</v>
      </c>
      <c r="O54" s="45">
        <v>0.2</v>
      </c>
      <c r="P54" s="45">
        <v>0.04</v>
      </c>
      <c r="Q54" s="45">
        <v>0.67</v>
      </c>
      <c r="R54" s="45">
        <v>0.13</v>
      </c>
      <c r="S54" s="45">
        <v>0.72</v>
      </c>
      <c r="T54" s="45">
        <v>0.54</v>
      </c>
      <c r="U54" s="45">
        <v>1.25</v>
      </c>
      <c r="V54" s="45">
        <v>1.95</v>
      </c>
      <c r="W54" s="45">
        <v>2.66</v>
      </c>
      <c r="X54" s="45">
        <v>0.2</v>
      </c>
      <c r="Y54" s="45">
        <v>1.49</v>
      </c>
      <c r="Z54" s="45">
        <v>0.59</v>
      </c>
      <c r="AA54" s="45">
        <v>0.26</v>
      </c>
      <c r="AB54" s="45">
        <v>0</v>
      </c>
      <c r="AC54" s="45">
        <v>0.2</v>
      </c>
      <c r="AD54" s="45">
        <v>1.26</v>
      </c>
      <c r="AE54" s="45">
        <v>0.52</v>
      </c>
      <c r="AF54" s="45">
        <v>3.77</v>
      </c>
      <c r="AG54" s="157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BM55" s="55"/>
    </row>
    <row r="56" spans="1:65" ht="15">
      <c r="B56" s="8" t="s">
        <v>550</v>
      </c>
      <c r="BM56" s="28" t="s">
        <v>67</v>
      </c>
    </row>
    <row r="57" spans="1:65" ht="15">
      <c r="A57" s="25" t="s">
        <v>49</v>
      </c>
      <c r="B57" s="18" t="s">
        <v>114</v>
      </c>
      <c r="C57" s="15" t="s">
        <v>115</v>
      </c>
      <c r="D57" s="16" t="s">
        <v>235</v>
      </c>
      <c r="E57" s="17" t="s">
        <v>235</v>
      </c>
      <c r="F57" s="17" t="s">
        <v>235</v>
      </c>
      <c r="G57" s="17" t="s">
        <v>235</v>
      </c>
      <c r="H57" s="17" t="s">
        <v>235</v>
      </c>
      <c r="I57" s="17" t="s">
        <v>235</v>
      </c>
      <c r="J57" s="17" t="s">
        <v>235</v>
      </c>
      <c r="K57" s="17" t="s">
        <v>235</v>
      </c>
      <c r="L57" s="17" t="s">
        <v>235</v>
      </c>
      <c r="M57" s="17" t="s">
        <v>235</v>
      </c>
      <c r="N57" s="17" t="s">
        <v>235</v>
      </c>
      <c r="O57" s="17" t="s">
        <v>235</v>
      </c>
      <c r="P57" s="17" t="s">
        <v>235</v>
      </c>
      <c r="Q57" s="17" t="s">
        <v>235</v>
      </c>
      <c r="R57" s="17" t="s">
        <v>235</v>
      </c>
      <c r="S57" s="157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236</v>
      </c>
      <c r="C58" s="9" t="s">
        <v>236</v>
      </c>
      <c r="D58" s="154" t="s">
        <v>246</v>
      </c>
      <c r="E58" s="156" t="s">
        <v>247</v>
      </c>
      <c r="F58" s="156" t="s">
        <v>248</v>
      </c>
      <c r="G58" s="156" t="s">
        <v>249</v>
      </c>
      <c r="H58" s="156" t="s">
        <v>250</v>
      </c>
      <c r="I58" s="156" t="s">
        <v>251</v>
      </c>
      <c r="J58" s="156" t="s">
        <v>252</v>
      </c>
      <c r="K58" s="156" t="s">
        <v>253</v>
      </c>
      <c r="L58" s="156" t="s">
        <v>254</v>
      </c>
      <c r="M58" s="156" t="s">
        <v>256</v>
      </c>
      <c r="N58" s="156" t="s">
        <v>258</v>
      </c>
      <c r="O58" s="156" t="s">
        <v>259</v>
      </c>
      <c r="P58" s="156" t="s">
        <v>260</v>
      </c>
      <c r="Q58" s="156" t="s">
        <v>271</v>
      </c>
      <c r="R58" s="156" t="s">
        <v>272</v>
      </c>
      <c r="S58" s="157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283</v>
      </c>
      <c r="E59" s="11" t="s">
        <v>283</v>
      </c>
      <c r="F59" s="11" t="s">
        <v>282</v>
      </c>
      <c r="G59" s="11" t="s">
        <v>282</v>
      </c>
      <c r="H59" s="11" t="s">
        <v>282</v>
      </c>
      <c r="I59" s="11" t="s">
        <v>282</v>
      </c>
      <c r="J59" s="11" t="s">
        <v>282</v>
      </c>
      <c r="K59" s="11" t="s">
        <v>282</v>
      </c>
      <c r="L59" s="11" t="s">
        <v>283</v>
      </c>
      <c r="M59" s="11" t="s">
        <v>282</v>
      </c>
      <c r="N59" s="11" t="s">
        <v>282</v>
      </c>
      <c r="O59" s="11" t="s">
        <v>283</v>
      </c>
      <c r="P59" s="11" t="s">
        <v>283</v>
      </c>
      <c r="Q59" s="11" t="s">
        <v>283</v>
      </c>
      <c r="R59" s="11" t="s">
        <v>283</v>
      </c>
      <c r="S59" s="157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9"/>
      <c r="C60" s="9"/>
      <c r="D60" s="26" t="s">
        <v>307</v>
      </c>
      <c r="E60" s="26" t="s">
        <v>307</v>
      </c>
      <c r="F60" s="26" t="s">
        <v>307</v>
      </c>
      <c r="G60" s="26" t="s">
        <v>307</v>
      </c>
      <c r="H60" s="26" t="s">
        <v>307</v>
      </c>
      <c r="I60" s="26" t="s">
        <v>307</v>
      </c>
      <c r="J60" s="26" t="s">
        <v>307</v>
      </c>
      <c r="K60" s="26" t="s">
        <v>307</v>
      </c>
      <c r="L60" s="26" t="s">
        <v>307</v>
      </c>
      <c r="M60" s="26" t="s">
        <v>279</v>
      </c>
      <c r="N60" s="26" t="s">
        <v>309</v>
      </c>
      <c r="O60" s="26" t="s">
        <v>307</v>
      </c>
      <c r="P60" s="26" t="s">
        <v>308</v>
      </c>
      <c r="Q60" s="26" t="s">
        <v>310</v>
      </c>
      <c r="R60" s="26" t="s">
        <v>307</v>
      </c>
      <c r="S60" s="157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8">
        <v>1</v>
      </c>
      <c r="C61" s="14">
        <v>1</v>
      </c>
      <c r="D61" s="225">
        <v>30</v>
      </c>
      <c r="E61" s="239">
        <v>6</v>
      </c>
      <c r="F61" s="225" t="s">
        <v>288</v>
      </c>
      <c r="G61" s="216" t="s">
        <v>97</v>
      </c>
      <c r="H61" s="216" t="s">
        <v>97</v>
      </c>
      <c r="I61" s="216" t="s">
        <v>97</v>
      </c>
      <c r="J61" s="216" t="s">
        <v>97</v>
      </c>
      <c r="K61" s="216" t="s">
        <v>97</v>
      </c>
      <c r="L61" s="225" t="s">
        <v>109</v>
      </c>
      <c r="M61" s="225">
        <v>2</v>
      </c>
      <c r="N61" s="225" t="s">
        <v>108</v>
      </c>
      <c r="O61" s="225">
        <v>56.381</v>
      </c>
      <c r="P61" s="216" t="s">
        <v>97</v>
      </c>
      <c r="Q61" s="216" t="s">
        <v>97</v>
      </c>
      <c r="R61" s="239" t="s">
        <v>97</v>
      </c>
      <c r="S61" s="217"/>
      <c r="T61" s="218"/>
      <c r="U61" s="218"/>
      <c r="V61" s="218"/>
      <c r="W61" s="218"/>
      <c r="X61" s="218"/>
      <c r="Y61" s="218"/>
      <c r="Z61" s="218"/>
      <c r="AA61" s="218"/>
      <c r="AB61" s="218"/>
      <c r="AC61" s="218"/>
      <c r="AD61" s="218"/>
      <c r="AE61" s="218"/>
      <c r="AF61" s="218"/>
      <c r="AG61" s="218"/>
      <c r="AH61" s="218"/>
      <c r="AI61" s="218"/>
      <c r="AJ61" s="218"/>
      <c r="AK61" s="218"/>
      <c r="AL61" s="218"/>
      <c r="AM61" s="218"/>
      <c r="AN61" s="218"/>
      <c r="AO61" s="218"/>
      <c r="AP61" s="218"/>
      <c r="AQ61" s="218"/>
      <c r="AR61" s="218"/>
      <c r="AS61" s="218"/>
      <c r="AT61" s="218"/>
      <c r="AU61" s="218"/>
      <c r="AV61" s="218"/>
      <c r="AW61" s="218"/>
      <c r="AX61" s="218"/>
      <c r="AY61" s="218"/>
      <c r="AZ61" s="218"/>
      <c r="BA61" s="218"/>
      <c r="BB61" s="218"/>
      <c r="BC61" s="218"/>
      <c r="BD61" s="218"/>
      <c r="BE61" s="218"/>
      <c r="BF61" s="218"/>
      <c r="BG61" s="218"/>
      <c r="BH61" s="218"/>
      <c r="BI61" s="218"/>
      <c r="BJ61" s="218"/>
      <c r="BK61" s="218"/>
      <c r="BL61" s="218"/>
      <c r="BM61" s="219">
        <v>1</v>
      </c>
    </row>
    <row r="62" spans="1:65">
      <c r="A62" s="30"/>
      <c r="B62" s="19">
        <v>1</v>
      </c>
      <c r="C62" s="9">
        <v>2</v>
      </c>
      <c r="D62" s="226">
        <v>29</v>
      </c>
      <c r="E62" s="220">
        <v>5</v>
      </c>
      <c r="F62" s="226" t="s">
        <v>288</v>
      </c>
      <c r="G62" s="220" t="s">
        <v>97</v>
      </c>
      <c r="H62" s="220" t="s">
        <v>97</v>
      </c>
      <c r="I62" s="220" t="s">
        <v>97</v>
      </c>
      <c r="J62" s="220" t="s">
        <v>97</v>
      </c>
      <c r="K62" s="220" t="s">
        <v>97</v>
      </c>
      <c r="L62" s="226" t="s">
        <v>109</v>
      </c>
      <c r="M62" s="226">
        <v>2</v>
      </c>
      <c r="N62" s="226" t="s">
        <v>108</v>
      </c>
      <c r="O62" s="226">
        <v>58.579000000000001</v>
      </c>
      <c r="P62" s="220" t="s">
        <v>97</v>
      </c>
      <c r="Q62" s="220" t="s">
        <v>97</v>
      </c>
      <c r="R62" s="226">
        <v>12</v>
      </c>
      <c r="S62" s="217"/>
      <c r="T62" s="218"/>
      <c r="U62" s="218"/>
      <c r="V62" s="218"/>
      <c r="W62" s="218"/>
      <c r="X62" s="218"/>
      <c r="Y62" s="218"/>
      <c r="Z62" s="218"/>
      <c r="AA62" s="218"/>
      <c r="AB62" s="218"/>
      <c r="AC62" s="218"/>
      <c r="AD62" s="218"/>
      <c r="AE62" s="218"/>
      <c r="AF62" s="218"/>
      <c r="AG62" s="218"/>
      <c r="AH62" s="218"/>
      <c r="AI62" s="218"/>
      <c r="AJ62" s="218"/>
      <c r="AK62" s="218"/>
      <c r="AL62" s="218"/>
      <c r="AM62" s="218"/>
      <c r="AN62" s="218"/>
      <c r="AO62" s="218"/>
      <c r="AP62" s="218"/>
      <c r="AQ62" s="218"/>
      <c r="AR62" s="218"/>
      <c r="AS62" s="218"/>
      <c r="AT62" s="218"/>
      <c r="AU62" s="218"/>
      <c r="AV62" s="218"/>
      <c r="AW62" s="218"/>
      <c r="AX62" s="218"/>
      <c r="AY62" s="218"/>
      <c r="AZ62" s="218"/>
      <c r="BA62" s="218"/>
      <c r="BB62" s="218"/>
      <c r="BC62" s="218"/>
      <c r="BD62" s="218"/>
      <c r="BE62" s="218"/>
      <c r="BF62" s="218"/>
      <c r="BG62" s="218"/>
      <c r="BH62" s="218"/>
      <c r="BI62" s="218"/>
      <c r="BJ62" s="218"/>
      <c r="BK62" s="218"/>
      <c r="BL62" s="218"/>
      <c r="BM62" s="219">
        <v>3</v>
      </c>
    </row>
    <row r="63" spans="1:65">
      <c r="A63" s="30"/>
      <c r="B63" s="19">
        <v>1</v>
      </c>
      <c r="C63" s="9">
        <v>3</v>
      </c>
      <c r="D63" s="226">
        <v>29</v>
      </c>
      <c r="E63" s="220">
        <v>5</v>
      </c>
      <c r="F63" s="226" t="s">
        <v>288</v>
      </c>
      <c r="G63" s="220" t="s">
        <v>97</v>
      </c>
      <c r="H63" s="220" t="s">
        <v>97</v>
      </c>
      <c r="I63" s="220" t="s">
        <v>97</v>
      </c>
      <c r="J63" s="220" t="s">
        <v>97</v>
      </c>
      <c r="K63" s="220" t="s">
        <v>97</v>
      </c>
      <c r="L63" s="226" t="s">
        <v>109</v>
      </c>
      <c r="M63" s="226">
        <v>2</v>
      </c>
      <c r="N63" s="226" t="s">
        <v>108</v>
      </c>
      <c r="O63" s="226">
        <v>55.151000000000003</v>
      </c>
      <c r="P63" s="220" t="s">
        <v>97</v>
      </c>
      <c r="Q63" s="220" t="s">
        <v>97</v>
      </c>
      <c r="R63" s="226">
        <v>13</v>
      </c>
      <c r="S63" s="217"/>
      <c r="T63" s="218"/>
      <c r="U63" s="218"/>
      <c r="V63" s="218"/>
      <c r="W63" s="218"/>
      <c r="X63" s="218"/>
      <c r="Y63" s="218"/>
      <c r="Z63" s="218"/>
      <c r="AA63" s="218"/>
      <c r="AB63" s="218"/>
      <c r="AC63" s="218"/>
      <c r="AD63" s="218"/>
      <c r="AE63" s="218"/>
      <c r="AF63" s="218"/>
      <c r="AG63" s="218"/>
      <c r="AH63" s="218"/>
      <c r="AI63" s="218"/>
      <c r="AJ63" s="218"/>
      <c r="AK63" s="218"/>
      <c r="AL63" s="218"/>
      <c r="AM63" s="218"/>
      <c r="AN63" s="218"/>
      <c r="AO63" s="218"/>
      <c r="AP63" s="218"/>
      <c r="AQ63" s="218"/>
      <c r="AR63" s="218"/>
      <c r="AS63" s="218"/>
      <c r="AT63" s="218"/>
      <c r="AU63" s="218"/>
      <c r="AV63" s="218"/>
      <c r="AW63" s="218"/>
      <c r="AX63" s="218"/>
      <c r="AY63" s="218"/>
      <c r="AZ63" s="218"/>
      <c r="BA63" s="218"/>
      <c r="BB63" s="218"/>
      <c r="BC63" s="218"/>
      <c r="BD63" s="218"/>
      <c r="BE63" s="218"/>
      <c r="BF63" s="218"/>
      <c r="BG63" s="218"/>
      <c r="BH63" s="218"/>
      <c r="BI63" s="218"/>
      <c r="BJ63" s="218"/>
      <c r="BK63" s="218"/>
      <c r="BL63" s="218"/>
      <c r="BM63" s="219">
        <v>16</v>
      </c>
    </row>
    <row r="64" spans="1:65">
      <c r="A64" s="30"/>
      <c r="B64" s="19">
        <v>1</v>
      </c>
      <c r="C64" s="9">
        <v>4</v>
      </c>
      <c r="D64" s="226">
        <v>30</v>
      </c>
      <c r="E64" s="227">
        <v>4</v>
      </c>
      <c r="F64" s="226" t="s">
        <v>288</v>
      </c>
      <c r="G64" s="220" t="s">
        <v>97</v>
      </c>
      <c r="H64" s="220" t="s">
        <v>97</v>
      </c>
      <c r="I64" s="220" t="s">
        <v>97</v>
      </c>
      <c r="J64" s="220" t="s">
        <v>97</v>
      </c>
      <c r="K64" s="220" t="s">
        <v>97</v>
      </c>
      <c r="L64" s="226" t="s">
        <v>109</v>
      </c>
      <c r="M64" s="226">
        <v>2</v>
      </c>
      <c r="N64" s="226" t="s">
        <v>108</v>
      </c>
      <c r="O64" s="226">
        <v>53.920999999999999</v>
      </c>
      <c r="P64" s="220" t="s">
        <v>97</v>
      </c>
      <c r="Q64" s="220" t="s">
        <v>97</v>
      </c>
      <c r="R64" s="226">
        <v>12</v>
      </c>
      <c r="S64" s="217"/>
      <c r="T64" s="218"/>
      <c r="U64" s="218"/>
      <c r="V64" s="218"/>
      <c r="W64" s="218"/>
      <c r="X64" s="218"/>
      <c r="Y64" s="218"/>
      <c r="Z64" s="218"/>
      <c r="AA64" s="218"/>
      <c r="AB64" s="218"/>
      <c r="AC64" s="218"/>
      <c r="AD64" s="218"/>
      <c r="AE64" s="218"/>
      <c r="AF64" s="218"/>
      <c r="AG64" s="218"/>
      <c r="AH64" s="218"/>
      <c r="AI64" s="218"/>
      <c r="AJ64" s="218"/>
      <c r="AK64" s="218"/>
      <c r="AL64" s="218"/>
      <c r="AM64" s="218"/>
      <c r="AN64" s="218"/>
      <c r="AO64" s="218"/>
      <c r="AP64" s="218"/>
      <c r="AQ64" s="218"/>
      <c r="AR64" s="218"/>
      <c r="AS64" s="218"/>
      <c r="AT64" s="218"/>
      <c r="AU64" s="218"/>
      <c r="AV64" s="218"/>
      <c r="AW64" s="218"/>
      <c r="AX64" s="218"/>
      <c r="AY64" s="218"/>
      <c r="AZ64" s="218"/>
      <c r="BA64" s="218"/>
      <c r="BB64" s="218"/>
      <c r="BC64" s="218"/>
      <c r="BD64" s="218"/>
      <c r="BE64" s="218"/>
      <c r="BF64" s="218"/>
      <c r="BG64" s="218"/>
      <c r="BH64" s="218"/>
      <c r="BI64" s="218"/>
      <c r="BJ64" s="218"/>
      <c r="BK64" s="218"/>
      <c r="BL64" s="218"/>
      <c r="BM64" s="219" t="s">
        <v>97</v>
      </c>
    </row>
    <row r="65" spans="1:65">
      <c r="A65" s="30"/>
      <c r="B65" s="19">
        <v>1</v>
      </c>
      <c r="C65" s="9">
        <v>5</v>
      </c>
      <c r="D65" s="226">
        <v>30</v>
      </c>
      <c r="E65" s="227">
        <v>6</v>
      </c>
      <c r="F65" s="226" t="s">
        <v>288</v>
      </c>
      <c r="G65" s="220" t="s">
        <v>97</v>
      </c>
      <c r="H65" s="220" t="s">
        <v>97</v>
      </c>
      <c r="I65" s="220" t="s">
        <v>97</v>
      </c>
      <c r="J65" s="220" t="s">
        <v>97</v>
      </c>
      <c r="K65" s="220" t="s">
        <v>97</v>
      </c>
      <c r="L65" s="226" t="s">
        <v>109</v>
      </c>
      <c r="M65" s="226">
        <v>2</v>
      </c>
      <c r="N65" s="226" t="s">
        <v>108</v>
      </c>
      <c r="O65" s="226">
        <v>56.189</v>
      </c>
      <c r="P65" s="220" t="s">
        <v>97</v>
      </c>
      <c r="Q65" s="220" t="s">
        <v>97</v>
      </c>
      <c r="R65" s="226">
        <v>10</v>
      </c>
      <c r="S65" s="217"/>
      <c r="T65" s="218"/>
      <c r="U65" s="218"/>
      <c r="V65" s="218"/>
      <c r="W65" s="218"/>
      <c r="X65" s="218"/>
      <c r="Y65" s="218"/>
      <c r="Z65" s="218"/>
      <c r="AA65" s="218"/>
      <c r="AB65" s="218"/>
      <c r="AC65" s="218"/>
      <c r="AD65" s="218"/>
      <c r="AE65" s="218"/>
      <c r="AF65" s="218"/>
      <c r="AG65" s="218"/>
      <c r="AH65" s="218"/>
      <c r="AI65" s="218"/>
      <c r="AJ65" s="218"/>
      <c r="AK65" s="218"/>
      <c r="AL65" s="218"/>
      <c r="AM65" s="218"/>
      <c r="AN65" s="218"/>
      <c r="AO65" s="218"/>
      <c r="AP65" s="218"/>
      <c r="AQ65" s="218"/>
      <c r="AR65" s="218"/>
      <c r="AS65" s="218"/>
      <c r="AT65" s="218"/>
      <c r="AU65" s="218"/>
      <c r="AV65" s="218"/>
      <c r="AW65" s="218"/>
      <c r="AX65" s="218"/>
      <c r="AY65" s="218"/>
      <c r="AZ65" s="218"/>
      <c r="BA65" s="218"/>
      <c r="BB65" s="218"/>
      <c r="BC65" s="218"/>
      <c r="BD65" s="218"/>
      <c r="BE65" s="218"/>
      <c r="BF65" s="218"/>
      <c r="BG65" s="218"/>
      <c r="BH65" s="218"/>
      <c r="BI65" s="218"/>
      <c r="BJ65" s="218"/>
      <c r="BK65" s="218"/>
      <c r="BL65" s="218"/>
      <c r="BM65" s="219">
        <v>73</v>
      </c>
    </row>
    <row r="66" spans="1:65">
      <c r="A66" s="30"/>
      <c r="B66" s="19">
        <v>1</v>
      </c>
      <c r="C66" s="9">
        <v>6</v>
      </c>
      <c r="D66" s="226">
        <v>29</v>
      </c>
      <c r="E66" s="220">
        <v>5</v>
      </c>
      <c r="F66" s="226" t="s">
        <v>288</v>
      </c>
      <c r="G66" s="220" t="s">
        <v>97</v>
      </c>
      <c r="H66" s="220" t="s">
        <v>97</v>
      </c>
      <c r="I66" s="220" t="s">
        <v>97</v>
      </c>
      <c r="J66" s="220" t="s">
        <v>97</v>
      </c>
      <c r="K66" s="220" t="s">
        <v>97</v>
      </c>
      <c r="L66" s="226" t="s">
        <v>109</v>
      </c>
      <c r="M66" s="226">
        <v>2</v>
      </c>
      <c r="N66" s="226" t="s">
        <v>108</v>
      </c>
      <c r="O66" s="226">
        <v>57.143999999999998</v>
      </c>
      <c r="P66" s="220" t="s">
        <v>97</v>
      </c>
      <c r="Q66" s="220" t="s">
        <v>97</v>
      </c>
      <c r="R66" s="226">
        <v>11</v>
      </c>
      <c r="S66" s="217"/>
      <c r="T66" s="218"/>
      <c r="U66" s="218"/>
      <c r="V66" s="218"/>
      <c r="W66" s="218"/>
      <c r="X66" s="218"/>
      <c r="Y66" s="218"/>
      <c r="Z66" s="218"/>
      <c r="AA66" s="218"/>
      <c r="AB66" s="218"/>
      <c r="AC66" s="218"/>
      <c r="AD66" s="218"/>
      <c r="AE66" s="218"/>
      <c r="AF66" s="218"/>
      <c r="AG66" s="218"/>
      <c r="AH66" s="218"/>
      <c r="AI66" s="218"/>
      <c r="AJ66" s="218"/>
      <c r="AK66" s="218"/>
      <c r="AL66" s="218"/>
      <c r="AM66" s="218"/>
      <c r="AN66" s="218"/>
      <c r="AO66" s="218"/>
      <c r="AP66" s="218"/>
      <c r="AQ66" s="218"/>
      <c r="AR66" s="218"/>
      <c r="AS66" s="218"/>
      <c r="AT66" s="218"/>
      <c r="AU66" s="218"/>
      <c r="AV66" s="218"/>
      <c r="AW66" s="218"/>
      <c r="AX66" s="218"/>
      <c r="AY66" s="218"/>
      <c r="AZ66" s="218"/>
      <c r="BA66" s="218"/>
      <c r="BB66" s="218"/>
      <c r="BC66" s="218"/>
      <c r="BD66" s="218"/>
      <c r="BE66" s="218"/>
      <c r="BF66" s="218"/>
      <c r="BG66" s="218"/>
      <c r="BH66" s="218"/>
      <c r="BI66" s="218"/>
      <c r="BJ66" s="218"/>
      <c r="BK66" s="218"/>
      <c r="BL66" s="218"/>
      <c r="BM66" s="221"/>
    </row>
    <row r="67" spans="1:65">
      <c r="A67" s="30"/>
      <c r="B67" s="20" t="s">
        <v>239</v>
      </c>
      <c r="C67" s="12"/>
      <c r="D67" s="222">
        <v>29.5</v>
      </c>
      <c r="E67" s="222">
        <v>5.166666666666667</v>
      </c>
      <c r="F67" s="222" t="s">
        <v>745</v>
      </c>
      <c r="G67" s="222" t="s">
        <v>745</v>
      </c>
      <c r="H67" s="222" t="s">
        <v>745</v>
      </c>
      <c r="I67" s="222" t="s">
        <v>745</v>
      </c>
      <c r="J67" s="222" t="s">
        <v>745</v>
      </c>
      <c r="K67" s="222" t="s">
        <v>745</v>
      </c>
      <c r="L67" s="222" t="s">
        <v>745</v>
      </c>
      <c r="M67" s="222">
        <v>2</v>
      </c>
      <c r="N67" s="222" t="s">
        <v>745</v>
      </c>
      <c r="O67" s="222">
        <v>56.227499999999999</v>
      </c>
      <c r="P67" s="222" t="s">
        <v>745</v>
      </c>
      <c r="Q67" s="222" t="s">
        <v>745</v>
      </c>
      <c r="R67" s="222">
        <v>11.6</v>
      </c>
      <c r="S67" s="217"/>
      <c r="T67" s="218"/>
      <c r="U67" s="218"/>
      <c r="V67" s="218"/>
      <c r="W67" s="218"/>
      <c r="X67" s="218"/>
      <c r="Y67" s="218"/>
      <c r="Z67" s="218"/>
      <c r="AA67" s="218"/>
      <c r="AB67" s="218"/>
      <c r="AC67" s="218"/>
      <c r="AD67" s="218"/>
      <c r="AE67" s="218"/>
      <c r="AF67" s="218"/>
      <c r="AG67" s="218"/>
      <c r="AH67" s="218"/>
      <c r="AI67" s="218"/>
      <c r="AJ67" s="218"/>
      <c r="AK67" s="218"/>
      <c r="AL67" s="218"/>
      <c r="AM67" s="218"/>
      <c r="AN67" s="218"/>
      <c r="AO67" s="218"/>
      <c r="AP67" s="218"/>
      <c r="AQ67" s="218"/>
      <c r="AR67" s="218"/>
      <c r="AS67" s="218"/>
      <c r="AT67" s="218"/>
      <c r="AU67" s="218"/>
      <c r="AV67" s="218"/>
      <c r="AW67" s="218"/>
      <c r="AX67" s="218"/>
      <c r="AY67" s="218"/>
      <c r="AZ67" s="218"/>
      <c r="BA67" s="218"/>
      <c r="BB67" s="218"/>
      <c r="BC67" s="218"/>
      <c r="BD67" s="218"/>
      <c r="BE67" s="218"/>
      <c r="BF67" s="218"/>
      <c r="BG67" s="218"/>
      <c r="BH67" s="218"/>
      <c r="BI67" s="218"/>
      <c r="BJ67" s="218"/>
      <c r="BK67" s="218"/>
      <c r="BL67" s="218"/>
      <c r="BM67" s="221"/>
    </row>
    <row r="68" spans="1:65">
      <c r="A68" s="30"/>
      <c r="B68" s="3" t="s">
        <v>240</v>
      </c>
      <c r="C68" s="29"/>
      <c r="D68" s="220">
        <v>29.5</v>
      </c>
      <c r="E68" s="220">
        <v>5</v>
      </c>
      <c r="F68" s="220" t="s">
        <v>745</v>
      </c>
      <c r="G68" s="220" t="s">
        <v>745</v>
      </c>
      <c r="H68" s="220" t="s">
        <v>745</v>
      </c>
      <c r="I68" s="220" t="s">
        <v>745</v>
      </c>
      <c r="J68" s="220" t="s">
        <v>745</v>
      </c>
      <c r="K68" s="220" t="s">
        <v>745</v>
      </c>
      <c r="L68" s="220" t="s">
        <v>745</v>
      </c>
      <c r="M68" s="220">
        <v>2</v>
      </c>
      <c r="N68" s="220" t="s">
        <v>745</v>
      </c>
      <c r="O68" s="220">
        <v>56.284999999999997</v>
      </c>
      <c r="P68" s="220" t="s">
        <v>745</v>
      </c>
      <c r="Q68" s="220" t="s">
        <v>745</v>
      </c>
      <c r="R68" s="220">
        <v>12</v>
      </c>
      <c r="S68" s="217"/>
      <c r="T68" s="218"/>
      <c r="U68" s="218"/>
      <c r="V68" s="218"/>
      <c r="W68" s="218"/>
      <c r="X68" s="218"/>
      <c r="Y68" s="218"/>
      <c r="Z68" s="218"/>
      <c r="AA68" s="218"/>
      <c r="AB68" s="218"/>
      <c r="AC68" s="218"/>
      <c r="AD68" s="218"/>
      <c r="AE68" s="218"/>
      <c r="AF68" s="218"/>
      <c r="AG68" s="218"/>
      <c r="AH68" s="218"/>
      <c r="AI68" s="218"/>
      <c r="AJ68" s="218"/>
      <c r="AK68" s="218"/>
      <c r="AL68" s="218"/>
      <c r="AM68" s="218"/>
      <c r="AN68" s="218"/>
      <c r="AO68" s="218"/>
      <c r="AP68" s="218"/>
      <c r="AQ68" s="218"/>
      <c r="AR68" s="218"/>
      <c r="AS68" s="218"/>
      <c r="AT68" s="218"/>
      <c r="AU68" s="218"/>
      <c r="AV68" s="218"/>
      <c r="AW68" s="218"/>
      <c r="AX68" s="218"/>
      <c r="AY68" s="218"/>
      <c r="AZ68" s="218"/>
      <c r="BA68" s="218"/>
      <c r="BB68" s="218"/>
      <c r="BC68" s="218"/>
      <c r="BD68" s="218"/>
      <c r="BE68" s="218"/>
      <c r="BF68" s="218"/>
      <c r="BG68" s="218"/>
      <c r="BH68" s="218"/>
      <c r="BI68" s="218"/>
      <c r="BJ68" s="218"/>
      <c r="BK68" s="218"/>
      <c r="BL68" s="218"/>
      <c r="BM68" s="221"/>
    </row>
    <row r="69" spans="1:65">
      <c r="A69" s="30"/>
      <c r="B69" s="3" t="s">
        <v>241</v>
      </c>
      <c r="C69" s="29"/>
      <c r="D69" s="220">
        <v>0.54772255750516607</v>
      </c>
      <c r="E69" s="220">
        <v>0.75277265270908222</v>
      </c>
      <c r="F69" s="220" t="s">
        <v>745</v>
      </c>
      <c r="G69" s="220" t="s">
        <v>745</v>
      </c>
      <c r="H69" s="220" t="s">
        <v>745</v>
      </c>
      <c r="I69" s="220" t="s">
        <v>745</v>
      </c>
      <c r="J69" s="220" t="s">
        <v>745</v>
      </c>
      <c r="K69" s="220" t="s">
        <v>745</v>
      </c>
      <c r="L69" s="220" t="s">
        <v>745</v>
      </c>
      <c r="M69" s="220">
        <v>0</v>
      </c>
      <c r="N69" s="220" t="s">
        <v>745</v>
      </c>
      <c r="O69" s="220">
        <v>1.6045786674389011</v>
      </c>
      <c r="P69" s="220" t="s">
        <v>745</v>
      </c>
      <c r="Q69" s="220" t="s">
        <v>745</v>
      </c>
      <c r="R69" s="220">
        <v>1.1401754250991378</v>
      </c>
      <c r="S69" s="217"/>
      <c r="T69" s="218"/>
      <c r="U69" s="218"/>
      <c r="V69" s="218"/>
      <c r="W69" s="218"/>
      <c r="X69" s="218"/>
      <c r="Y69" s="218"/>
      <c r="Z69" s="218"/>
      <c r="AA69" s="218"/>
      <c r="AB69" s="218"/>
      <c r="AC69" s="218"/>
      <c r="AD69" s="218"/>
      <c r="AE69" s="218"/>
      <c r="AF69" s="218"/>
      <c r="AG69" s="218"/>
      <c r="AH69" s="218"/>
      <c r="AI69" s="218"/>
      <c r="AJ69" s="218"/>
      <c r="AK69" s="218"/>
      <c r="AL69" s="218"/>
      <c r="AM69" s="218"/>
      <c r="AN69" s="218"/>
      <c r="AO69" s="218"/>
      <c r="AP69" s="218"/>
      <c r="AQ69" s="218"/>
      <c r="AR69" s="218"/>
      <c r="AS69" s="218"/>
      <c r="AT69" s="218"/>
      <c r="AU69" s="218"/>
      <c r="AV69" s="218"/>
      <c r="AW69" s="218"/>
      <c r="AX69" s="218"/>
      <c r="AY69" s="218"/>
      <c r="AZ69" s="218"/>
      <c r="BA69" s="218"/>
      <c r="BB69" s="218"/>
      <c r="BC69" s="218"/>
      <c r="BD69" s="218"/>
      <c r="BE69" s="218"/>
      <c r="BF69" s="218"/>
      <c r="BG69" s="218"/>
      <c r="BH69" s="218"/>
      <c r="BI69" s="218"/>
      <c r="BJ69" s="218"/>
      <c r="BK69" s="218"/>
      <c r="BL69" s="218"/>
      <c r="BM69" s="221"/>
    </row>
    <row r="70" spans="1:65">
      <c r="A70" s="30"/>
      <c r="B70" s="3" t="s">
        <v>87</v>
      </c>
      <c r="C70" s="29"/>
      <c r="D70" s="13">
        <v>1.8566866356107325E-2</v>
      </c>
      <c r="E70" s="13">
        <v>0.14569793278240301</v>
      </c>
      <c r="F70" s="13" t="s">
        <v>745</v>
      </c>
      <c r="G70" s="13" t="s">
        <v>745</v>
      </c>
      <c r="H70" s="13" t="s">
        <v>745</v>
      </c>
      <c r="I70" s="13" t="s">
        <v>745</v>
      </c>
      <c r="J70" s="13" t="s">
        <v>745</v>
      </c>
      <c r="K70" s="13" t="s">
        <v>745</v>
      </c>
      <c r="L70" s="13" t="s">
        <v>745</v>
      </c>
      <c r="M70" s="13">
        <v>0</v>
      </c>
      <c r="N70" s="13" t="s">
        <v>745</v>
      </c>
      <c r="O70" s="13">
        <v>2.8537257879843514E-2</v>
      </c>
      <c r="P70" s="13" t="s">
        <v>745</v>
      </c>
      <c r="Q70" s="13" t="s">
        <v>745</v>
      </c>
      <c r="R70" s="13">
        <v>9.8290984922339467E-2</v>
      </c>
      <c r="S70" s="157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242</v>
      </c>
      <c r="C71" s="29"/>
      <c r="D71" s="13" t="s">
        <v>745</v>
      </c>
      <c r="E71" s="13" t="s">
        <v>745</v>
      </c>
      <c r="F71" s="13" t="s">
        <v>745</v>
      </c>
      <c r="G71" s="13" t="s">
        <v>745</v>
      </c>
      <c r="H71" s="13" t="s">
        <v>745</v>
      </c>
      <c r="I71" s="13" t="s">
        <v>745</v>
      </c>
      <c r="J71" s="13" t="s">
        <v>745</v>
      </c>
      <c r="K71" s="13" t="s">
        <v>745</v>
      </c>
      <c r="L71" s="13" t="s">
        <v>745</v>
      </c>
      <c r="M71" s="13" t="s">
        <v>745</v>
      </c>
      <c r="N71" s="13" t="s">
        <v>745</v>
      </c>
      <c r="O71" s="13" t="s">
        <v>745</v>
      </c>
      <c r="P71" s="13" t="s">
        <v>745</v>
      </c>
      <c r="Q71" s="13" t="s">
        <v>745</v>
      </c>
      <c r="R71" s="13" t="s">
        <v>745</v>
      </c>
      <c r="S71" s="157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243</v>
      </c>
      <c r="C72" s="47"/>
      <c r="D72" s="45">
        <v>99.12</v>
      </c>
      <c r="E72" s="45">
        <v>0.67</v>
      </c>
      <c r="F72" s="45">
        <v>20.23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  <c r="L72" s="45">
        <v>10.11</v>
      </c>
      <c r="M72" s="45">
        <v>12.14</v>
      </c>
      <c r="N72" s="45">
        <v>16.18</v>
      </c>
      <c r="O72" s="45">
        <v>207.26</v>
      </c>
      <c r="P72" s="45">
        <v>0</v>
      </c>
      <c r="Q72" s="45">
        <v>0</v>
      </c>
      <c r="R72" s="45">
        <v>22.25</v>
      </c>
      <c r="S72" s="157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BM73" s="55"/>
    </row>
    <row r="74" spans="1:65" ht="15">
      <c r="B74" s="8" t="s">
        <v>551</v>
      </c>
      <c r="BM74" s="28" t="s">
        <v>280</v>
      </c>
    </row>
    <row r="75" spans="1:65" ht="15">
      <c r="A75" s="25" t="s">
        <v>10</v>
      </c>
      <c r="B75" s="18" t="s">
        <v>114</v>
      </c>
      <c r="C75" s="15" t="s">
        <v>115</v>
      </c>
      <c r="D75" s="16" t="s">
        <v>235</v>
      </c>
      <c r="E75" s="17" t="s">
        <v>235</v>
      </c>
      <c r="F75" s="17" t="s">
        <v>235</v>
      </c>
      <c r="G75" s="17" t="s">
        <v>235</v>
      </c>
      <c r="H75" s="17" t="s">
        <v>235</v>
      </c>
      <c r="I75" s="17" t="s">
        <v>235</v>
      </c>
      <c r="J75" s="17" t="s">
        <v>235</v>
      </c>
      <c r="K75" s="17" t="s">
        <v>235</v>
      </c>
      <c r="L75" s="17" t="s">
        <v>235</v>
      </c>
      <c r="M75" s="17" t="s">
        <v>235</v>
      </c>
      <c r="N75" s="17" t="s">
        <v>235</v>
      </c>
      <c r="O75" s="17" t="s">
        <v>235</v>
      </c>
      <c r="P75" s="17" t="s">
        <v>235</v>
      </c>
      <c r="Q75" s="17" t="s">
        <v>235</v>
      </c>
      <c r="R75" s="17" t="s">
        <v>235</v>
      </c>
      <c r="S75" s="17" t="s">
        <v>235</v>
      </c>
      <c r="T75" s="17" t="s">
        <v>235</v>
      </c>
      <c r="U75" s="17" t="s">
        <v>235</v>
      </c>
      <c r="V75" s="17" t="s">
        <v>235</v>
      </c>
      <c r="W75" s="17" t="s">
        <v>235</v>
      </c>
      <c r="X75" s="17" t="s">
        <v>235</v>
      </c>
      <c r="Y75" s="17" t="s">
        <v>235</v>
      </c>
      <c r="Z75" s="17" t="s">
        <v>235</v>
      </c>
      <c r="AA75" s="17" t="s">
        <v>235</v>
      </c>
      <c r="AB75" s="17" t="s">
        <v>235</v>
      </c>
      <c r="AC75" s="17" t="s">
        <v>235</v>
      </c>
      <c r="AD75" s="157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236</v>
      </c>
      <c r="C76" s="9" t="s">
        <v>236</v>
      </c>
      <c r="D76" s="154" t="s">
        <v>246</v>
      </c>
      <c r="E76" s="156" t="s">
        <v>247</v>
      </c>
      <c r="F76" s="156" t="s">
        <v>248</v>
      </c>
      <c r="G76" s="156" t="s">
        <v>249</v>
      </c>
      <c r="H76" s="156" t="s">
        <v>250</v>
      </c>
      <c r="I76" s="156" t="s">
        <v>251</v>
      </c>
      <c r="J76" s="156" t="s">
        <v>252</v>
      </c>
      <c r="K76" s="156" t="s">
        <v>253</v>
      </c>
      <c r="L76" s="156" t="s">
        <v>254</v>
      </c>
      <c r="M76" s="156" t="s">
        <v>255</v>
      </c>
      <c r="N76" s="156" t="s">
        <v>256</v>
      </c>
      <c r="O76" s="156" t="s">
        <v>257</v>
      </c>
      <c r="P76" s="156" t="s">
        <v>258</v>
      </c>
      <c r="Q76" s="156" t="s">
        <v>259</v>
      </c>
      <c r="R76" s="156" t="s">
        <v>260</v>
      </c>
      <c r="S76" s="156" t="s">
        <v>261</v>
      </c>
      <c r="T76" s="156" t="s">
        <v>262</v>
      </c>
      <c r="U76" s="156" t="s">
        <v>263</v>
      </c>
      <c r="V76" s="156" t="s">
        <v>264</v>
      </c>
      <c r="W76" s="156" t="s">
        <v>268</v>
      </c>
      <c r="X76" s="156" t="s">
        <v>269</v>
      </c>
      <c r="Y76" s="156" t="s">
        <v>270</v>
      </c>
      <c r="Z76" s="156" t="s">
        <v>271</v>
      </c>
      <c r="AA76" s="156" t="s">
        <v>272</v>
      </c>
      <c r="AB76" s="156" t="s">
        <v>237</v>
      </c>
      <c r="AC76" s="156" t="s">
        <v>273</v>
      </c>
      <c r="AD76" s="157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283</v>
      </c>
      <c r="E77" s="11" t="s">
        <v>283</v>
      </c>
      <c r="F77" s="11" t="s">
        <v>282</v>
      </c>
      <c r="G77" s="11" t="s">
        <v>282</v>
      </c>
      <c r="H77" s="11" t="s">
        <v>282</v>
      </c>
      <c r="I77" s="11" t="s">
        <v>282</v>
      </c>
      <c r="J77" s="11" t="s">
        <v>282</v>
      </c>
      <c r="K77" s="11" t="s">
        <v>282</v>
      </c>
      <c r="L77" s="11" t="s">
        <v>283</v>
      </c>
      <c r="M77" s="11" t="s">
        <v>282</v>
      </c>
      <c r="N77" s="11" t="s">
        <v>282</v>
      </c>
      <c r="O77" s="11" t="s">
        <v>306</v>
      </c>
      <c r="P77" s="11" t="s">
        <v>282</v>
      </c>
      <c r="Q77" s="11" t="s">
        <v>283</v>
      </c>
      <c r="R77" s="11" t="s">
        <v>283</v>
      </c>
      <c r="S77" s="11" t="s">
        <v>306</v>
      </c>
      <c r="T77" s="11" t="s">
        <v>283</v>
      </c>
      <c r="U77" s="11" t="s">
        <v>283</v>
      </c>
      <c r="V77" s="11" t="s">
        <v>306</v>
      </c>
      <c r="W77" s="11" t="s">
        <v>306</v>
      </c>
      <c r="X77" s="11" t="s">
        <v>306</v>
      </c>
      <c r="Y77" s="11" t="s">
        <v>283</v>
      </c>
      <c r="Z77" s="11" t="s">
        <v>283</v>
      </c>
      <c r="AA77" s="11" t="s">
        <v>283</v>
      </c>
      <c r="AB77" s="11" t="s">
        <v>306</v>
      </c>
      <c r="AC77" s="11" t="s">
        <v>283</v>
      </c>
      <c r="AD77" s="157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1</v>
      </c>
    </row>
    <row r="78" spans="1:65">
      <c r="A78" s="30"/>
      <c r="B78" s="19"/>
      <c r="C78" s="9"/>
      <c r="D78" s="26" t="s">
        <v>307</v>
      </c>
      <c r="E78" s="26" t="s">
        <v>307</v>
      </c>
      <c r="F78" s="26" t="s">
        <v>307</v>
      </c>
      <c r="G78" s="26" t="s">
        <v>307</v>
      </c>
      <c r="H78" s="26" t="s">
        <v>307</v>
      </c>
      <c r="I78" s="26" t="s">
        <v>307</v>
      </c>
      <c r="J78" s="26" t="s">
        <v>307</v>
      </c>
      <c r="K78" s="26" t="s">
        <v>307</v>
      </c>
      <c r="L78" s="26" t="s">
        <v>307</v>
      </c>
      <c r="M78" s="26" t="s">
        <v>121</v>
      </c>
      <c r="N78" s="26" t="s">
        <v>279</v>
      </c>
      <c r="O78" s="26" t="s">
        <v>308</v>
      </c>
      <c r="P78" s="26" t="s">
        <v>309</v>
      </c>
      <c r="Q78" s="26" t="s">
        <v>307</v>
      </c>
      <c r="R78" s="26" t="s">
        <v>308</v>
      </c>
      <c r="S78" s="26" t="s">
        <v>308</v>
      </c>
      <c r="T78" s="26" t="s">
        <v>308</v>
      </c>
      <c r="U78" s="26" t="s">
        <v>310</v>
      </c>
      <c r="V78" s="26" t="s">
        <v>310</v>
      </c>
      <c r="W78" s="26" t="s">
        <v>310</v>
      </c>
      <c r="X78" s="26" t="s">
        <v>307</v>
      </c>
      <c r="Y78" s="26" t="s">
        <v>310</v>
      </c>
      <c r="Z78" s="26" t="s">
        <v>310</v>
      </c>
      <c r="AA78" s="26" t="s">
        <v>307</v>
      </c>
      <c r="AB78" s="26" t="s">
        <v>310</v>
      </c>
      <c r="AC78" s="26" t="s">
        <v>309</v>
      </c>
      <c r="AD78" s="157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</v>
      </c>
    </row>
    <row r="79" spans="1:65">
      <c r="A79" s="30"/>
      <c r="B79" s="18">
        <v>1</v>
      </c>
      <c r="C79" s="14">
        <v>1</v>
      </c>
      <c r="D79" s="225" t="s">
        <v>97</v>
      </c>
      <c r="E79" s="216">
        <v>4.4000000000000004</v>
      </c>
      <c r="F79" s="216">
        <v>26</v>
      </c>
      <c r="G79" s="216">
        <v>20</v>
      </c>
      <c r="H79" s="216">
        <v>40</v>
      </c>
      <c r="I79" s="216">
        <v>20</v>
      </c>
      <c r="J79" s="216">
        <v>30</v>
      </c>
      <c r="K79" s="216">
        <v>20</v>
      </c>
      <c r="L79" s="216">
        <v>134</v>
      </c>
      <c r="M79" s="216">
        <v>12</v>
      </c>
      <c r="N79" s="216">
        <v>12.9</v>
      </c>
      <c r="O79" s="225">
        <v>379</v>
      </c>
      <c r="P79" s="239">
        <v>95.545326368336191</v>
      </c>
      <c r="Q79" s="225">
        <v>247.83999999999997</v>
      </c>
      <c r="R79" s="216">
        <v>27.274601949668707</v>
      </c>
      <c r="S79" s="225">
        <v>345.6</v>
      </c>
      <c r="T79" s="225">
        <v>205</v>
      </c>
      <c r="U79" s="216">
        <v>15</v>
      </c>
      <c r="V79" s="225">
        <v>315</v>
      </c>
      <c r="W79" s="216">
        <v>69</v>
      </c>
      <c r="X79" s="216">
        <v>39</v>
      </c>
      <c r="Y79" s="216">
        <v>66</v>
      </c>
      <c r="Z79" s="216">
        <v>69</v>
      </c>
      <c r="AA79" s="216">
        <v>50</v>
      </c>
      <c r="AB79" s="225">
        <v>195</v>
      </c>
      <c r="AC79" s="225">
        <v>269</v>
      </c>
      <c r="AD79" s="217"/>
      <c r="AE79" s="218"/>
      <c r="AF79" s="218"/>
      <c r="AG79" s="218"/>
      <c r="AH79" s="218"/>
      <c r="AI79" s="218"/>
      <c r="AJ79" s="218"/>
      <c r="AK79" s="218"/>
      <c r="AL79" s="218"/>
      <c r="AM79" s="218"/>
      <c r="AN79" s="218"/>
      <c r="AO79" s="218"/>
      <c r="AP79" s="218"/>
      <c r="AQ79" s="218"/>
      <c r="AR79" s="218"/>
      <c r="AS79" s="218"/>
      <c r="AT79" s="218"/>
      <c r="AU79" s="218"/>
      <c r="AV79" s="218"/>
      <c r="AW79" s="218"/>
      <c r="AX79" s="218"/>
      <c r="AY79" s="218"/>
      <c r="AZ79" s="218"/>
      <c r="BA79" s="218"/>
      <c r="BB79" s="218"/>
      <c r="BC79" s="218"/>
      <c r="BD79" s="218"/>
      <c r="BE79" s="218"/>
      <c r="BF79" s="218"/>
      <c r="BG79" s="218"/>
      <c r="BH79" s="218"/>
      <c r="BI79" s="218"/>
      <c r="BJ79" s="218"/>
      <c r="BK79" s="218"/>
      <c r="BL79" s="218"/>
      <c r="BM79" s="219">
        <v>1</v>
      </c>
    </row>
    <row r="80" spans="1:65">
      <c r="A80" s="30"/>
      <c r="B80" s="19">
        <v>1</v>
      </c>
      <c r="C80" s="9">
        <v>2</v>
      </c>
      <c r="D80" s="226" t="s">
        <v>97</v>
      </c>
      <c r="E80" s="220">
        <v>4.3</v>
      </c>
      <c r="F80" s="220">
        <v>25</v>
      </c>
      <c r="G80" s="220">
        <v>20</v>
      </c>
      <c r="H80" s="220">
        <v>50</v>
      </c>
      <c r="I80" s="220">
        <v>20</v>
      </c>
      <c r="J80" s="220">
        <v>40</v>
      </c>
      <c r="K80" s="220">
        <v>20</v>
      </c>
      <c r="L80" s="220">
        <v>137</v>
      </c>
      <c r="M80" s="220">
        <v>11</v>
      </c>
      <c r="N80" s="220">
        <v>12.7</v>
      </c>
      <c r="O80" s="226">
        <v>359</v>
      </c>
      <c r="P80" s="220">
        <v>106.00906014606497</v>
      </c>
      <c r="Q80" s="226">
        <v>262.58999999999997</v>
      </c>
      <c r="R80" s="220">
        <v>29.568902962210885</v>
      </c>
      <c r="S80" s="226">
        <v>326.5</v>
      </c>
      <c r="T80" s="226">
        <v>210</v>
      </c>
      <c r="U80" s="220">
        <v>15</v>
      </c>
      <c r="V80" s="226">
        <v>318</v>
      </c>
      <c r="W80" s="220">
        <v>64</v>
      </c>
      <c r="X80" s="220">
        <v>39</v>
      </c>
      <c r="Y80" s="220">
        <v>68</v>
      </c>
      <c r="Z80" s="220">
        <v>71</v>
      </c>
      <c r="AA80" s="220">
        <v>51</v>
      </c>
      <c r="AB80" s="226">
        <v>185</v>
      </c>
      <c r="AC80" s="226">
        <v>243</v>
      </c>
      <c r="AD80" s="217"/>
      <c r="AE80" s="218"/>
      <c r="AF80" s="218"/>
      <c r="AG80" s="218"/>
      <c r="AH80" s="218"/>
      <c r="AI80" s="218"/>
      <c r="AJ80" s="218"/>
      <c r="AK80" s="218"/>
      <c r="AL80" s="218"/>
      <c r="AM80" s="218"/>
      <c r="AN80" s="218"/>
      <c r="AO80" s="218"/>
      <c r="AP80" s="218"/>
      <c r="AQ80" s="218"/>
      <c r="AR80" s="218"/>
      <c r="AS80" s="218"/>
      <c r="AT80" s="218"/>
      <c r="AU80" s="218"/>
      <c r="AV80" s="218"/>
      <c r="AW80" s="218"/>
      <c r="AX80" s="218"/>
      <c r="AY80" s="218"/>
      <c r="AZ80" s="218"/>
      <c r="BA80" s="218"/>
      <c r="BB80" s="218"/>
      <c r="BC80" s="218"/>
      <c r="BD80" s="218"/>
      <c r="BE80" s="218"/>
      <c r="BF80" s="218"/>
      <c r="BG80" s="218"/>
      <c r="BH80" s="218"/>
      <c r="BI80" s="218"/>
      <c r="BJ80" s="218"/>
      <c r="BK80" s="218"/>
      <c r="BL80" s="218"/>
      <c r="BM80" s="219">
        <v>4</v>
      </c>
    </row>
    <row r="81" spans="1:65">
      <c r="A81" s="30"/>
      <c r="B81" s="19">
        <v>1</v>
      </c>
      <c r="C81" s="9">
        <v>3</v>
      </c>
      <c r="D81" s="220">
        <v>10</v>
      </c>
      <c r="E81" s="220">
        <v>4.3</v>
      </c>
      <c r="F81" s="220">
        <v>27</v>
      </c>
      <c r="G81" s="220">
        <v>20</v>
      </c>
      <c r="H81" s="220">
        <v>40</v>
      </c>
      <c r="I81" s="220">
        <v>20</v>
      </c>
      <c r="J81" s="220">
        <v>30</v>
      </c>
      <c r="K81" s="220">
        <v>20</v>
      </c>
      <c r="L81" s="220">
        <v>134</v>
      </c>
      <c r="M81" s="220">
        <v>13</v>
      </c>
      <c r="N81" s="220">
        <v>14.8</v>
      </c>
      <c r="O81" s="226">
        <v>374</v>
      </c>
      <c r="P81" s="220">
        <v>104.22917803133647</v>
      </c>
      <c r="Q81" s="226">
        <v>235.47</v>
      </c>
      <c r="R81" s="220">
        <v>26.843142011144728</v>
      </c>
      <c r="S81" s="226">
        <v>322.60000000000002</v>
      </c>
      <c r="T81" s="226">
        <v>223</v>
      </c>
      <c r="U81" s="220">
        <v>15</v>
      </c>
      <c r="V81" s="226">
        <v>320</v>
      </c>
      <c r="W81" s="220">
        <v>61</v>
      </c>
      <c r="X81" s="220">
        <v>37</v>
      </c>
      <c r="Y81" s="220">
        <v>68</v>
      </c>
      <c r="Z81" s="220">
        <v>72</v>
      </c>
      <c r="AA81" s="220">
        <v>54</v>
      </c>
      <c r="AB81" s="226">
        <v>188</v>
      </c>
      <c r="AC81" s="226">
        <v>265</v>
      </c>
      <c r="AD81" s="217"/>
      <c r="AE81" s="218"/>
      <c r="AF81" s="218"/>
      <c r="AG81" s="218"/>
      <c r="AH81" s="218"/>
      <c r="AI81" s="218"/>
      <c r="AJ81" s="218"/>
      <c r="AK81" s="218"/>
      <c r="AL81" s="218"/>
      <c r="AM81" s="218"/>
      <c r="AN81" s="218"/>
      <c r="AO81" s="218"/>
      <c r="AP81" s="218"/>
      <c r="AQ81" s="218"/>
      <c r="AR81" s="218"/>
      <c r="AS81" s="218"/>
      <c r="AT81" s="218"/>
      <c r="AU81" s="218"/>
      <c r="AV81" s="218"/>
      <c r="AW81" s="218"/>
      <c r="AX81" s="218"/>
      <c r="AY81" s="218"/>
      <c r="AZ81" s="218"/>
      <c r="BA81" s="218"/>
      <c r="BB81" s="218"/>
      <c r="BC81" s="218"/>
      <c r="BD81" s="218"/>
      <c r="BE81" s="218"/>
      <c r="BF81" s="218"/>
      <c r="BG81" s="218"/>
      <c r="BH81" s="218"/>
      <c r="BI81" s="218"/>
      <c r="BJ81" s="218"/>
      <c r="BK81" s="218"/>
      <c r="BL81" s="218"/>
      <c r="BM81" s="219">
        <v>16</v>
      </c>
    </row>
    <row r="82" spans="1:65">
      <c r="A82" s="30"/>
      <c r="B82" s="19">
        <v>1</v>
      </c>
      <c r="C82" s="9">
        <v>4</v>
      </c>
      <c r="D82" s="226" t="s">
        <v>97</v>
      </c>
      <c r="E82" s="220">
        <v>4.4000000000000004</v>
      </c>
      <c r="F82" s="220">
        <v>26</v>
      </c>
      <c r="G82" s="220">
        <v>20</v>
      </c>
      <c r="H82" s="220">
        <v>40</v>
      </c>
      <c r="I82" s="220">
        <v>20</v>
      </c>
      <c r="J82" s="220">
        <v>30</v>
      </c>
      <c r="K82" s="220">
        <v>20</v>
      </c>
      <c r="L82" s="220">
        <v>140</v>
      </c>
      <c r="M82" s="220">
        <v>11</v>
      </c>
      <c r="N82" s="220">
        <v>11.3</v>
      </c>
      <c r="O82" s="227">
        <v>248</v>
      </c>
      <c r="P82" s="220">
        <v>104.49676976539563</v>
      </c>
      <c r="Q82" s="226">
        <v>212.94</v>
      </c>
      <c r="R82" s="220">
        <v>25.653060756033526</v>
      </c>
      <c r="S82" s="226">
        <v>346.8</v>
      </c>
      <c r="T82" s="226">
        <v>226</v>
      </c>
      <c r="U82" s="220">
        <v>16</v>
      </c>
      <c r="V82" s="226">
        <v>316</v>
      </c>
      <c r="W82" s="220">
        <v>73</v>
      </c>
      <c r="X82" s="220">
        <v>39</v>
      </c>
      <c r="Y82" s="220">
        <v>69</v>
      </c>
      <c r="Z82" s="220">
        <v>77</v>
      </c>
      <c r="AA82" s="220">
        <v>54</v>
      </c>
      <c r="AB82" s="226">
        <v>175</v>
      </c>
      <c r="AC82" s="226">
        <v>267</v>
      </c>
      <c r="AD82" s="217"/>
      <c r="AE82" s="218"/>
      <c r="AF82" s="218"/>
      <c r="AG82" s="218"/>
      <c r="AH82" s="218"/>
      <c r="AI82" s="218"/>
      <c r="AJ82" s="218"/>
      <c r="AK82" s="218"/>
      <c r="AL82" s="218"/>
      <c r="AM82" s="218"/>
      <c r="AN82" s="218"/>
      <c r="AO82" s="218"/>
      <c r="AP82" s="218"/>
      <c r="AQ82" s="218"/>
      <c r="AR82" s="218"/>
      <c r="AS82" s="218"/>
      <c r="AT82" s="218"/>
      <c r="AU82" s="218"/>
      <c r="AV82" s="218"/>
      <c r="AW82" s="218"/>
      <c r="AX82" s="218"/>
      <c r="AY82" s="218"/>
      <c r="AZ82" s="218"/>
      <c r="BA82" s="218"/>
      <c r="BB82" s="218"/>
      <c r="BC82" s="218"/>
      <c r="BD82" s="218"/>
      <c r="BE82" s="218"/>
      <c r="BF82" s="218"/>
      <c r="BG82" s="218"/>
      <c r="BH82" s="218"/>
      <c r="BI82" s="218"/>
      <c r="BJ82" s="218"/>
      <c r="BK82" s="218"/>
      <c r="BL82" s="218"/>
      <c r="BM82" s="219">
        <v>41.114748947183003</v>
      </c>
    </row>
    <row r="83" spans="1:65">
      <c r="A83" s="30"/>
      <c r="B83" s="19">
        <v>1</v>
      </c>
      <c r="C83" s="9">
        <v>5</v>
      </c>
      <c r="D83" s="220">
        <v>10</v>
      </c>
      <c r="E83" s="220">
        <v>4.5999999999999996</v>
      </c>
      <c r="F83" s="220">
        <v>27</v>
      </c>
      <c r="G83" s="220">
        <v>20</v>
      </c>
      <c r="H83" s="220">
        <v>50</v>
      </c>
      <c r="I83" s="220">
        <v>20</v>
      </c>
      <c r="J83" s="220">
        <v>30</v>
      </c>
      <c r="K83" s="220">
        <v>20</v>
      </c>
      <c r="L83" s="220">
        <v>127</v>
      </c>
      <c r="M83" s="220">
        <v>11</v>
      </c>
      <c r="N83" s="220">
        <v>15.7</v>
      </c>
      <c r="O83" s="226">
        <v>339</v>
      </c>
      <c r="P83" s="220">
        <v>107.71338623651889</v>
      </c>
      <c r="Q83" s="226">
        <v>262.32</v>
      </c>
      <c r="R83" s="220">
        <v>31.752731134693299</v>
      </c>
      <c r="S83" s="226">
        <v>325.60000000000002</v>
      </c>
      <c r="T83" s="226">
        <v>224</v>
      </c>
      <c r="U83" s="220">
        <v>16</v>
      </c>
      <c r="V83" s="226">
        <v>312</v>
      </c>
      <c r="W83" s="220">
        <v>75</v>
      </c>
      <c r="X83" s="220">
        <v>37</v>
      </c>
      <c r="Y83" s="220">
        <v>67</v>
      </c>
      <c r="Z83" s="220">
        <v>78</v>
      </c>
      <c r="AA83" s="220">
        <v>48</v>
      </c>
      <c r="AB83" s="226">
        <v>193</v>
      </c>
      <c r="AC83" s="226">
        <v>279</v>
      </c>
      <c r="AD83" s="217"/>
      <c r="AE83" s="218"/>
      <c r="AF83" s="218"/>
      <c r="AG83" s="218"/>
      <c r="AH83" s="218"/>
      <c r="AI83" s="218"/>
      <c r="AJ83" s="218"/>
      <c r="AK83" s="218"/>
      <c r="AL83" s="218"/>
      <c r="AM83" s="218"/>
      <c r="AN83" s="218"/>
      <c r="AO83" s="218"/>
      <c r="AP83" s="218"/>
      <c r="AQ83" s="218"/>
      <c r="AR83" s="218"/>
      <c r="AS83" s="218"/>
      <c r="AT83" s="218"/>
      <c r="AU83" s="218"/>
      <c r="AV83" s="218"/>
      <c r="AW83" s="218"/>
      <c r="AX83" s="218"/>
      <c r="AY83" s="218"/>
      <c r="AZ83" s="218"/>
      <c r="BA83" s="218"/>
      <c r="BB83" s="218"/>
      <c r="BC83" s="218"/>
      <c r="BD83" s="218"/>
      <c r="BE83" s="218"/>
      <c r="BF83" s="218"/>
      <c r="BG83" s="218"/>
      <c r="BH83" s="218"/>
      <c r="BI83" s="218"/>
      <c r="BJ83" s="218"/>
      <c r="BK83" s="218"/>
      <c r="BL83" s="218"/>
      <c r="BM83" s="219">
        <v>12</v>
      </c>
    </row>
    <row r="84" spans="1:65">
      <c r="A84" s="30"/>
      <c r="B84" s="19">
        <v>1</v>
      </c>
      <c r="C84" s="9">
        <v>6</v>
      </c>
      <c r="D84" s="220">
        <v>10</v>
      </c>
      <c r="E84" s="227">
        <v>3.7</v>
      </c>
      <c r="F84" s="220">
        <v>27</v>
      </c>
      <c r="G84" s="220">
        <v>20</v>
      </c>
      <c r="H84" s="220">
        <v>40</v>
      </c>
      <c r="I84" s="220">
        <v>20</v>
      </c>
      <c r="J84" s="220">
        <v>20</v>
      </c>
      <c r="K84" s="220">
        <v>20</v>
      </c>
      <c r="L84" s="220">
        <v>135</v>
      </c>
      <c r="M84" s="220">
        <v>14</v>
      </c>
      <c r="N84" s="220">
        <v>16.899999999999999</v>
      </c>
      <c r="O84" s="226">
        <v>400</v>
      </c>
      <c r="P84" s="220">
        <v>106.46869905863761</v>
      </c>
      <c r="Q84" s="226">
        <v>261.33999999999997</v>
      </c>
      <c r="R84" s="220">
        <v>30.588429279562153</v>
      </c>
      <c r="S84" s="226">
        <v>329.6</v>
      </c>
      <c r="T84" s="226">
        <v>214</v>
      </c>
      <c r="U84" s="220">
        <v>15</v>
      </c>
      <c r="V84" s="226">
        <v>314</v>
      </c>
      <c r="W84" s="220">
        <v>56</v>
      </c>
      <c r="X84" s="220">
        <v>39</v>
      </c>
      <c r="Y84" s="220">
        <v>67</v>
      </c>
      <c r="Z84" s="220">
        <v>72</v>
      </c>
      <c r="AA84" s="220">
        <v>52</v>
      </c>
      <c r="AB84" s="226">
        <v>198</v>
      </c>
      <c r="AC84" s="226">
        <v>301</v>
      </c>
      <c r="AD84" s="217"/>
      <c r="AE84" s="218"/>
      <c r="AF84" s="218"/>
      <c r="AG84" s="218"/>
      <c r="AH84" s="218"/>
      <c r="AI84" s="218"/>
      <c r="AJ84" s="218"/>
      <c r="AK84" s="218"/>
      <c r="AL84" s="218"/>
      <c r="AM84" s="218"/>
      <c r="AN84" s="218"/>
      <c r="AO84" s="218"/>
      <c r="AP84" s="218"/>
      <c r="AQ84" s="218"/>
      <c r="AR84" s="218"/>
      <c r="AS84" s="218"/>
      <c r="AT84" s="218"/>
      <c r="AU84" s="218"/>
      <c r="AV84" s="218"/>
      <c r="AW84" s="218"/>
      <c r="AX84" s="218"/>
      <c r="AY84" s="218"/>
      <c r="AZ84" s="218"/>
      <c r="BA84" s="218"/>
      <c r="BB84" s="218"/>
      <c r="BC84" s="218"/>
      <c r="BD84" s="218"/>
      <c r="BE84" s="218"/>
      <c r="BF84" s="218"/>
      <c r="BG84" s="218"/>
      <c r="BH84" s="218"/>
      <c r="BI84" s="218"/>
      <c r="BJ84" s="218"/>
      <c r="BK84" s="218"/>
      <c r="BL84" s="218"/>
      <c r="BM84" s="221"/>
    </row>
    <row r="85" spans="1:65">
      <c r="A85" s="30"/>
      <c r="B85" s="20" t="s">
        <v>239</v>
      </c>
      <c r="C85" s="12"/>
      <c r="D85" s="222">
        <v>10</v>
      </c>
      <c r="E85" s="222">
        <v>4.2833333333333332</v>
      </c>
      <c r="F85" s="222">
        <v>26.333333333333332</v>
      </c>
      <c r="G85" s="222">
        <v>20</v>
      </c>
      <c r="H85" s="222">
        <v>43.333333333333336</v>
      </c>
      <c r="I85" s="222">
        <v>20</v>
      </c>
      <c r="J85" s="222">
        <v>30</v>
      </c>
      <c r="K85" s="222">
        <v>20</v>
      </c>
      <c r="L85" s="222">
        <v>134.5</v>
      </c>
      <c r="M85" s="222">
        <v>12</v>
      </c>
      <c r="N85" s="222">
        <v>14.050000000000002</v>
      </c>
      <c r="O85" s="222">
        <v>349.83333333333331</v>
      </c>
      <c r="P85" s="222">
        <v>104.07706993438164</v>
      </c>
      <c r="Q85" s="222">
        <v>247.08333333333329</v>
      </c>
      <c r="R85" s="222">
        <v>28.613478015552214</v>
      </c>
      <c r="S85" s="222">
        <v>332.7833333333333</v>
      </c>
      <c r="T85" s="222">
        <v>217</v>
      </c>
      <c r="U85" s="222">
        <v>15.333333333333334</v>
      </c>
      <c r="V85" s="222">
        <v>315.83333333333331</v>
      </c>
      <c r="W85" s="222">
        <v>66.333333333333329</v>
      </c>
      <c r="X85" s="222">
        <v>38.333333333333336</v>
      </c>
      <c r="Y85" s="222">
        <v>67.5</v>
      </c>
      <c r="Z85" s="222">
        <v>73.166666666666671</v>
      </c>
      <c r="AA85" s="222">
        <v>51.5</v>
      </c>
      <c r="AB85" s="222">
        <v>189</v>
      </c>
      <c r="AC85" s="222">
        <v>270.66666666666669</v>
      </c>
      <c r="AD85" s="217"/>
      <c r="AE85" s="218"/>
      <c r="AF85" s="218"/>
      <c r="AG85" s="218"/>
      <c r="AH85" s="218"/>
      <c r="AI85" s="218"/>
      <c r="AJ85" s="218"/>
      <c r="AK85" s="218"/>
      <c r="AL85" s="218"/>
      <c r="AM85" s="218"/>
      <c r="AN85" s="218"/>
      <c r="AO85" s="218"/>
      <c r="AP85" s="218"/>
      <c r="AQ85" s="218"/>
      <c r="AR85" s="218"/>
      <c r="AS85" s="218"/>
      <c r="AT85" s="218"/>
      <c r="AU85" s="218"/>
      <c r="AV85" s="218"/>
      <c r="AW85" s="218"/>
      <c r="AX85" s="218"/>
      <c r="AY85" s="218"/>
      <c r="AZ85" s="218"/>
      <c r="BA85" s="218"/>
      <c r="BB85" s="218"/>
      <c r="BC85" s="218"/>
      <c r="BD85" s="218"/>
      <c r="BE85" s="218"/>
      <c r="BF85" s="218"/>
      <c r="BG85" s="218"/>
      <c r="BH85" s="218"/>
      <c r="BI85" s="218"/>
      <c r="BJ85" s="218"/>
      <c r="BK85" s="218"/>
      <c r="BL85" s="218"/>
      <c r="BM85" s="221"/>
    </row>
    <row r="86" spans="1:65">
      <c r="A86" s="30"/>
      <c r="B86" s="3" t="s">
        <v>240</v>
      </c>
      <c r="C86" s="29"/>
      <c r="D86" s="220">
        <v>10</v>
      </c>
      <c r="E86" s="220">
        <v>4.3499999999999996</v>
      </c>
      <c r="F86" s="220">
        <v>26.5</v>
      </c>
      <c r="G86" s="220">
        <v>20</v>
      </c>
      <c r="H86" s="220">
        <v>40</v>
      </c>
      <c r="I86" s="220">
        <v>20</v>
      </c>
      <c r="J86" s="220">
        <v>30</v>
      </c>
      <c r="K86" s="220">
        <v>20</v>
      </c>
      <c r="L86" s="220">
        <v>134.5</v>
      </c>
      <c r="M86" s="220">
        <v>11.5</v>
      </c>
      <c r="N86" s="220">
        <v>13.850000000000001</v>
      </c>
      <c r="O86" s="220">
        <v>366.5</v>
      </c>
      <c r="P86" s="220">
        <v>105.25291495573029</v>
      </c>
      <c r="Q86" s="220">
        <v>254.58999999999997</v>
      </c>
      <c r="R86" s="220">
        <v>28.421752455939796</v>
      </c>
      <c r="S86" s="220">
        <v>328.05</v>
      </c>
      <c r="T86" s="220">
        <v>218.5</v>
      </c>
      <c r="U86" s="220">
        <v>15</v>
      </c>
      <c r="V86" s="220">
        <v>315.5</v>
      </c>
      <c r="W86" s="220">
        <v>66.5</v>
      </c>
      <c r="X86" s="220">
        <v>39</v>
      </c>
      <c r="Y86" s="220">
        <v>67.5</v>
      </c>
      <c r="Z86" s="220">
        <v>72</v>
      </c>
      <c r="AA86" s="220">
        <v>51.5</v>
      </c>
      <c r="AB86" s="220">
        <v>190.5</v>
      </c>
      <c r="AC86" s="220">
        <v>268</v>
      </c>
      <c r="AD86" s="217"/>
      <c r="AE86" s="218"/>
      <c r="AF86" s="218"/>
      <c r="AG86" s="218"/>
      <c r="AH86" s="218"/>
      <c r="AI86" s="218"/>
      <c r="AJ86" s="218"/>
      <c r="AK86" s="218"/>
      <c r="AL86" s="218"/>
      <c r="AM86" s="218"/>
      <c r="AN86" s="218"/>
      <c r="AO86" s="218"/>
      <c r="AP86" s="218"/>
      <c r="AQ86" s="218"/>
      <c r="AR86" s="218"/>
      <c r="AS86" s="218"/>
      <c r="AT86" s="218"/>
      <c r="AU86" s="218"/>
      <c r="AV86" s="218"/>
      <c r="AW86" s="218"/>
      <c r="AX86" s="218"/>
      <c r="AY86" s="218"/>
      <c r="AZ86" s="218"/>
      <c r="BA86" s="218"/>
      <c r="BB86" s="218"/>
      <c r="BC86" s="218"/>
      <c r="BD86" s="218"/>
      <c r="BE86" s="218"/>
      <c r="BF86" s="218"/>
      <c r="BG86" s="218"/>
      <c r="BH86" s="218"/>
      <c r="BI86" s="218"/>
      <c r="BJ86" s="218"/>
      <c r="BK86" s="218"/>
      <c r="BL86" s="218"/>
      <c r="BM86" s="221"/>
    </row>
    <row r="87" spans="1:65">
      <c r="A87" s="30"/>
      <c r="B87" s="3" t="s">
        <v>241</v>
      </c>
      <c r="C87" s="29"/>
      <c r="D87" s="220">
        <v>0</v>
      </c>
      <c r="E87" s="220">
        <v>0.30605010483034734</v>
      </c>
      <c r="F87" s="220">
        <v>0.81649658092772603</v>
      </c>
      <c r="G87" s="220">
        <v>0</v>
      </c>
      <c r="H87" s="220">
        <v>5.1639777949432339</v>
      </c>
      <c r="I87" s="220">
        <v>0</v>
      </c>
      <c r="J87" s="220">
        <v>6.324555320336759</v>
      </c>
      <c r="K87" s="220">
        <v>0</v>
      </c>
      <c r="L87" s="220">
        <v>4.3243496620879309</v>
      </c>
      <c r="M87" s="220">
        <v>1.2649110640673518</v>
      </c>
      <c r="N87" s="220">
        <v>2.1030929603800104</v>
      </c>
      <c r="O87" s="220">
        <v>53.894031827899781</v>
      </c>
      <c r="P87" s="220">
        <v>4.3741331802607242</v>
      </c>
      <c r="Q87" s="220">
        <v>19.885042284759326</v>
      </c>
      <c r="R87" s="220">
        <v>2.3815511125609925</v>
      </c>
      <c r="S87" s="220">
        <v>10.636243071059756</v>
      </c>
      <c r="T87" s="220">
        <v>8.5790442358108869</v>
      </c>
      <c r="U87" s="220">
        <v>0.51639777949432231</v>
      </c>
      <c r="V87" s="220">
        <v>2.8577380332470415</v>
      </c>
      <c r="W87" s="220">
        <v>7.3120904443713242</v>
      </c>
      <c r="X87" s="220">
        <v>1.0327955589886444</v>
      </c>
      <c r="Y87" s="220">
        <v>1.0488088481701516</v>
      </c>
      <c r="Z87" s="220">
        <v>3.5449494589721118</v>
      </c>
      <c r="AA87" s="220">
        <v>2.3452078799117149</v>
      </c>
      <c r="AB87" s="220">
        <v>8.3186537372341682</v>
      </c>
      <c r="AC87" s="220">
        <v>18.991226044325487</v>
      </c>
      <c r="AD87" s="217"/>
      <c r="AE87" s="218"/>
      <c r="AF87" s="218"/>
      <c r="AG87" s="218"/>
      <c r="AH87" s="218"/>
      <c r="AI87" s="218"/>
      <c r="AJ87" s="218"/>
      <c r="AK87" s="218"/>
      <c r="AL87" s="218"/>
      <c r="AM87" s="218"/>
      <c r="AN87" s="218"/>
      <c r="AO87" s="218"/>
      <c r="AP87" s="218"/>
      <c r="AQ87" s="218"/>
      <c r="AR87" s="218"/>
      <c r="AS87" s="218"/>
      <c r="AT87" s="218"/>
      <c r="AU87" s="218"/>
      <c r="AV87" s="218"/>
      <c r="AW87" s="218"/>
      <c r="AX87" s="218"/>
      <c r="AY87" s="218"/>
      <c r="AZ87" s="218"/>
      <c r="BA87" s="218"/>
      <c r="BB87" s="218"/>
      <c r="BC87" s="218"/>
      <c r="BD87" s="218"/>
      <c r="BE87" s="218"/>
      <c r="BF87" s="218"/>
      <c r="BG87" s="218"/>
      <c r="BH87" s="218"/>
      <c r="BI87" s="218"/>
      <c r="BJ87" s="218"/>
      <c r="BK87" s="218"/>
      <c r="BL87" s="218"/>
      <c r="BM87" s="221"/>
    </row>
    <row r="88" spans="1:65">
      <c r="A88" s="30"/>
      <c r="B88" s="3" t="s">
        <v>87</v>
      </c>
      <c r="C88" s="29"/>
      <c r="D88" s="13">
        <v>0</v>
      </c>
      <c r="E88" s="13">
        <v>7.1451386341715328E-2</v>
      </c>
      <c r="F88" s="13">
        <v>3.1006199275736432E-2</v>
      </c>
      <c r="G88" s="13">
        <v>0</v>
      </c>
      <c r="H88" s="13">
        <v>0.11916871834484385</v>
      </c>
      <c r="I88" s="13">
        <v>0</v>
      </c>
      <c r="J88" s="13">
        <v>0.21081851067789198</v>
      </c>
      <c r="K88" s="13">
        <v>0</v>
      </c>
      <c r="L88" s="13">
        <v>3.2151298602884244E-2</v>
      </c>
      <c r="M88" s="13">
        <v>0.10540925533894598</v>
      </c>
      <c r="N88" s="13">
        <v>0.14968633169964485</v>
      </c>
      <c r="O88" s="13">
        <v>0.15405630822648819</v>
      </c>
      <c r="P88" s="13">
        <v>4.2027827868506687E-2</v>
      </c>
      <c r="Q88" s="13">
        <v>8.0479091877609432E-2</v>
      </c>
      <c r="R88" s="13">
        <v>8.3231794165901596E-2</v>
      </c>
      <c r="S88" s="13">
        <v>3.1961465631471196E-2</v>
      </c>
      <c r="T88" s="13">
        <v>3.9534766063644637E-2</v>
      </c>
      <c r="U88" s="13">
        <v>3.3678116053977539E-2</v>
      </c>
      <c r="V88" s="13">
        <v>9.0482470709668857E-3</v>
      </c>
      <c r="W88" s="13">
        <v>0.11023251926187927</v>
      </c>
      <c r="X88" s="13">
        <v>2.6942492843182026E-2</v>
      </c>
      <c r="Y88" s="13">
        <v>1.5537908861780024E-2</v>
      </c>
      <c r="Z88" s="13">
        <v>4.845033429119059E-2</v>
      </c>
      <c r="AA88" s="13">
        <v>4.5538017085664365E-2</v>
      </c>
      <c r="AB88" s="13">
        <v>4.4014040937746919E-2</v>
      </c>
      <c r="AC88" s="13">
        <v>7.0164628242581836E-2</v>
      </c>
      <c r="AD88" s="157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242</v>
      </c>
      <c r="C89" s="29"/>
      <c r="D89" s="13">
        <v>-0.75677827893717065</v>
      </c>
      <c r="E89" s="13">
        <v>-0.89582002947808814</v>
      </c>
      <c r="F89" s="13">
        <v>-0.35951613453454945</v>
      </c>
      <c r="G89" s="13">
        <v>-0.51355655787434129</v>
      </c>
      <c r="H89" s="13">
        <v>5.3960791272260389E-2</v>
      </c>
      <c r="I89" s="13">
        <v>-0.51355655787434129</v>
      </c>
      <c r="J89" s="13">
        <v>-0.27033483681151205</v>
      </c>
      <c r="K89" s="13">
        <v>-0.51355655787434129</v>
      </c>
      <c r="L89" s="13">
        <v>2.2713321482950546</v>
      </c>
      <c r="M89" s="13">
        <v>-0.70813393472460473</v>
      </c>
      <c r="N89" s="13">
        <v>-0.65827348190672474</v>
      </c>
      <c r="O89" s="13">
        <v>7.5087065418479781</v>
      </c>
      <c r="P89" s="13">
        <v>1.531380407261675</v>
      </c>
      <c r="Q89" s="13">
        <v>5.0096033579274071</v>
      </c>
      <c r="R89" s="13">
        <v>-0.30405806314639605</v>
      </c>
      <c r="S89" s="13">
        <v>7.0940135074358537</v>
      </c>
      <c r="T89" s="13">
        <v>4.2779113470633963</v>
      </c>
      <c r="U89" s="13">
        <v>-0.62706002770366176</v>
      </c>
      <c r="V89" s="13">
        <v>6.6817526902343589</v>
      </c>
      <c r="W89" s="13">
        <v>0.61337074971676775</v>
      </c>
      <c r="X89" s="13">
        <v>-6.7650069259154177E-2</v>
      </c>
      <c r="Y89" s="13">
        <v>0.64174661717409798</v>
      </c>
      <c r="Z89" s="13">
        <v>0.7795722591097014</v>
      </c>
      <c r="AA89" s="13">
        <v>0.2525918634735711</v>
      </c>
      <c r="AB89" s="13">
        <v>3.5968905280874743</v>
      </c>
      <c r="AC89" s="13">
        <v>5.583201250100581</v>
      </c>
      <c r="AD89" s="157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243</v>
      </c>
      <c r="C90" s="47"/>
      <c r="D90" s="45">
        <v>0.82</v>
      </c>
      <c r="E90" s="45">
        <v>0.89</v>
      </c>
      <c r="F90" s="45">
        <v>0.43</v>
      </c>
      <c r="G90" s="45">
        <v>0.56000000000000005</v>
      </c>
      <c r="H90" s="45">
        <v>0.08</v>
      </c>
      <c r="I90" s="45">
        <v>0.56000000000000005</v>
      </c>
      <c r="J90" s="45">
        <v>0.36</v>
      </c>
      <c r="K90" s="45">
        <v>0.56000000000000005</v>
      </c>
      <c r="L90" s="45">
        <v>1.79</v>
      </c>
      <c r="M90" s="45">
        <v>0.73</v>
      </c>
      <c r="N90" s="45">
        <v>0.69</v>
      </c>
      <c r="O90" s="45">
        <v>6.23</v>
      </c>
      <c r="P90" s="45">
        <v>1.17</v>
      </c>
      <c r="Q90" s="45">
        <v>4.1100000000000003</v>
      </c>
      <c r="R90" s="45">
        <v>0.39</v>
      </c>
      <c r="S90" s="45">
        <v>5.88</v>
      </c>
      <c r="T90" s="45">
        <v>3.49</v>
      </c>
      <c r="U90" s="45">
        <v>0.66</v>
      </c>
      <c r="V90" s="45">
        <v>5.53</v>
      </c>
      <c r="W90" s="45">
        <v>0.39</v>
      </c>
      <c r="X90" s="45">
        <v>0.19</v>
      </c>
      <c r="Y90" s="45">
        <v>0.41</v>
      </c>
      <c r="Z90" s="45">
        <v>0.53</v>
      </c>
      <c r="AA90" s="45">
        <v>0.08</v>
      </c>
      <c r="AB90" s="45">
        <v>2.92</v>
      </c>
      <c r="AC90" s="45">
        <v>4.5999999999999996</v>
      </c>
      <c r="AD90" s="157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BM91" s="55"/>
    </row>
    <row r="92" spans="1:65" ht="15">
      <c r="B92" s="8" t="s">
        <v>552</v>
      </c>
      <c r="BM92" s="28" t="s">
        <v>67</v>
      </c>
    </row>
    <row r="93" spans="1:65" ht="15">
      <c r="A93" s="25" t="s">
        <v>13</v>
      </c>
      <c r="B93" s="18" t="s">
        <v>114</v>
      </c>
      <c r="C93" s="15" t="s">
        <v>115</v>
      </c>
      <c r="D93" s="16" t="s">
        <v>235</v>
      </c>
      <c r="E93" s="17" t="s">
        <v>235</v>
      </c>
      <c r="F93" s="17" t="s">
        <v>235</v>
      </c>
      <c r="G93" s="17" t="s">
        <v>235</v>
      </c>
      <c r="H93" s="17" t="s">
        <v>235</v>
      </c>
      <c r="I93" s="17" t="s">
        <v>235</v>
      </c>
      <c r="J93" s="17" t="s">
        <v>235</v>
      </c>
      <c r="K93" s="17" t="s">
        <v>235</v>
      </c>
      <c r="L93" s="17" t="s">
        <v>235</v>
      </c>
      <c r="M93" s="17" t="s">
        <v>235</v>
      </c>
      <c r="N93" s="17" t="s">
        <v>235</v>
      </c>
      <c r="O93" s="17" t="s">
        <v>235</v>
      </c>
      <c r="P93" s="17" t="s">
        <v>235</v>
      </c>
      <c r="Q93" s="17" t="s">
        <v>235</v>
      </c>
      <c r="R93" s="17" t="s">
        <v>235</v>
      </c>
      <c r="S93" s="17" t="s">
        <v>235</v>
      </c>
      <c r="T93" s="17" t="s">
        <v>235</v>
      </c>
      <c r="U93" s="17" t="s">
        <v>235</v>
      </c>
      <c r="V93" s="17" t="s">
        <v>235</v>
      </c>
      <c r="W93" s="17" t="s">
        <v>235</v>
      </c>
      <c r="X93" s="17" t="s">
        <v>235</v>
      </c>
      <c r="Y93" s="17" t="s">
        <v>235</v>
      </c>
      <c r="Z93" s="157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236</v>
      </c>
      <c r="C94" s="9" t="s">
        <v>236</v>
      </c>
      <c r="D94" s="154" t="s">
        <v>246</v>
      </c>
      <c r="E94" s="156" t="s">
        <v>247</v>
      </c>
      <c r="F94" s="156" t="s">
        <v>249</v>
      </c>
      <c r="G94" s="156" t="s">
        <v>250</v>
      </c>
      <c r="H94" s="156" t="s">
        <v>251</v>
      </c>
      <c r="I94" s="156" t="s">
        <v>252</v>
      </c>
      <c r="J94" s="156" t="s">
        <v>253</v>
      </c>
      <c r="K94" s="156" t="s">
        <v>254</v>
      </c>
      <c r="L94" s="156" t="s">
        <v>255</v>
      </c>
      <c r="M94" s="156" t="s">
        <v>258</v>
      </c>
      <c r="N94" s="156" t="s">
        <v>260</v>
      </c>
      <c r="O94" s="156" t="s">
        <v>261</v>
      </c>
      <c r="P94" s="156" t="s">
        <v>262</v>
      </c>
      <c r="Q94" s="156" t="s">
        <v>263</v>
      </c>
      <c r="R94" s="156" t="s">
        <v>264</v>
      </c>
      <c r="S94" s="156" t="s">
        <v>266</v>
      </c>
      <c r="T94" s="156" t="s">
        <v>268</v>
      </c>
      <c r="U94" s="156" t="s">
        <v>270</v>
      </c>
      <c r="V94" s="156" t="s">
        <v>271</v>
      </c>
      <c r="W94" s="156" t="s">
        <v>272</v>
      </c>
      <c r="X94" s="156" t="s">
        <v>237</v>
      </c>
      <c r="Y94" s="156" t="s">
        <v>273</v>
      </c>
      <c r="Z94" s="157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283</v>
      </c>
      <c r="E95" s="11" t="s">
        <v>283</v>
      </c>
      <c r="F95" s="11" t="s">
        <v>282</v>
      </c>
      <c r="G95" s="11" t="s">
        <v>282</v>
      </c>
      <c r="H95" s="11" t="s">
        <v>282</v>
      </c>
      <c r="I95" s="11" t="s">
        <v>282</v>
      </c>
      <c r="J95" s="11" t="s">
        <v>282</v>
      </c>
      <c r="K95" s="11" t="s">
        <v>283</v>
      </c>
      <c r="L95" s="11" t="s">
        <v>282</v>
      </c>
      <c r="M95" s="11" t="s">
        <v>282</v>
      </c>
      <c r="N95" s="11" t="s">
        <v>283</v>
      </c>
      <c r="O95" s="11" t="s">
        <v>306</v>
      </c>
      <c r="P95" s="11" t="s">
        <v>283</v>
      </c>
      <c r="Q95" s="11" t="s">
        <v>283</v>
      </c>
      <c r="R95" s="11" t="s">
        <v>306</v>
      </c>
      <c r="S95" s="11" t="s">
        <v>283</v>
      </c>
      <c r="T95" s="11" t="s">
        <v>282</v>
      </c>
      <c r="U95" s="11" t="s">
        <v>283</v>
      </c>
      <c r="V95" s="11" t="s">
        <v>283</v>
      </c>
      <c r="W95" s="11" t="s">
        <v>283</v>
      </c>
      <c r="X95" s="11" t="s">
        <v>306</v>
      </c>
      <c r="Y95" s="11" t="s">
        <v>282</v>
      </c>
      <c r="Z95" s="157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 t="s">
        <v>307</v>
      </c>
      <c r="E96" s="26" t="s">
        <v>307</v>
      </c>
      <c r="F96" s="26" t="s">
        <v>307</v>
      </c>
      <c r="G96" s="26" t="s">
        <v>307</v>
      </c>
      <c r="H96" s="26" t="s">
        <v>307</v>
      </c>
      <c r="I96" s="26" t="s">
        <v>307</v>
      </c>
      <c r="J96" s="26" t="s">
        <v>307</v>
      </c>
      <c r="K96" s="26" t="s">
        <v>307</v>
      </c>
      <c r="L96" s="26" t="s">
        <v>121</v>
      </c>
      <c r="M96" s="26" t="s">
        <v>309</v>
      </c>
      <c r="N96" s="26" t="s">
        <v>308</v>
      </c>
      <c r="O96" s="26" t="s">
        <v>308</v>
      </c>
      <c r="P96" s="26" t="s">
        <v>308</v>
      </c>
      <c r="Q96" s="26" t="s">
        <v>310</v>
      </c>
      <c r="R96" s="26" t="s">
        <v>310</v>
      </c>
      <c r="S96" s="26" t="s">
        <v>309</v>
      </c>
      <c r="T96" s="26" t="s">
        <v>310</v>
      </c>
      <c r="U96" s="26" t="s">
        <v>310</v>
      </c>
      <c r="V96" s="26" t="s">
        <v>310</v>
      </c>
      <c r="W96" s="26" t="s">
        <v>307</v>
      </c>
      <c r="X96" s="26" t="s">
        <v>310</v>
      </c>
      <c r="Y96" s="26" t="s">
        <v>309</v>
      </c>
      <c r="Z96" s="157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3</v>
      </c>
    </row>
    <row r="97" spans="1:65">
      <c r="A97" s="30"/>
      <c r="B97" s="18">
        <v>1</v>
      </c>
      <c r="C97" s="14">
        <v>1</v>
      </c>
      <c r="D97" s="151" t="s">
        <v>109</v>
      </c>
      <c r="E97" s="151">
        <v>0.6</v>
      </c>
      <c r="F97" s="22">
        <v>0.48</v>
      </c>
      <c r="G97" s="22">
        <v>0.51</v>
      </c>
      <c r="H97" s="22">
        <v>0.53</v>
      </c>
      <c r="I97" s="22">
        <v>0.5</v>
      </c>
      <c r="J97" s="22">
        <v>0.5</v>
      </c>
      <c r="K97" s="22">
        <v>0.49</v>
      </c>
      <c r="L97" s="22">
        <v>0.57999999999999996</v>
      </c>
      <c r="M97" s="22">
        <v>0.55814210947624687</v>
      </c>
      <c r="N97" s="22">
        <v>0.55553658283766949</v>
      </c>
      <c r="O97" s="151" t="s">
        <v>108</v>
      </c>
      <c r="P97" s="151">
        <v>0.68</v>
      </c>
      <c r="Q97" s="151" t="s">
        <v>107</v>
      </c>
      <c r="R97" s="151" t="s">
        <v>109</v>
      </c>
      <c r="S97" s="151">
        <v>0.7</v>
      </c>
      <c r="T97" s="151">
        <v>0.6</v>
      </c>
      <c r="U97" s="151">
        <v>0.6</v>
      </c>
      <c r="V97" s="151">
        <v>0.6</v>
      </c>
      <c r="W97" s="22">
        <v>0.53</v>
      </c>
      <c r="X97" s="151" t="s">
        <v>313</v>
      </c>
      <c r="Y97" s="22">
        <v>0.55000000000000004</v>
      </c>
      <c r="Z97" s="157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52" t="s">
        <v>109</v>
      </c>
      <c r="E98" s="152">
        <v>0.6</v>
      </c>
      <c r="F98" s="11">
        <v>0.49</v>
      </c>
      <c r="G98" s="11">
        <v>0.5</v>
      </c>
      <c r="H98" s="11">
        <v>0.53</v>
      </c>
      <c r="I98" s="11">
        <v>0.49</v>
      </c>
      <c r="J98" s="11">
        <v>0.49</v>
      </c>
      <c r="K98" s="11">
        <v>0.41</v>
      </c>
      <c r="L98" s="11">
        <v>0.57999999999999996</v>
      </c>
      <c r="M98" s="11">
        <v>0.56719446841701071</v>
      </c>
      <c r="N98" s="11">
        <v>0.58848166730516682</v>
      </c>
      <c r="O98" s="152" t="s">
        <v>108</v>
      </c>
      <c r="P98" s="152">
        <v>0.67</v>
      </c>
      <c r="Q98" s="152" t="s">
        <v>107</v>
      </c>
      <c r="R98" s="152" t="s">
        <v>109</v>
      </c>
      <c r="S98" s="152">
        <v>0.6</v>
      </c>
      <c r="T98" s="152">
        <v>0.6</v>
      </c>
      <c r="U98" s="152">
        <v>0.6</v>
      </c>
      <c r="V98" s="152">
        <v>0.6</v>
      </c>
      <c r="W98" s="11">
        <v>0.53</v>
      </c>
      <c r="X98" s="152" t="s">
        <v>313</v>
      </c>
      <c r="Y98" s="11">
        <v>0.62</v>
      </c>
      <c r="Z98" s="157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13</v>
      </c>
    </row>
    <row r="99" spans="1:65">
      <c r="A99" s="30"/>
      <c r="B99" s="19">
        <v>1</v>
      </c>
      <c r="C99" s="9">
        <v>3</v>
      </c>
      <c r="D99" s="152" t="s">
        <v>109</v>
      </c>
      <c r="E99" s="152">
        <v>0.5</v>
      </c>
      <c r="F99" s="11">
        <v>0.48</v>
      </c>
      <c r="G99" s="11">
        <v>0.51</v>
      </c>
      <c r="H99" s="11">
        <v>0.53</v>
      </c>
      <c r="I99" s="11">
        <v>0.5</v>
      </c>
      <c r="J99" s="11">
        <v>0.5</v>
      </c>
      <c r="K99" s="11">
        <v>0.42</v>
      </c>
      <c r="L99" s="11">
        <v>0.6</v>
      </c>
      <c r="M99" s="11">
        <v>0.56570598959150264</v>
      </c>
      <c r="N99" s="11">
        <v>0.5479386644231693</v>
      </c>
      <c r="O99" s="152" t="s">
        <v>108</v>
      </c>
      <c r="P99" s="152">
        <v>0.7</v>
      </c>
      <c r="Q99" s="152" t="s">
        <v>107</v>
      </c>
      <c r="R99" s="152" t="s">
        <v>109</v>
      </c>
      <c r="S99" s="152">
        <v>0.8</v>
      </c>
      <c r="T99" s="152">
        <v>0.6</v>
      </c>
      <c r="U99" s="152">
        <v>0.6</v>
      </c>
      <c r="V99" s="152">
        <v>0.6</v>
      </c>
      <c r="W99" s="153">
        <v>0.59</v>
      </c>
      <c r="X99" s="152" t="s">
        <v>313</v>
      </c>
      <c r="Y99" s="11">
        <v>0.62</v>
      </c>
      <c r="Z99" s="157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52" t="s">
        <v>109</v>
      </c>
      <c r="E100" s="152">
        <v>0.5</v>
      </c>
      <c r="F100" s="11">
        <v>0.47</v>
      </c>
      <c r="G100" s="11">
        <v>0.49</v>
      </c>
      <c r="H100" s="11">
        <v>0.53</v>
      </c>
      <c r="I100" s="11">
        <v>0.5</v>
      </c>
      <c r="J100" s="11">
        <v>0.5</v>
      </c>
      <c r="K100" s="11">
        <v>0.45</v>
      </c>
      <c r="L100" s="11">
        <v>0.57999999999999996</v>
      </c>
      <c r="M100" s="11">
        <v>0.55271302972597902</v>
      </c>
      <c r="N100" s="11">
        <v>0.54619071666755403</v>
      </c>
      <c r="O100" s="152" t="s">
        <v>108</v>
      </c>
      <c r="P100" s="152">
        <v>0.7</v>
      </c>
      <c r="Q100" s="152" t="s">
        <v>107</v>
      </c>
      <c r="R100" s="152" t="s">
        <v>109</v>
      </c>
      <c r="S100" s="152">
        <v>0.7</v>
      </c>
      <c r="T100" s="152">
        <v>0.6</v>
      </c>
      <c r="U100" s="152">
        <v>0.6</v>
      </c>
      <c r="V100" s="152">
        <v>0.6</v>
      </c>
      <c r="W100" s="11">
        <v>0.54</v>
      </c>
      <c r="X100" s="152" t="s">
        <v>313</v>
      </c>
      <c r="Y100" s="11">
        <v>0.59</v>
      </c>
      <c r="Z100" s="157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0.52911854917066492</v>
      </c>
    </row>
    <row r="101" spans="1:65">
      <c r="A101" s="30"/>
      <c r="B101" s="19">
        <v>1</v>
      </c>
      <c r="C101" s="9">
        <v>5</v>
      </c>
      <c r="D101" s="152" t="s">
        <v>109</v>
      </c>
      <c r="E101" s="152">
        <v>0.6</v>
      </c>
      <c r="F101" s="11">
        <v>0.48</v>
      </c>
      <c r="G101" s="11">
        <v>0.5</v>
      </c>
      <c r="H101" s="11">
        <v>0.53</v>
      </c>
      <c r="I101" s="11">
        <v>0.5</v>
      </c>
      <c r="J101" s="11">
        <v>0.51</v>
      </c>
      <c r="K101" s="11">
        <v>0.47</v>
      </c>
      <c r="L101" s="153">
        <v>0.54</v>
      </c>
      <c r="M101" s="11">
        <v>0.57120207879975271</v>
      </c>
      <c r="N101" s="11">
        <v>0.59345596294197667</v>
      </c>
      <c r="O101" s="152" t="s">
        <v>108</v>
      </c>
      <c r="P101" s="152">
        <v>0.67</v>
      </c>
      <c r="Q101" s="152" t="s">
        <v>107</v>
      </c>
      <c r="R101" s="152" t="s">
        <v>109</v>
      </c>
      <c r="S101" s="152">
        <v>0.7</v>
      </c>
      <c r="T101" s="152">
        <v>0.6</v>
      </c>
      <c r="U101" s="152">
        <v>0.6</v>
      </c>
      <c r="V101" s="152">
        <v>0.6</v>
      </c>
      <c r="W101" s="11">
        <v>0.53</v>
      </c>
      <c r="X101" s="152" t="s">
        <v>313</v>
      </c>
      <c r="Y101" s="11">
        <v>0.69</v>
      </c>
      <c r="Z101" s="157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74</v>
      </c>
    </row>
    <row r="102" spans="1:65">
      <c r="A102" s="30"/>
      <c r="B102" s="19">
        <v>1</v>
      </c>
      <c r="C102" s="9">
        <v>6</v>
      </c>
      <c r="D102" s="152" t="s">
        <v>109</v>
      </c>
      <c r="E102" s="152">
        <v>0.5</v>
      </c>
      <c r="F102" s="11">
        <v>0.48</v>
      </c>
      <c r="G102" s="11">
        <v>0.51</v>
      </c>
      <c r="H102" s="11">
        <v>0.53</v>
      </c>
      <c r="I102" s="11">
        <v>0.5</v>
      </c>
      <c r="J102" s="11">
        <v>0.49</v>
      </c>
      <c r="K102" s="153">
        <v>0.35</v>
      </c>
      <c r="L102" s="11">
        <v>0.57999999999999996</v>
      </c>
      <c r="M102" s="11">
        <v>0.56561657610427929</v>
      </c>
      <c r="N102" s="11">
        <v>0.5456463989735767</v>
      </c>
      <c r="O102" s="152" t="s">
        <v>108</v>
      </c>
      <c r="P102" s="152">
        <v>0.67</v>
      </c>
      <c r="Q102" s="152" t="s">
        <v>107</v>
      </c>
      <c r="R102" s="152" t="s">
        <v>109</v>
      </c>
      <c r="S102" s="152">
        <v>0.6</v>
      </c>
      <c r="T102" s="152">
        <v>0.6</v>
      </c>
      <c r="U102" s="152">
        <v>0.6</v>
      </c>
      <c r="V102" s="152">
        <v>0.6</v>
      </c>
      <c r="W102" s="11">
        <v>0.53</v>
      </c>
      <c r="X102" s="152" t="s">
        <v>313</v>
      </c>
      <c r="Y102" s="11">
        <v>0.65</v>
      </c>
      <c r="Z102" s="157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20" t="s">
        <v>239</v>
      </c>
      <c r="C103" s="12"/>
      <c r="D103" s="23" t="s">
        <v>745</v>
      </c>
      <c r="E103" s="23">
        <v>0.55000000000000004</v>
      </c>
      <c r="F103" s="23">
        <v>0.48</v>
      </c>
      <c r="G103" s="23">
        <v>0.5033333333333333</v>
      </c>
      <c r="H103" s="23">
        <v>0.53000000000000014</v>
      </c>
      <c r="I103" s="23">
        <v>0.49833333333333335</v>
      </c>
      <c r="J103" s="23">
        <v>0.49833333333333335</v>
      </c>
      <c r="K103" s="23">
        <v>0.43166666666666664</v>
      </c>
      <c r="L103" s="23">
        <v>0.57666666666666666</v>
      </c>
      <c r="M103" s="23">
        <v>0.56342904201912847</v>
      </c>
      <c r="N103" s="23">
        <v>0.56287499885818537</v>
      </c>
      <c r="O103" s="23" t="s">
        <v>745</v>
      </c>
      <c r="P103" s="23">
        <v>0.68166666666666664</v>
      </c>
      <c r="Q103" s="23" t="s">
        <v>745</v>
      </c>
      <c r="R103" s="23" t="s">
        <v>745</v>
      </c>
      <c r="S103" s="23">
        <v>0.68333333333333324</v>
      </c>
      <c r="T103" s="23">
        <v>0.6</v>
      </c>
      <c r="U103" s="23">
        <v>0.6</v>
      </c>
      <c r="V103" s="23">
        <v>0.6</v>
      </c>
      <c r="W103" s="23">
        <v>0.54166666666666663</v>
      </c>
      <c r="X103" s="23" t="s">
        <v>745</v>
      </c>
      <c r="Y103" s="23">
        <v>0.62</v>
      </c>
      <c r="Z103" s="157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240</v>
      </c>
      <c r="C104" s="29"/>
      <c r="D104" s="11" t="s">
        <v>745</v>
      </c>
      <c r="E104" s="11">
        <v>0.55000000000000004</v>
      </c>
      <c r="F104" s="11">
        <v>0.48</v>
      </c>
      <c r="G104" s="11">
        <v>0.505</v>
      </c>
      <c r="H104" s="11">
        <v>0.53</v>
      </c>
      <c r="I104" s="11">
        <v>0.5</v>
      </c>
      <c r="J104" s="11">
        <v>0.5</v>
      </c>
      <c r="K104" s="11">
        <v>0.435</v>
      </c>
      <c r="L104" s="11">
        <v>0.57999999999999996</v>
      </c>
      <c r="M104" s="11">
        <v>0.56566128284789097</v>
      </c>
      <c r="N104" s="11">
        <v>0.55173762363041945</v>
      </c>
      <c r="O104" s="11" t="s">
        <v>745</v>
      </c>
      <c r="P104" s="11">
        <v>0.67500000000000004</v>
      </c>
      <c r="Q104" s="11" t="s">
        <v>745</v>
      </c>
      <c r="R104" s="11" t="s">
        <v>745</v>
      </c>
      <c r="S104" s="11">
        <v>0.7</v>
      </c>
      <c r="T104" s="11">
        <v>0.6</v>
      </c>
      <c r="U104" s="11">
        <v>0.6</v>
      </c>
      <c r="V104" s="11">
        <v>0.6</v>
      </c>
      <c r="W104" s="11">
        <v>0.53</v>
      </c>
      <c r="X104" s="11" t="s">
        <v>745</v>
      </c>
      <c r="Y104" s="11">
        <v>0.62</v>
      </c>
      <c r="Z104" s="157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241</v>
      </c>
      <c r="C105" s="29"/>
      <c r="D105" s="24" t="s">
        <v>745</v>
      </c>
      <c r="E105" s="24">
        <v>5.4772255750516599E-2</v>
      </c>
      <c r="F105" s="24">
        <v>6.324555320336764E-3</v>
      </c>
      <c r="G105" s="24">
        <v>8.1649658092772665E-3</v>
      </c>
      <c r="H105" s="24">
        <v>1.2161883888976234E-16</v>
      </c>
      <c r="I105" s="24">
        <v>4.0824829046386332E-3</v>
      </c>
      <c r="J105" s="24">
        <v>7.5277265270908165E-3</v>
      </c>
      <c r="K105" s="24">
        <v>4.9966655548142551E-2</v>
      </c>
      <c r="L105" s="24">
        <v>1.9663841605003476E-2</v>
      </c>
      <c r="M105" s="24">
        <v>6.7431877854877142E-3</v>
      </c>
      <c r="N105" s="24">
        <v>2.2104448400686844E-2</v>
      </c>
      <c r="O105" s="24" t="s">
        <v>745</v>
      </c>
      <c r="P105" s="24">
        <v>1.4719601443879703E-2</v>
      </c>
      <c r="Q105" s="24" t="s">
        <v>745</v>
      </c>
      <c r="R105" s="24" t="s">
        <v>745</v>
      </c>
      <c r="S105" s="24">
        <v>7.5277265270908084E-2</v>
      </c>
      <c r="T105" s="24">
        <v>0</v>
      </c>
      <c r="U105" s="24">
        <v>0</v>
      </c>
      <c r="V105" s="24">
        <v>0</v>
      </c>
      <c r="W105" s="24">
        <v>2.4013884872437143E-2</v>
      </c>
      <c r="X105" s="24" t="s">
        <v>745</v>
      </c>
      <c r="Y105" s="24">
        <v>4.8166378315169157E-2</v>
      </c>
      <c r="Z105" s="223"/>
      <c r="AA105" s="224"/>
      <c r="AB105" s="224"/>
      <c r="AC105" s="224"/>
      <c r="AD105" s="224"/>
      <c r="AE105" s="224"/>
      <c r="AF105" s="224"/>
      <c r="AG105" s="224"/>
      <c r="AH105" s="224"/>
      <c r="AI105" s="224"/>
      <c r="AJ105" s="224"/>
      <c r="AK105" s="224"/>
      <c r="AL105" s="224"/>
      <c r="AM105" s="224"/>
      <c r="AN105" s="224"/>
      <c r="AO105" s="224"/>
      <c r="AP105" s="224"/>
      <c r="AQ105" s="224"/>
      <c r="AR105" s="224"/>
      <c r="AS105" s="224"/>
      <c r="AT105" s="224"/>
      <c r="AU105" s="224"/>
      <c r="AV105" s="224"/>
      <c r="AW105" s="224"/>
      <c r="AX105" s="224"/>
      <c r="AY105" s="224"/>
      <c r="AZ105" s="224"/>
      <c r="BA105" s="224"/>
      <c r="BB105" s="224"/>
      <c r="BC105" s="224"/>
      <c r="BD105" s="224"/>
      <c r="BE105" s="224"/>
      <c r="BF105" s="224"/>
      <c r="BG105" s="224"/>
      <c r="BH105" s="224"/>
      <c r="BI105" s="224"/>
      <c r="BJ105" s="224"/>
      <c r="BK105" s="224"/>
      <c r="BL105" s="224"/>
      <c r="BM105" s="56"/>
    </row>
    <row r="106" spans="1:65">
      <c r="A106" s="30"/>
      <c r="B106" s="3" t="s">
        <v>87</v>
      </c>
      <c r="C106" s="29"/>
      <c r="D106" s="13" t="s">
        <v>745</v>
      </c>
      <c r="E106" s="13">
        <v>9.9585919546393814E-2</v>
      </c>
      <c r="F106" s="13">
        <v>1.3176156917368259E-2</v>
      </c>
      <c r="G106" s="13">
        <v>1.6221786376047549E-2</v>
      </c>
      <c r="H106" s="13">
        <v>2.2946950733917419E-16</v>
      </c>
      <c r="I106" s="13">
        <v>8.1922733872347147E-3</v>
      </c>
      <c r="J106" s="13">
        <v>1.5105805739981571E-2</v>
      </c>
      <c r="K106" s="13">
        <v>0.11575286999569703</v>
      </c>
      <c r="L106" s="13">
        <v>3.4099147291913545E-2</v>
      </c>
      <c r="M106" s="13">
        <v>1.1968122483219072E-2</v>
      </c>
      <c r="N106" s="13">
        <v>3.9270616825274898E-2</v>
      </c>
      <c r="O106" s="13" t="s">
        <v>745</v>
      </c>
      <c r="P106" s="13">
        <v>2.1593547350434773E-2</v>
      </c>
      <c r="Q106" s="13" t="s">
        <v>745</v>
      </c>
      <c r="R106" s="13" t="s">
        <v>745</v>
      </c>
      <c r="S106" s="13">
        <v>0.11016185161596306</v>
      </c>
      <c r="T106" s="13">
        <v>0</v>
      </c>
      <c r="U106" s="13">
        <v>0</v>
      </c>
      <c r="V106" s="13">
        <v>0</v>
      </c>
      <c r="W106" s="13">
        <v>4.4333325918345497E-2</v>
      </c>
      <c r="X106" s="13" t="s">
        <v>745</v>
      </c>
      <c r="Y106" s="13">
        <v>7.7687706959950253E-2</v>
      </c>
      <c r="Z106" s="157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242</v>
      </c>
      <c r="C107" s="29"/>
      <c r="D107" s="13" t="s">
        <v>745</v>
      </c>
      <c r="E107" s="13">
        <v>3.9464597984826932E-2</v>
      </c>
      <c r="F107" s="13">
        <v>-9.28308963041512E-2</v>
      </c>
      <c r="G107" s="13">
        <v>-4.8732398207825267E-2</v>
      </c>
      <c r="H107" s="13">
        <v>1.6658853308333388E-3</v>
      </c>
      <c r="I107" s="13">
        <v>-5.8182076371323554E-2</v>
      </c>
      <c r="J107" s="13">
        <v>-5.8182076371323554E-2</v>
      </c>
      <c r="K107" s="13">
        <v>-0.18417778521796935</v>
      </c>
      <c r="L107" s="13">
        <v>8.9862881523484983E-2</v>
      </c>
      <c r="M107" s="13">
        <v>6.4844623009798985E-2</v>
      </c>
      <c r="N107" s="13">
        <v>6.3797517097879064E-2</v>
      </c>
      <c r="O107" s="13" t="s">
        <v>745</v>
      </c>
      <c r="P107" s="13">
        <v>0.2883061229569519</v>
      </c>
      <c r="Q107" s="13" t="s">
        <v>745</v>
      </c>
      <c r="R107" s="13" t="s">
        <v>745</v>
      </c>
      <c r="S107" s="13">
        <v>0.29145601567811785</v>
      </c>
      <c r="T107" s="13">
        <v>0.13396137961981092</v>
      </c>
      <c r="U107" s="13">
        <v>0.13396137961981092</v>
      </c>
      <c r="V107" s="13">
        <v>0.13396137961981092</v>
      </c>
      <c r="W107" s="13">
        <v>2.3715134378996083E-2</v>
      </c>
      <c r="X107" s="13" t="s">
        <v>745</v>
      </c>
      <c r="Y107" s="13">
        <v>0.17176009227380473</v>
      </c>
      <c r="Z107" s="157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243</v>
      </c>
      <c r="C108" s="47"/>
      <c r="D108" s="45">
        <v>30.47</v>
      </c>
      <c r="E108" s="45" t="s">
        <v>244</v>
      </c>
      <c r="F108" s="45">
        <v>0.96</v>
      </c>
      <c r="G108" s="45">
        <v>0.6</v>
      </c>
      <c r="H108" s="45">
        <v>0.18</v>
      </c>
      <c r="I108" s="45">
        <v>0.67</v>
      </c>
      <c r="J108" s="45">
        <v>0.67</v>
      </c>
      <c r="K108" s="45">
        <v>1.71</v>
      </c>
      <c r="L108" s="45">
        <v>0.54</v>
      </c>
      <c r="M108" s="45">
        <v>0.34</v>
      </c>
      <c r="N108" s="45">
        <v>0.33</v>
      </c>
      <c r="O108" s="45">
        <v>7.13</v>
      </c>
      <c r="P108" s="45">
        <v>2.1800000000000002</v>
      </c>
      <c r="Q108" s="45">
        <v>0.65</v>
      </c>
      <c r="R108" s="45">
        <v>30.47</v>
      </c>
      <c r="S108" s="45" t="s">
        <v>244</v>
      </c>
      <c r="T108" s="45" t="s">
        <v>244</v>
      </c>
      <c r="U108" s="45" t="s">
        <v>244</v>
      </c>
      <c r="V108" s="45" t="s">
        <v>244</v>
      </c>
      <c r="W108" s="45">
        <v>0</v>
      </c>
      <c r="X108" s="45">
        <v>4.54</v>
      </c>
      <c r="Y108" s="45">
        <v>1.22</v>
      </c>
      <c r="Z108" s="157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 t="s">
        <v>314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BM109" s="55"/>
    </row>
    <row r="110" spans="1:65">
      <c r="BM110" s="55"/>
    </row>
    <row r="111" spans="1:65" ht="15">
      <c r="B111" s="8" t="s">
        <v>553</v>
      </c>
      <c r="BM111" s="28" t="s">
        <v>67</v>
      </c>
    </row>
    <row r="112" spans="1:65" ht="15">
      <c r="A112" s="25" t="s">
        <v>16</v>
      </c>
      <c r="B112" s="18" t="s">
        <v>114</v>
      </c>
      <c r="C112" s="15" t="s">
        <v>115</v>
      </c>
      <c r="D112" s="16" t="s">
        <v>235</v>
      </c>
      <c r="E112" s="17" t="s">
        <v>235</v>
      </c>
      <c r="F112" s="17" t="s">
        <v>235</v>
      </c>
      <c r="G112" s="17" t="s">
        <v>235</v>
      </c>
      <c r="H112" s="17" t="s">
        <v>235</v>
      </c>
      <c r="I112" s="17" t="s">
        <v>235</v>
      </c>
      <c r="J112" s="17" t="s">
        <v>235</v>
      </c>
      <c r="K112" s="17" t="s">
        <v>235</v>
      </c>
      <c r="L112" s="17" t="s">
        <v>235</v>
      </c>
      <c r="M112" s="17" t="s">
        <v>235</v>
      </c>
      <c r="N112" s="17" t="s">
        <v>235</v>
      </c>
      <c r="O112" s="17" t="s">
        <v>235</v>
      </c>
      <c r="P112" s="17" t="s">
        <v>235</v>
      </c>
      <c r="Q112" s="17" t="s">
        <v>235</v>
      </c>
      <c r="R112" s="17" t="s">
        <v>235</v>
      </c>
      <c r="S112" s="17" t="s">
        <v>235</v>
      </c>
      <c r="T112" s="17" t="s">
        <v>235</v>
      </c>
      <c r="U112" s="17" t="s">
        <v>235</v>
      </c>
      <c r="V112" s="17" t="s">
        <v>235</v>
      </c>
      <c r="W112" s="17" t="s">
        <v>235</v>
      </c>
      <c r="X112" s="17" t="s">
        <v>235</v>
      </c>
      <c r="Y112" s="17" t="s">
        <v>235</v>
      </c>
      <c r="Z112" s="17" t="s">
        <v>235</v>
      </c>
      <c r="AA112" s="17" t="s">
        <v>235</v>
      </c>
      <c r="AB112" s="17" t="s">
        <v>235</v>
      </c>
      <c r="AC112" s="17" t="s">
        <v>235</v>
      </c>
      <c r="AD112" s="17" t="s">
        <v>235</v>
      </c>
      <c r="AE112" s="17" t="s">
        <v>235</v>
      </c>
      <c r="AF112" s="157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 t="s">
        <v>236</v>
      </c>
      <c r="C113" s="9" t="s">
        <v>236</v>
      </c>
      <c r="D113" s="154" t="s">
        <v>246</v>
      </c>
      <c r="E113" s="156" t="s">
        <v>247</v>
      </c>
      <c r="F113" s="156" t="s">
        <v>248</v>
      </c>
      <c r="G113" s="156" t="s">
        <v>249</v>
      </c>
      <c r="H113" s="156" t="s">
        <v>250</v>
      </c>
      <c r="I113" s="156" t="s">
        <v>251</v>
      </c>
      <c r="J113" s="156" t="s">
        <v>252</v>
      </c>
      <c r="K113" s="156" t="s">
        <v>253</v>
      </c>
      <c r="L113" s="156" t="s">
        <v>254</v>
      </c>
      <c r="M113" s="156" t="s">
        <v>255</v>
      </c>
      <c r="N113" s="156" t="s">
        <v>256</v>
      </c>
      <c r="O113" s="156" t="s">
        <v>257</v>
      </c>
      <c r="P113" s="156" t="s">
        <v>258</v>
      </c>
      <c r="Q113" s="156" t="s">
        <v>259</v>
      </c>
      <c r="R113" s="156" t="s">
        <v>260</v>
      </c>
      <c r="S113" s="156" t="s">
        <v>261</v>
      </c>
      <c r="T113" s="156" t="s">
        <v>262</v>
      </c>
      <c r="U113" s="156" t="s">
        <v>263</v>
      </c>
      <c r="V113" s="156" t="s">
        <v>264</v>
      </c>
      <c r="W113" s="156" t="s">
        <v>265</v>
      </c>
      <c r="X113" s="156" t="s">
        <v>266</v>
      </c>
      <c r="Y113" s="156" t="s">
        <v>268</v>
      </c>
      <c r="Z113" s="156" t="s">
        <v>269</v>
      </c>
      <c r="AA113" s="156" t="s">
        <v>270</v>
      </c>
      <c r="AB113" s="156" t="s">
        <v>271</v>
      </c>
      <c r="AC113" s="156" t="s">
        <v>272</v>
      </c>
      <c r="AD113" s="156" t="s">
        <v>237</v>
      </c>
      <c r="AE113" s="156" t="s">
        <v>273</v>
      </c>
      <c r="AF113" s="157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 t="s">
        <v>3</v>
      </c>
    </row>
    <row r="114" spans="1:65">
      <c r="A114" s="30"/>
      <c r="B114" s="19"/>
      <c r="C114" s="9"/>
      <c r="D114" s="10" t="s">
        <v>283</v>
      </c>
      <c r="E114" s="11" t="s">
        <v>283</v>
      </c>
      <c r="F114" s="11" t="s">
        <v>282</v>
      </c>
      <c r="G114" s="11" t="s">
        <v>282</v>
      </c>
      <c r="H114" s="11" t="s">
        <v>282</v>
      </c>
      <c r="I114" s="11" t="s">
        <v>282</v>
      </c>
      <c r="J114" s="11" t="s">
        <v>282</v>
      </c>
      <c r="K114" s="11" t="s">
        <v>282</v>
      </c>
      <c r="L114" s="11" t="s">
        <v>283</v>
      </c>
      <c r="M114" s="11" t="s">
        <v>282</v>
      </c>
      <c r="N114" s="11" t="s">
        <v>282</v>
      </c>
      <c r="O114" s="11" t="s">
        <v>306</v>
      </c>
      <c r="P114" s="11" t="s">
        <v>282</v>
      </c>
      <c r="Q114" s="11" t="s">
        <v>283</v>
      </c>
      <c r="R114" s="11" t="s">
        <v>283</v>
      </c>
      <c r="S114" s="11" t="s">
        <v>306</v>
      </c>
      <c r="T114" s="11" t="s">
        <v>283</v>
      </c>
      <c r="U114" s="11" t="s">
        <v>283</v>
      </c>
      <c r="V114" s="11" t="s">
        <v>306</v>
      </c>
      <c r="W114" s="11" t="s">
        <v>283</v>
      </c>
      <c r="X114" s="11" t="s">
        <v>283</v>
      </c>
      <c r="Y114" s="11" t="s">
        <v>282</v>
      </c>
      <c r="Z114" s="11" t="s">
        <v>306</v>
      </c>
      <c r="AA114" s="11" t="s">
        <v>283</v>
      </c>
      <c r="AB114" s="11" t="s">
        <v>283</v>
      </c>
      <c r="AC114" s="11" t="s">
        <v>283</v>
      </c>
      <c r="AD114" s="11" t="s">
        <v>306</v>
      </c>
      <c r="AE114" s="11" t="s">
        <v>282</v>
      </c>
      <c r="AF114" s="157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/>
      <c r="C115" s="9"/>
      <c r="D115" s="26" t="s">
        <v>307</v>
      </c>
      <c r="E115" s="26" t="s">
        <v>307</v>
      </c>
      <c r="F115" s="26" t="s">
        <v>307</v>
      </c>
      <c r="G115" s="26" t="s">
        <v>307</v>
      </c>
      <c r="H115" s="26" t="s">
        <v>307</v>
      </c>
      <c r="I115" s="26" t="s">
        <v>307</v>
      </c>
      <c r="J115" s="26" t="s">
        <v>307</v>
      </c>
      <c r="K115" s="26" t="s">
        <v>307</v>
      </c>
      <c r="L115" s="26" t="s">
        <v>307</v>
      </c>
      <c r="M115" s="26" t="s">
        <v>121</v>
      </c>
      <c r="N115" s="26" t="s">
        <v>279</v>
      </c>
      <c r="O115" s="26" t="s">
        <v>308</v>
      </c>
      <c r="P115" s="26" t="s">
        <v>309</v>
      </c>
      <c r="Q115" s="26" t="s">
        <v>307</v>
      </c>
      <c r="R115" s="26" t="s">
        <v>308</v>
      </c>
      <c r="S115" s="26" t="s">
        <v>308</v>
      </c>
      <c r="T115" s="26" t="s">
        <v>308</v>
      </c>
      <c r="U115" s="26" t="s">
        <v>310</v>
      </c>
      <c r="V115" s="26" t="s">
        <v>310</v>
      </c>
      <c r="W115" s="26" t="s">
        <v>307</v>
      </c>
      <c r="X115" s="26" t="s">
        <v>309</v>
      </c>
      <c r="Y115" s="26" t="s">
        <v>310</v>
      </c>
      <c r="Z115" s="26" t="s">
        <v>307</v>
      </c>
      <c r="AA115" s="26" t="s">
        <v>310</v>
      </c>
      <c r="AB115" s="26" t="s">
        <v>310</v>
      </c>
      <c r="AC115" s="26" t="s">
        <v>307</v>
      </c>
      <c r="AD115" s="26" t="s">
        <v>310</v>
      </c>
      <c r="AE115" s="26" t="s">
        <v>309</v>
      </c>
      <c r="AF115" s="157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2</v>
      </c>
    </row>
    <row r="116" spans="1:65">
      <c r="A116" s="30"/>
      <c r="B116" s="18">
        <v>1</v>
      </c>
      <c r="C116" s="14">
        <v>1</v>
      </c>
      <c r="D116" s="225">
        <v>17</v>
      </c>
      <c r="E116" s="216">
        <v>20.6</v>
      </c>
      <c r="F116" s="216">
        <v>20.399999999999999</v>
      </c>
      <c r="G116" s="216">
        <v>21.8</v>
      </c>
      <c r="H116" s="216">
        <v>20.3</v>
      </c>
      <c r="I116" s="216">
        <v>20.2</v>
      </c>
      <c r="J116" s="216">
        <v>21.8</v>
      </c>
      <c r="K116" s="216">
        <v>21.5</v>
      </c>
      <c r="L116" s="216">
        <v>20.9</v>
      </c>
      <c r="M116" s="216">
        <v>20.92</v>
      </c>
      <c r="N116" s="216">
        <v>21.2</v>
      </c>
      <c r="O116" s="225">
        <v>19</v>
      </c>
      <c r="P116" s="216">
        <v>22.302348583005877</v>
      </c>
      <c r="Q116" s="225">
        <v>18.72</v>
      </c>
      <c r="R116" s="216">
        <v>20.342436054796462</v>
      </c>
      <c r="S116" s="225" t="s">
        <v>109</v>
      </c>
      <c r="T116" s="216">
        <v>21.4</v>
      </c>
      <c r="U116" s="225">
        <v>18.5</v>
      </c>
      <c r="V116" s="225">
        <v>8.56</v>
      </c>
      <c r="W116" s="216">
        <v>21.56</v>
      </c>
      <c r="X116" s="216">
        <v>20.36</v>
      </c>
      <c r="Y116" s="216">
        <v>21.27</v>
      </c>
      <c r="Z116" s="225">
        <v>22</v>
      </c>
      <c r="AA116" s="216">
        <v>20.3</v>
      </c>
      <c r="AB116" s="216">
        <v>20.34</v>
      </c>
      <c r="AC116" s="216">
        <v>21.99</v>
      </c>
      <c r="AD116" s="225">
        <v>16</v>
      </c>
      <c r="AE116" s="239">
        <v>17.010000000000002</v>
      </c>
      <c r="AF116" s="217"/>
      <c r="AG116" s="218"/>
      <c r="AH116" s="218"/>
      <c r="AI116" s="218"/>
      <c r="AJ116" s="218"/>
      <c r="AK116" s="218"/>
      <c r="AL116" s="218"/>
      <c r="AM116" s="218"/>
      <c r="AN116" s="218"/>
      <c r="AO116" s="218"/>
      <c r="AP116" s="218"/>
      <c r="AQ116" s="218"/>
      <c r="AR116" s="218"/>
      <c r="AS116" s="218"/>
      <c r="AT116" s="218"/>
      <c r="AU116" s="218"/>
      <c r="AV116" s="218"/>
      <c r="AW116" s="218"/>
      <c r="AX116" s="218"/>
      <c r="AY116" s="218"/>
      <c r="AZ116" s="218"/>
      <c r="BA116" s="218"/>
      <c r="BB116" s="218"/>
      <c r="BC116" s="218"/>
      <c r="BD116" s="218"/>
      <c r="BE116" s="218"/>
      <c r="BF116" s="218"/>
      <c r="BG116" s="218"/>
      <c r="BH116" s="218"/>
      <c r="BI116" s="218"/>
      <c r="BJ116" s="218"/>
      <c r="BK116" s="218"/>
      <c r="BL116" s="218"/>
      <c r="BM116" s="219">
        <v>1</v>
      </c>
    </row>
    <row r="117" spans="1:65">
      <c r="A117" s="30"/>
      <c r="B117" s="19">
        <v>1</v>
      </c>
      <c r="C117" s="9">
        <v>2</v>
      </c>
      <c r="D117" s="226">
        <v>17</v>
      </c>
      <c r="E117" s="220">
        <v>19.8</v>
      </c>
      <c r="F117" s="220">
        <v>20.100000000000001</v>
      </c>
      <c r="G117" s="220">
        <v>22.1</v>
      </c>
      <c r="H117" s="220">
        <v>20.399999999999999</v>
      </c>
      <c r="I117" s="220">
        <v>20.8</v>
      </c>
      <c r="J117" s="220">
        <v>21.5</v>
      </c>
      <c r="K117" s="220">
        <v>21.1</v>
      </c>
      <c r="L117" s="220">
        <v>21.5</v>
      </c>
      <c r="M117" s="220">
        <v>20.36</v>
      </c>
      <c r="N117" s="220">
        <v>21.18</v>
      </c>
      <c r="O117" s="226">
        <v>17</v>
      </c>
      <c r="P117" s="220">
        <v>22.31950534681912</v>
      </c>
      <c r="Q117" s="226">
        <v>18.93</v>
      </c>
      <c r="R117" s="220">
        <v>20.851937295468762</v>
      </c>
      <c r="S117" s="226" t="s">
        <v>109</v>
      </c>
      <c r="T117" s="220">
        <v>21</v>
      </c>
      <c r="U117" s="226">
        <v>18.399999999999999</v>
      </c>
      <c r="V117" s="226">
        <v>8.58</v>
      </c>
      <c r="W117" s="220">
        <v>21.15</v>
      </c>
      <c r="X117" s="220">
        <v>20.56</v>
      </c>
      <c r="Y117" s="220">
        <v>21.45</v>
      </c>
      <c r="Z117" s="226">
        <v>22</v>
      </c>
      <c r="AA117" s="220">
        <v>20</v>
      </c>
      <c r="AB117" s="220">
        <v>21.17</v>
      </c>
      <c r="AC117" s="220">
        <v>21.52</v>
      </c>
      <c r="AD117" s="226">
        <v>7</v>
      </c>
      <c r="AE117" s="226">
        <v>17.88</v>
      </c>
      <c r="AF117" s="217"/>
      <c r="AG117" s="218"/>
      <c r="AH117" s="218"/>
      <c r="AI117" s="218"/>
      <c r="AJ117" s="218"/>
      <c r="AK117" s="218"/>
      <c r="AL117" s="218"/>
      <c r="AM117" s="218"/>
      <c r="AN117" s="218"/>
      <c r="AO117" s="218"/>
      <c r="AP117" s="218"/>
      <c r="AQ117" s="218"/>
      <c r="AR117" s="218"/>
      <c r="AS117" s="218"/>
      <c r="AT117" s="218"/>
      <c r="AU117" s="218"/>
      <c r="AV117" s="218"/>
      <c r="AW117" s="218"/>
      <c r="AX117" s="218"/>
      <c r="AY117" s="218"/>
      <c r="AZ117" s="218"/>
      <c r="BA117" s="218"/>
      <c r="BB117" s="218"/>
      <c r="BC117" s="218"/>
      <c r="BD117" s="218"/>
      <c r="BE117" s="218"/>
      <c r="BF117" s="218"/>
      <c r="BG117" s="218"/>
      <c r="BH117" s="218"/>
      <c r="BI117" s="218"/>
      <c r="BJ117" s="218"/>
      <c r="BK117" s="218"/>
      <c r="BL117" s="218"/>
      <c r="BM117" s="219">
        <v>34</v>
      </c>
    </row>
    <row r="118" spans="1:65">
      <c r="A118" s="30"/>
      <c r="B118" s="19">
        <v>1</v>
      </c>
      <c r="C118" s="9">
        <v>3</v>
      </c>
      <c r="D118" s="226">
        <v>17</v>
      </c>
      <c r="E118" s="220">
        <v>20.5</v>
      </c>
      <c r="F118" s="220">
        <v>19.7</v>
      </c>
      <c r="G118" s="220">
        <v>22.2</v>
      </c>
      <c r="H118" s="220">
        <v>21.2</v>
      </c>
      <c r="I118" s="220">
        <v>20.5</v>
      </c>
      <c r="J118" s="220">
        <v>21.5</v>
      </c>
      <c r="K118" s="220">
        <v>21</v>
      </c>
      <c r="L118" s="220">
        <v>21.5</v>
      </c>
      <c r="M118" s="220">
        <v>21.35</v>
      </c>
      <c r="N118" s="220">
        <v>21.07</v>
      </c>
      <c r="O118" s="226">
        <v>19</v>
      </c>
      <c r="P118" s="220">
        <v>22.148315210446903</v>
      </c>
      <c r="Q118" s="226">
        <v>16.93</v>
      </c>
      <c r="R118" s="220">
        <v>21.322932610119555</v>
      </c>
      <c r="S118" s="226" t="s">
        <v>109</v>
      </c>
      <c r="T118" s="220">
        <v>21.5</v>
      </c>
      <c r="U118" s="226">
        <v>19.2</v>
      </c>
      <c r="V118" s="226">
        <v>8.61</v>
      </c>
      <c r="W118" s="220">
        <v>21.56</v>
      </c>
      <c r="X118" s="220">
        <v>20.48</v>
      </c>
      <c r="Y118" s="227">
        <v>20.07</v>
      </c>
      <c r="Z118" s="226">
        <v>21</v>
      </c>
      <c r="AA118" s="220">
        <v>20.7</v>
      </c>
      <c r="AB118" s="220">
        <v>19.72</v>
      </c>
      <c r="AC118" s="220">
        <v>21.69</v>
      </c>
      <c r="AD118" s="226" t="s">
        <v>109</v>
      </c>
      <c r="AE118" s="226">
        <v>17.77</v>
      </c>
      <c r="AF118" s="217"/>
      <c r="AG118" s="218"/>
      <c r="AH118" s="218"/>
      <c r="AI118" s="218"/>
      <c r="AJ118" s="218"/>
      <c r="AK118" s="218"/>
      <c r="AL118" s="218"/>
      <c r="AM118" s="218"/>
      <c r="AN118" s="218"/>
      <c r="AO118" s="218"/>
      <c r="AP118" s="218"/>
      <c r="AQ118" s="218"/>
      <c r="AR118" s="218"/>
      <c r="AS118" s="218"/>
      <c r="AT118" s="218"/>
      <c r="AU118" s="218"/>
      <c r="AV118" s="218"/>
      <c r="AW118" s="218"/>
      <c r="AX118" s="218"/>
      <c r="AY118" s="218"/>
      <c r="AZ118" s="218"/>
      <c r="BA118" s="218"/>
      <c r="BB118" s="218"/>
      <c r="BC118" s="218"/>
      <c r="BD118" s="218"/>
      <c r="BE118" s="218"/>
      <c r="BF118" s="218"/>
      <c r="BG118" s="218"/>
      <c r="BH118" s="218"/>
      <c r="BI118" s="218"/>
      <c r="BJ118" s="218"/>
      <c r="BK118" s="218"/>
      <c r="BL118" s="218"/>
      <c r="BM118" s="219">
        <v>16</v>
      </c>
    </row>
    <row r="119" spans="1:65">
      <c r="A119" s="30"/>
      <c r="B119" s="19">
        <v>1</v>
      </c>
      <c r="C119" s="9">
        <v>4</v>
      </c>
      <c r="D119" s="226">
        <v>17</v>
      </c>
      <c r="E119" s="220">
        <v>19.899999999999999</v>
      </c>
      <c r="F119" s="220">
        <v>20.5</v>
      </c>
      <c r="G119" s="220">
        <v>21.5</v>
      </c>
      <c r="H119" s="220">
        <v>20.2</v>
      </c>
      <c r="I119" s="220">
        <v>20.6</v>
      </c>
      <c r="J119" s="220">
        <v>21.8</v>
      </c>
      <c r="K119" s="220">
        <v>20.9</v>
      </c>
      <c r="L119" s="220">
        <v>22.3</v>
      </c>
      <c r="M119" s="220">
        <v>20.74</v>
      </c>
      <c r="N119" s="220">
        <v>20.34</v>
      </c>
      <c r="O119" s="226">
        <v>18</v>
      </c>
      <c r="P119" s="220">
        <v>21.962718136350347</v>
      </c>
      <c r="Q119" s="226">
        <v>9.34</v>
      </c>
      <c r="R119" s="220">
        <v>20.546959594453664</v>
      </c>
      <c r="S119" s="226" t="s">
        <v>109</v>
      </c>
      <c r="T119" s="220">
        <v>21.5</v>
      </c>
      <c r="U119" s="226">
        <v>18.600000000000001</v>
      </c>
      <c r="V119" s="226">
        <v>8.57</v>
      </c>
      <c r="W119" s="220">
        <v>20.65</v>
      </c>
      <c r="X119" s="220">
        <v>19.96</v>
      </c>
      <c r="Y119" s="220">
        <v>20.9</v>
      </c>
      <c r="Z119" s="226">
        <v>21</v>
      </c>
      <c r="AA119" s="220">
        <v>20.6</v>
      </c>
      <c r="AB119" s="220">
        <v>20.61</v>
      </c>
      <c r="AC119" s="220">
        <v>21.74</v>
      </c>
      <c r="AD119" s="226">
        <v>35</v>
      </c>
      <c r="AE119" s="226">
        <v>18.100000000000001</v>
      </c>
      <c r="AF119" s="217"/>
      <c r="AG119" s="218"/>
      <c r="AH119" s="218"/>
      <c r="AI119" s="218"/>
      <c r="AJ119" s="218"/>
      <c r="AK119" s="218"/>
      <c r="AL119" s="218"/>
      <c r="AM119" s="218"/>
      <c r="AN119" s="218"/>
      <c r="AO119" s="218"/>
      <c r="AP119" s="218"/>
      <c r="AQ119" s="218"/>
      <c r="AR119" s="218"/>
      <c r="AS119" s="218"/>
      <c r="AT119" s="218"/>
      <c r="AU119" s="218"/>
      <c r="AV119" s="218"/>
      <c r="AW119" s="218"/>
      <c r="AX119" s="218"/>
      <c r="AY119" s="218"/>
      <c r="AZ119" s="218"/>
      <c r="BA119" s="218"/>
      <c r="BB119" s="218"/>
      <c r="BC119" s="218"/>
      <c r="BD119" s="218"/>
      <c r="BE119" s="218"/>
      <c r="BF119" s="218"/>
      <c r="BG119" s="218"/>
      <c r="BH119" s="218"/>
      <c r="BI119" s="218"/>
      <c r="BJ119" s="218"/>
      <c r="BK119" s="218"/>
      <c r="BL119" s="218"/>
      <c r="BM119" s="219">
        <v>20.988843814268741</v>
      </c>
    </row>
    <row r="120" spans="1:65">
      <c r="A120" s="30"/>
      <c r="B120" s="19">
        <v>1</v>
      </c>
      <c r="C120" s="9">
        <v>5</v>
      </c>
      <c r="D120" s="226">
        <v>17</v>
      </c>
      <c r="E120" s="220">
        <v>20.8</v>
      </c>
      <c r="F120" s="220">
        <v>19.399999999999999</v>
      </c>
      <c r="G120" s="220">
        <v>21.1</v>
      </c>
      <c r="H120" s="220">
        <v>20.6</v>
      </c>
      <c r="I120" s="220">
        <v>21</v>
      </c>
      <c r="J120" s="220">
        <v>22.2</v>
      </c>
      <c r="K120" s="220">
        <v>21.6</v>
      </c>
      <c r="L120" s="220">
        <v>21.7</v>
      </c>
      <c r="M120" s="220">
        <v>20.52</v>
      </c>
      <c r="N120" s="220">
        <v>20.14</v>
      </c>
      <c r="O120" s="226">
        <v>19</v>
      </c>
      <c r="P120" s="220">
        <v>22.107693918981429</v>
      </c>
      <c r="Q120" s="226">
        <v>20.68</v>
      </c>
      <c r="R120" s="220">
        <v>21.389623546621163</v>
      </c>
      <c r="S120" s="226" t="s">
        <v>109</v>
      </c>
      <c r="T120" s="220">
        <v>21.3</v>
      </c>
      <c r="U120" s="226">
        <v>18.7</v>
      </c>
      <c r="V120" s="226">
        <v>8.3800000000000008</v>
      </c>
      <c r="W120" s="220">
        <v>20.9</v>
      </c>
      <c r="X120" s="220">
        <v>21.02</v>
      </c>
      <c r="Y120" s="220">
        <v>21.3</v>
      </c>
      <c r="Z120" s="226">
        <v>22</v>
      </c>
      <c r="AA120" s="220">
        <v>20.5</v>
      </c>
      <c r="AB120" s="220">
        <v>20.09</v>
      </c>
      <c r="AC120" s="220">
        <v>21.69</v>
      </c>
      <c r="AD120" s="226">
        <v>26</v>
      </c>
      <c r="AE120" s="226">
        <v>18.059999999999999</v>
      </c>
      <c r="AF120" s="217"/>
      <c r="AG120" s="218"/>
      <c r="AH120" s="218"/>
      <c r="AI120" s="218"/>
      <c r="AJ120" s="218"/>
      <c r="AK120" s="218"/>
      <c r="AL120" s="218"/>
      <c r="AM120" s="218"/>
      <c r="AN120" s="218"/>
      <c r="AO120" s="218"/>
      <c r="AP120" s="218"/>
      <c r="AQ120" s="218"/>
      <c r="AR120" s="218"/>
      <c r="AS120" s="218"/>
      <c r="AT120" s="218"/>
      <c r="AU120" s="218"/>
      <c r="AV120" s="218"/>
      <c r="AW120" s="218"/>
      <c r="AX120" s="218"/>
      <c r="AY120" s="218"/>
      <c r="AZ120" s="218"/>
      <c r="BA120" s="218"/>
      <c r="BB120" s="218"/>
      <c r="BC120" s="218"/>
      <c r="BD120" s="218"/>
      <c r="BE120" s="218"/>
      <c r="BF120" s="218"/>
      <c r="BG120" s="218"/>
      <c r="BH120" s="218"/>
      <c r="BI120" s="218"/>
      <c r="BJ120" s="218"/>
      <c r="BK120" s="218"/>
      <c r="BL120" s="218"/>
      <c r="BM120" s="219">
        <v>75</v>
      </c>
    </row>
    <row r="121" spans="1:65">
      <c r="A121" s="30"/>
      <c r="B121" s="19">
        <v>1</v>
      </c>
      <c r="C121" s="9">
        <v>6</v>
      </c>
      <c r="D121" s="226">
        <v>16</v>
      </c>
      <c r="E121" s="220">
        <v>20.100000000000001</v>
      </c>
      <c r="F121" s="220">
        <v>19.399999999999999</v>
      </c>
      <c r="G121" s="220">
        <v>21.8</v>
      </c>
      <c r="H121" s="220">
        <v>20.9</v>
      </c>
      <c r="I121" s="220">
        <v>20.7</v>
      </c>
      <c r="J121" s="220">
        <v>21.7</v>
      </c>
      <c r="K121" s="220">
        <v>21.2</v>
      </c>
      <c r="L121" s="220">
        <v>21</v>
      </c>
      <c r="M121" s="220">
        <v>21.17</v>
      </c>
      <c r="N121" s="220">
        <v>20.66</v>
      </c>
      <c r="O121" s="226">
        <v>19</v>
      </c>
      <c r="P121" s="220">
        <v>21.962718136350347</v>
      </c>
      <c r="Q121" s="226">
        <v>11.08</v>
      </c>
      <c r="R121" s="220">
        <v>20.037006393222661</v>
      </c>
      <c r="S121" s="226" t="s">
        <v>109</v>
      </c>
      <c r="T121" s="220">
        <v>22.2</v>
      </c>
      <c r="U121" s="226">
        <v>18.899999999999999</v>
      </c>
      <c r="V121" s="226">
        <v>8.73</v>
      </c>
      <c r="W121" s="220">
        <v>20.6</v>
      </c>
      <c r="X121" s="220">
        <v>21.11</v>
      </c>
      <c r="Y121" s="220">
        <v>21</v>
      </c>
      <c r="Z121" s="226">
        <v>22</v>
      </c>
      <c r="AA121" s="220">
        <v>20.399999999999999</v>
      </c>
      <c r="AB121" s="220">
        <v>19.75</v>
      </c>
      <c r="AC121" s="220">
        <v>21.26</v>
      </c>
      <c r="AD121" s="226" t="s">
        <v>109</v>
      </c>
      <c r="AE121" s="226">
        <v>18.03</v>
      </c>
      <c r="AF121" s="217"/>
      <c r="AG121" s="218"/>
      <c r="AH121" s="218"/>
      <c r="AI121" s="218"/>
      <c r="AJ121" s="218"/>
      <c r="AK121" s="218"/>
      <c r="AL121" s="218"/>
      <c r="AM121" s="218"/>
      <c r="AN121" s="218"/>
      <c r="AO121" s="218"/>
      <c r="AP121" s="218"/>
      <c r="AQ121" s="218"/>
      <c r="AR121" s="218"/>
      <c r="AS121" s="218"/>
      <c r="AT121" s="218"/>
      <c r="AU121" s="218"/>
      <c r="AV121" s="218"/>
      <c r="AW121" s="218"/>
      <c r="AX121" s="218"/>
      <c r="AY121" s="218"/>
      <c r="AZ121" s="218"/>
      <c r="BA121" s="218"/>
      <c r="BB121" s="218"/>
      <c r="BC121" s="218"/>
      <c r="BD121" s="218"/>
      <c r="BE121" s="218"/>
      <c r="BF121" s="218"/>
      <c r="BG121" s="218"/>
      <c r="BH121" s="218"/>
      <c r="BI121" s="218"/>
      <c r="BJ121" s="218"/>
      <c r="BK121" s="218"/>
      <c r="BL121" s="218"/>
      <c r="BM121" s="221"/>
    </row>
    <row r="122" spans="1:65">
      <c r="A122" s="30"/>
      <c r="B122" s="20" t="s">
        <v>239</v>
      </c>
      <c r="C122" s="12"/>
      <c r="D122" s="222">
        <v>16.833333333333332</v>
      </c>
      <c r="E122" s="222">
        <v>20.283333333333335</v>
      </c>
      <c r="F122" s="222">
        <v>19.916666666666668</v>
      </c>
      <c r="G122" s="222">
        <v>21.750000000000004</v>
      </c>
      <c r="H122" s="222">
        <v>20.600000000000005</v>
      </c>
      <c r="I122" s="222">
        <v>20.633333333333333</v>
      </c>
      <c r="J122" s="222">
        <v>21.75</v>
      </c>
      <c r="K122" s="222">
        <v>21.216666666666665</v>
      </c>
      <c r="L122" s="222">
        <v>21.483333333333334</v>
      </c>
      <c r="M122" s="222">
        <v>20.843333333333334</v>
      </c>
      <c r="N122" s="222">
        <v>20.764999999999997</v>
      </c>
      <c r="O122" s="222">
        <v>18.5</v>
      </c>
      <c r="P122" s="222">
        <v>22.133883221992335</v>
      </c>
      <c r="Q122" s="222">
        <v>15.946666666666665</v>
      </c>
      <c r="R122" s="222">
        <v>20.748482582447043</v>
      </c>
      <c r="S122" s="222" t="s">
        <v>745</v>
      </c>
      <c r="T122" s="222">
        <v>21.483333333333334</v>
      </c>
      <c r="U122" s="222">
        <v>18.716666666666665</v>
      </c>
      <c r="V122" s="222">
        <v>8.5716666666666672</v>
      </c>
      <c r="W122" s="222">
        <v>21.069999999999997</v>
      </c>
      <c r="X122" s="222">
        <v>20.581666666666667</v>
      </c>
      <c r="Y122" s="222">
        <v>20.998333333333331</v>
      </c>
      <c r="Z122" s="222">
        <v>21.666666666666668</v>
      </c>
      <c r="AA122" s="222">
        <v>20.416666666666668</v>
      </c>
      <c r="AB122" s="222">
        <v>20.28</v>
      </c>
      <c r="AC122" s="222">
        <v>21.64833333333333</v>
      </c>
      <c r="AD122" s="222">
        <v>21</v>
      </c>
      <c r="AE122" s="222">
        <v>17.808333333333334</v>
      </c>
      <c r="AF122" s="217"/>
      <c r="AG122" s="218"/>
      <c r="AH122" s="218"/>
      <c r="AI122" s="218"/>
      <c r="AJ122" s="218"/>
      <c r="AK122" s="218"/>
      <c r="AL122" s="218"/>
      <c r="AM122" s="218"/>
      <c r="AN122" s="218"/>
      <c r="AO122" s="218"/>
      <c r="AP122" s="218"/>
      <c r="AQ122" s="218"/>
      <c r="AR122" s="218"/>
      <c r="AS122" s="218"/>
      <c r="AT122" s="218"/>
      <c r="AU122" s="218"/>
      <c r="AV122" s="218"/>
      <c r="AW122" s="218"/>
      <c r="AX122" s="218"/>
      <c r="AY122" s="218"/>
      <c r="AZ122" s="218"/>
      <c r="BA122" s="218"/>
      <c r="BB122" s="218"/>
      <c r="BC122" s="218"/>
      <c r="BD122" s="218"/>
      <c r="BE122" s="218"/>
      <c r="BF122" s="218"/>
      <c r="BG122" s="218"/>
      <c r="BH122" s="218"/>
      <c r="BI122" s="218"/>
      <c r="BJ122" s="218"/>
      <c r="BK122" s="218"/>
      <c r="BL122" s="218"/>
      <c r="BM122" s="221"/>
    </row>
    <row r="123" spans="1:65">
      <c r="A123" s="30"/>
      <c r="B123" s="3" t="s">
        <v>240</v>
      </c>
      <c r="C123" s="29"/>
      <c r="D123" s="220">
        <v>17</v>
      </c>
      <c r="E123" s="220">
        <v>20.3</v>
      </c>
      <c r="F123" s="220">
        <v>19.899999999999999</v>
      </c>
      <c r="G123" s="220">
        <v>21.8</v>
      </c>
      <c r="H123" s="220">
        <v>20.5</v>
      </c>
      <c r="I123" s="220">
        <v>20.65</v>
      </c>
      <c r="J123" s="220">
        <v>21.75</v>
      </c>
      <c r="K123" s="220">
        <v>21.15</v>
      </c>
      <c r="L123" s="220">
        <v>21.5</v>
      </c>
      <c r="M123" s="220">
        <v>20.83</v>
      </c>
      <c r="N123" s="220">
        <v>20.865000000000002</v>
      </c>
      <c r="O123" s="220">
        <v>19</v>
      </c>
      <c r="P123" s="220">
        <v>22.128004564714168</v>
      </c>
      <c r="Q123" s="220">
        <v>17.824999999999999</v>
      </c>
      <c r="R123" s="220">
        <v>20.699448444961213</v>
      </c>
      <c r="S123" s="220" t="s">
        <v>745</v>
      </c>
      <c r="T123" s="220">
        <v>21.45</v>
      </c>
      <c r="U123" s="220">
        <v>18.649999999999999</v>
      </c>
      <c r="V123" s="220">
        <v>8.5749999999999993</v>
      </c>
      <c r="W123" s="220">
        <v>21.024999999999999</v>
      </c>
      <c r="X123" s="220">
        <v>20.52</v>
      </c>
      <c r="Y123" s="220">
        <v>21.134999999999998</v>
      </c>
      <c r="Z123" s="220">
        <v>22</v>
      </c>
      <c r="AA123" s="220">
        <v>20.45</v>
      </c>
      <c r="AB123" s="220">
        <v>20.215</v>
      </c>
      <c r="AC123" s="220">
        <v>21.69</v>
      </c>
      <c r="AD123" s="220">
        <v>21</v>
      </c>
      <c r="AE123" s="220">
        <v>17.954999999999998</v>
      </c>
      <c r="AF123" s="217"/>
      <c r="AG123" s="218"/>
      <c r="AH123" s="218"/>
      <c r="AI123" s="218"/>
      <c r="AJ123" s="218"/>
      <c r="AK123" s="218"/>
      <c r="AL123" s="218"/>
      <c r="AM123" s="218"/>
      <c r="AN123" s="218"/>
      <c r="AO123" s="218"/>
      <c r="AP123" s="218"/>
      <c r="AQ123" s="218"/>
      <c r="AR123" s="218"/>
      <c r="AS123" s="218"/>
      <c r="AT123" s="218"/>
      <c r="AU123" s="218"/>
      <c r="AV123" s="218"/>
      <c r="AW123" s="218"/>
      <c r="AX123" s="218"/>
      <c r="AY123" s="218"/>
      <c r="AZ123" s="218"/>
      <c r="BA123" s="218"/>
      <c r="BB123" s="218"/>
      <c r="BC123" s="218"/>
      <c r="BD123" s="218"/>
      <c r="BE123" s="218"/>
      <c r="BF123" s="218"/>
      <c r="BG123" s="218"/>
      <c r="BH123" s="218"/>
      <c r="BI123" s="218"/>
      <c r="BJ123" s="218"/>
      <c r="BK123" s="218"/>
      <c r="BL123" s="218"/>
      <c r="BM123" s="221"/>
    </row>
    <row r="124" spans="1:65">
      <c r="A124" s="30"/>
      <c r="B124" s="3" t="s">
        <v>241</v>
      </c>
      <c r="C124" s="29"/>
      <c r="D124" s="24">
        <v>0.40824829046386302</v>
      </c>
      <c r="E124" s="24">
        <v>0.40702170294305801</v>
      </c>
      <c r="F124" s="24">
        <v>0.48751068364361733</v>
      </c>
      <c r="G124" s="24">
        <v>0.40373258476372664</v>
      </c>
      <c r="H124" s="24">
        <v>0.38470768123342663</v>
      </c>
      <c r="I124" s="24">
        <v>0.27325202042558955</v>
      </c>
      <c r="J124" s="24">
        <v>0.25884358211089553</v>
      </c>
      <c r="K124" s="24">
        <v>0.27868739954771371</v>
      </c>
      <c r="L124" s="24">
        <v>0.50760877323650266</v>
      </c>
      <c r="M124" s="24">
        <v>0.37898109011752484</v>
      </c>
      <c r="N124" s="24">
        <v>0.45535700280109864</v>
      </c>
      <c r="O124" s="24">
        <v>0.83666002653407556</v>
      </c>
      <c r="P124" s="24">
        <v>0.15641309795234021</v>
      </c>
      <c r="Q124" s="24">
        <v>4.6323975074108912</v>
      </c>
      <c r="R124" s="24">
        <v>0.54100667519386436</v>
      </c>
      <c r="S124" s="24" t="s">
        <v>745</v>
      </c>
      <c r="T124" s="24">
        <v>0.39707262140150945</v>
      </c>
      <c r="U124" s="24">
        <v>0.29268868558020233</v>
      </c>
      <c r="V124" s="24">
        <v>0.11267948645013708</v>
      </c>
      <c r="W124" s="24">
        <v>0.42727040618325013</v>
      </c>
      <c r="X124" s="24">
        <v>0.42841179566705012</v>
      </c>
      <c r="Y124" s="24">
        <v>0.49805287537235093</v>
      </c>
      <c r="Z124" s="24">
        <v>0.5163977794943222</v>
      </c>
      <c r="AA124" s="24">
        <v>0.24832774042918901</v>
      </c>
      <c r="AB124" s="24">
        <v>0.55411190205589411</v>
      </c>
      <c r="AC124" s="24">
        <v>0.24326254678159195</v>
      </c>
      <c r="AD124" s="24">
        <v>12.138094304022083</v>
      </c>
      <c r="AE124" s="24">
        <v>0.41023976729062511</v>
      </c>
      <c r="AF124" s="157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87</v>
      </c>
      <c r="C125" s="29"/>
      <c r="D125" s="13">
        <v>2.4252373690922556E-2</v>
      </c>
      <c r="E125" s="13">
        <v>2.0066805403930549E-2</v>
      </c>
      <c r="F125" s="13">
        <v>2.4477523864951497E-2</v>
      </c>
      <c r="G125" s="13">
        <v>1.8562417690286281E-2</v>
      </c>
      <c r="H125" s="13">
        <v>1.8675130156962455E-2</v>
      </c>
      <c r="I125" s="13">
        <v>1.3243232007702241E-2</v>
      </c>
      <c r="J125" s="13">
        <v>1.1900854349926231E-2</v>
      </c>
      <c r="K125" s="13">
        <v>1.3135305556058777E-2</v>
      </c>
      <c r="L125" s="13">
        <v>2.3628026682847292E-2</v>
      </c>
      <c r="M125" s="13">
        <v>1.8182364790541732E-2</v>
      </c>
      <c r="N125" s="13">
        <v>2.1929063462610098E-2</v>
      </c>
      <c r="O125" s="13">
        <v>4.5224866299139223E-2</v>
      </c>
      <c r="P125" s="13">
        <v>7.0666812679723266E-3</v>
      </c>
      <c r="Q125" s="13">
        <v>0.29049315472894388</v>
      </c>
      <c r="R125" s="13">
        <v>2.607451764456015E-2</v>
      </c>
      <c r="S125" s="13" t="s">
        <v>745</v>
      </c>
      <c r="T125" s="13">
        <v>1.8482821787502379E-2</v>
      </c>
      <c r="U125" s="13">
        <v>1.5637863877838061E-2</v>
      </c>
      <c r="V125" s="13">
        <v>1.3145574930990131E-2</v>
      </c>
      <c r="W125" s="13">
        <v>2.0278614436794028E-2</v>
      </c>
      <c r="X125" s="13">
        <v>2.081521397685886E-2</v>
      </c>
      <c r="Y125" s="13">
        <v>2.3718686024558344E-2</v>
      </c>
      <c r="Z125" s="13">
        <v>2.3833743668968715E-2</v>
      </c>
      <c r="AA125" s="13">
        <v>1.2162991367960277E-2</v>
      </c>
      <c r="AB125" s="13">
        <v>2.73230720934859E-2</v>
      </c>
      <c r="AC125" s="13">
        <v>1.1237010398718546E-2</v>
      </c>
      <c r="AD125" s="13">
        <v>0.5780044906677182</v>
      </c>
      <c r="AE125" s="13">
        <v>2.3036393109440809E-2</v>
      </c>
      <c r="AF125" s="157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3" t="s">
        <v>242</v>
      </c>
      <c r="C126" s="29"/>
      <c r="D126" s="13">
        <v>-0.19798663126505278</v>
      </c>
      <c r="E126" s="13">
        <v>-3.3613594306504013E-2</v>
      </c>
      <c r="F126" s="13">
        <v>-5.1083192437364255E-2</v>
      </c>
      <c r="G126" s="13">
        <v>3.6264798216937066E-2</v>
      </c>
      <c r="H126" s="13">
        <v>-1.8526214102579153E-2</v>
      </c>
      <c r="I126" s="13">
        <v>-1.6938068817955676E-2</v>
      </c>
      <c r="J126" s="13">
        <v>3.6264798216936844E-2</v>
      </c>
      <c r="K126" s="13">
        <v>1.085447366295833E-2</v>
      </c>
      <c r="L126" s="13">
        <v>2.3559635939947698E-2</v>
      </c>
      <c r="M126" s="13">
        <v>-6.9327535248265848E-3</v>
      </c>
      <c r="N126" s="13">
        <v>-1.0664894943692382E-2</v>
      </c>
      <c r="O126" s="13">
        <v>-0.11857936703386984</v>
      </c>
      <c r="P126" s="13">
        <v>5.4554668082534841E-2</v>
      </c>
      <c r="Q126" s="13">
        <v>-0.24023129583604208</v>
      </c>
      <c r="R126" s="13">
        <v>-1.1451856707718866E-2</v>
      </c>
      <c r="S126" s="13" t="s">
        <v>745</v>
      </c>
      <c r="T126" s="13">
        <v>2.3559635939947698E-2</v>
      </c>
      <c r="U126" s="13">
        <v>-0.10825642268381608</v>
      </c>
      <c r="V126" s="13">
        <v>-0.59160844005902624</v>
      </c>
      <c r="W126" s="13">
        <v>3.8666344106141892E-3</v>
      </c>
      <c r="X126" s="13">
        <v>-1.9399694009122337E-2</v>
      </c>
      <c r="Y126" s="13">
        <v>4.5212204867328687E-4</v>
      </c>
      <c r="Z126" s="13">
        <v>3.2294435005377764E-2</v>
      </c>
      <c r="AA126" s="13">
        <v>-2.726101316800944E-2</v>
      </c>
      <c r="AB126" s="13">
        <v>-3.377240883496635E-2</v>
      </c>
      <c r="AC126" s="13">
        <v>3.1420955098834469E-2</v>
      </c>
      <c r="AD126" s="13">
        <v>5.3152931290445515E-4</v>
      </c>
      <c r="AE126" s="13">
        <v>-0.15153338168981068</v>
      </c>
      <c r="AF126" s="157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46" t="s">
        <v>243</v>
      </c>
      <c r="C127" s="47"/>
      <c r="D127" s="45" t="s">
        <v>244</v>
      </c>
      <c r="E127" s="45">
        <v>0.42</v>
      </c>
      <c r="F127" s="45">
        <v>0.8</v>
      </c>
      <c r="G127" s="45">
        <v>1.1000000000000001</v>
      </c>
      <c r="H127" s="45">
        <v>0.09</v>
      </c>
      <c r="I127" s="45">
        <v>0.06</v>
      </c>
      <c r="J127" s="45">
        <v>1.1000000000000001</v>
      </c>
      <c r="K127" s="45">
        <v>0.55000000000000004</v>
      </c>
      <c r="L127" s="45">
        <v>0.82</v>
      </c>
      <c r="M127" s="45">
        <v>0.16</v>
      </c>
      <c r="N127" s="45">
        <v>0.08</v>
      </c>
      <c r="O127" s="45" t="s">
        <v>244</v>
      </c>
      <c r="P127" s="45">
        <v>1.5</v>
      </c>
      <c r="Q127" s="45">
        <v>4.92</v>
      </c>
      <c r="R127" s="45">
        <v>0.06</v>
      </c>
      <c r="S127" s="45">
        <v>18.87</v>
      </c>
      <c r="T127" s="45">
        <v>0.82</v>
      </c>
      <c r="U127" s="45">
        <v>2.0499999999999998</v>
      </c>
      <c r="V127" s="45">
        <v>12.57</v>
      </c>
      <c r="W127" s="45">
        <v>0.39</v>
      </c>
      <c r="X127" s="45">
        <v>0.11</v>
      </c>
      <c r="Y127" s="45">
        <v>0.32</v>
      </c>
      <c r="Z127" s="45" t="s">
        <v>244</v>
      </c>
      <c r="AA127" s="45">
        <v>0.28000000000000003</v>
      </c>
      <c r="AB127" s="45">
        <v>0.43</v>
      </c>
      <c r="AC127" s="45">
        <v>0.99</v>
      </c>
      <c r="AD127" s="45" t="s">
        <v>244</v>
      </c>
      <c r="AE127" s="45">
        <v>2.99</v>
      </c>
      <c r="AF127" s="157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1" t="s">
        <v>315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BM128" s="55"/>
    </row>
    <row r="129" spans="1:65">
      <c r="BM129" s="55"/>
    </row>
    <row r="130" spans="1:65" ht="15">
      <c r="B130" s="8" t="s">
        <v>554</v>
      </c>
      <c r="BM130" s="28" t="s">
        <v>67</v>
      </c>
    </row>
    <row r="131" spans="1:65" ht="15">
      <c r="A131" s="25" t="s">
        <v>50</v>
      </c>
      <c r="B131" s="18" t="s">
        <v>114</v>
      </c>
      <c r="C131" s="15" t="s">
        <v>115</v>
      </c>
      <c r="D131" s="16" t="s">
        <v>235</v>
      </c>
      <c r="E131" s="17" t="s">
        <v>235</v>
      </c>
      <c r="F131" s="17" t="s">
        <v>235</v>
      </c>
      <c r="G131" s="17" t="s">
        <v>235</v>
      </c>
      <c r="H131" s="17" t="s">
        <v>235</v>
      </c>
      <c r="I131" s="17" t="s">
        <v>235</v>
      </c>
      <c r="J131" s="17" t="s">
        <v>235</v>
      </c>
      <c r="K131" s="17" t="s">
        <v>235</v>
      </c>
      <c r="L131" s="17" t="s">
        <v>235</v>
      </c>
      <c r="M131" s="17" t="s">
        <v>235</v>
      </c>
      <c r="N131" s="17" t="s">
        <v>235</v>
      </c>
      <c r="O131" s="17" t="s">
        <v>235</v>
      </c>
      <c r="P131" s="17" t="s">
        <v>235</v>
      </c>
      <c r="Q131" s="17" t="s">
        <v>235</v>
      </c>
      <c r="R131" s="17" t="s">
        <v>235</v>
      </c>
      <c r="S131" s="17" t="s">
        <v>235</v>
      </c>
      <c r="T131" s="17" t="s">
        <v>235</v>
      </c>
      <c r="U131" s="17" t="s">
        <v>235</v>
      </c>
      <c r="V131" s="17" t="s">
        <v>235</v>
      </c>
      <c r="W131" s="17" t="s">
        <v>235</v>
      </c>
      <c r="X131" s="17" t="s">
        <v>235</v>
      </c>
      <c r="Y131" s="17" t="s">
        <v>235</v>
      </c>
      <c r="Z131" s="17" t="s">
        <v>235</v>
      </c>
      <c r="AA131" s="17" t="s">
        <v>235</v>
      </c>
      <c r="AB131" s="17" t="s">
        <v>235</v>
      </c>
      <c r="AC131" s="17" t="s">
        <v>235</v>
      </c>
      <c r="AD131" s="17" t="s">
        <v>235</v>
      </c>
      <c r="AE131" s="17" t="s">
        <v>235</v>
      </c>
      <c r="AF131" s="157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9" t="s">
        <v>236</v>
      </c>
      <c r="C132" s="9" t="s">
        <v>236</v>
      </c>
      <c r="D132" s="154" t="s">
        <v>246</v>
      </c>
      <c r="E132" s="156" t="s">
        <v>247</v>
      </c>
      <c r="F132" s="156" t="s">
        <v>248</v>
      </c>
      <c r="G132" s="156" t="s">
        <v>249</v>
      </c>
      <c r="H132" s="156" t="s">
        <v>250</v>
      </c>
      <c r="I132" s="156" t="s">
        <v>251</v>
      </c>
      <c r="J132" s="156" t="s">
        <v>252</v>
      </c>
      <c r="K132" s="156" t="s">
        <v>253</v>
      </c>
      <c r="L132" s="156" t="s">
        <v>254</v>
      </c>
      <c r="M132" s="156" t="s">
        <v>255</v>
      </c>
      <c r="N132" s="156" t="s">
        <v>256</v>
      </c>
      <c r="O132" s="156" t="s">
        <v>257</v>
      </c>
      <c r="P132" s="156" t="s">
        <v>258</v>
      </c>
      <c r="Q132" s="156" t="s">
        <v>259</v>
      </c>
      <c r="R132" s="156" t="s">
        <v>260</v>
      </c>
      <c r="S132" s="156" t="s">
        <v>261</v>
      </c>
      <c r="T132" s="156" t="s">
        <v>262</v>
      </c>
      <c r="U132" s="156" t="s">
        <v>263</v>
      </c>
      <c r="V132" s="156" t="s">
        <v>264</v>
      </c>
      <c r="W132" s="156" t="s">
        <v>265</v>
      </c>
      <c r="X132" s="156" t="s">
        <v>266</v>
      </c>
      <c r="Y132" s="156" t="s">
        <v>268</v>
      </c>
      <c r="Z132" s="156" t="s">
        <v>269</v>
      </c>
      <c r="AA132" s="156" t="s">
        <v>270</v>
      </c>
      <c r="AB132" s="156" t="s">
        <v>271</v>
      </c>
      <c r="AC132" s="156" t="s">
        <v>272</v>
      </c>
      <c r="AD132" s="156" t="s">
        <v>237</v>
      </c>
      <c r="AE132" s="156" t="s">
        <v>273</v>
      </c>
      <c r="AF132" s="157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 t="s">
        <v>1</v>
      </c>
    </row>
    <row r="133" spans="1:65">
      <c r="A133" s="30"/>
      <c r="B133" s="19"/>
      <c r="C133" s="9"/>
      <c r="D133" s="10" t="s">
        <v>283</v>
      </c>
      <c r="E133" s="11" t="s">
        <v>283</v>
      </c>
      <c r="F133" s="11" t="s">
        <v>282</v>
      </c>
      <c r="G133" s="11" t="s">
        <v>282</v>
      </c>
      <c r="H133" s="11" t="s">
        <v>282</v>
      </c>
      <c r="I133" s="11" t="s">
        <v>282</v>
      </c>
      <c r="J133" s="11" t="s">
        <v>282</v>
      </c>
      <c r="K133" s="11" t="s">
        <v>282</v>
      </c>
      <c r="L133" s="11" t="s">
        <v>283</v>
      </c>
      <c r="M133" s="11" t="s">
        <v>306</v>
      </c>
      <c r="N133" s="11" t="s">
        <v>282</v>
      </c>
      <c r="O133" s="11" t="s">
        <v>306</v>
      </c>
      <c r="P133" s="11" t="s">
        <v>282</v>
      </c>
      <c r="Q133" s="11" t="s">
        <v>283</v>
      </c>
      <c r="R133" s="11" t="s">
        <v>283</v>
      </c>
      <c r="S133" s="11" t="s">
        <v>306</v>
      </c>
      <c r="T133" s="11" t="s">
        <v>283</v>
      </c>
      <c r="U133" s="11" t="s">
        <v>283</v>
      </c>
      <c r="V133" s="11" t="s">
        <v>306</v>
      </c>
      <c r="W133" s="11" t="s">
        <v>283</v>
      </c>
      <c r="X133" s="11" t="s">
        <v>283</v>
      </c>
      <c r="Y133" s="11" t="s">
        <v>306</v>
      </c>
      <c r="Z133" s="11" t="s">
        <v>306</v>
      </c>
      <c r="AA133" s="11" t="s">
        <v>283</v>
      </c>
      <c r="AB133" s="11" t="s">
        <v>283</v>
      </c>
      <c r="AC133" s="11" t="s">
        <v>283</v>
      </c>
      <c r="AD133" s="11" t="s">
        <v>306</v>
      </c>
      <c r="AE133" s="11" t="s">
        <v>283</v>
      </c>
      <c r="AF133" s="157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9"/>
      <c r="C134" s="9"/>
      <c r="D134" s="26" t="s">
        <v>307</v>
      </c>
      <c r="E134" s="26" t="s">
        <v>307</v>
      </c>
      <c r="F134" s="26" t="s">
        <v>307</v>
      </c>
      <c r="G134" s="26" t="s">
        <v>307</v>
      </c>
      <c r="H134" s="26" t="s">
        <v>307</v>
      </c>
      <c r="I134" s="26" t="s">
        <v>307</v>
      </c>
      <c r="J134" s="26" t="s">
        <v>307</v>
      </c>
      <c r="K134" s="26" t="s">
        <v>307</v>
      </c>
      <c r="L134" s="26" t="s">
        <v>307</v>
      </c>
      <c r="M134" s="26" t="s">
        <v>121</v>
      </c>
      <c r="N134" s="26" t="s">
        <v>279</v>
      </c>
      <c r="O134" s="26" t="s">
        <v>308</v>
      </c>
      <c r="P134" s="26" t="s">
        <v>309</v>
      </c>
      <c r="Q134" s="26" t="s">
        <v>307</v>
      </c>
      <c r="R134" s="26" t="s">
        <v>308</v>
      </c>
      <c r="S134" s="26" t="s">
        <v>308</v>
      </c>
      <c r="T134" s="26" t="s">
        <v>308</v>
      </c>
      <c r="U134" s="26" t="s">
        <v>310</v>
      </c>
      <c r="V134" s="26" t="s">
        <v>310</v>
      </c>
      <c r="W134" s="26" t="s">
        <v>307</v>
      </c>
      <c r="X134" s="26" t="s">
        <v>309</v>
      </c>
      <c r="Y134" s="26" t="s">
        <v>310</v>
      </c>
      <c r="Z134" s="26" t="s">
        <v>307</v>
      </c>
      <c r="AA134" s="26" t="s">
        <v>310</v>
      </c>
      <c r="AB134" s="26" t="s">
        <v>310</v>
      </c>
      <c r="AC134" s="26" t="s">
        <v>307</v>
      </c>
      <c r="AD134" s="26" t="s">
        <v>310</v>
      </c>
      <c r="AE134" s="26" t="s">
        <v>309</v>
      </c>
      <c r="AF134" s="157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3</v>
      </c>
    </row>
    <row r="135" spans="1:65">
      <c r="A135" s="30"/>
      <c r="B135" s="18">
        <v>1</v>
      </c>
      <c r="C135" s="14">
        <v>1</v>
      </c>
      <c r="D135" s="240">
        <v>0.73</v>
      </c>
      <c r="E135" s="240">
        <v>0.77</v>
      </c>
      <c r="F135" s="241">
        <v>0.40999999999999992</v>
      </c>
      <c r="G135" s="240">
        <v>0.7</v>
      </c>
      <c r="H135" s="240">
        <v>0.72</v>
      </c>
      <c r="I135" s="240">
        <v>0.74</v>
      </c>
      <c r="J135" s="240">
        <v>0.69</v>
      </c>
      <c r="K135" s="240">
        <v>0.75</v>
      </c>
      <c r="L135" s="240">
        <v>0.65</v>
      </c>
      <c r="M135" s="240">
        <v>0.69</v>
      </c>
      <c r="N135" s="240">
        <v>0.72</v>
      </c>
      <c r="O135" s="240">
        <v>0.76</v>
      </c>
      <c r="P135" s="240">
        <v>0.70998526174895504</v>
      </c>
      <c r="Q135" s="241">
        <v>0.60048900000000005</v>
      </c>
      <c r="R135" s="240">
        <v>0.71520931144496303</v>
      </c>
      <c r="S135" s="240">
        <v>0.71</v>
      </c>
      <c r="T135" s="240">
        <v>0.71000000000000008</v>
      </c>
      <c r="U135" s="240">
        <v>0.7</v>
      </c>
      <c r="V135" s="241">
        <v>0.82150000000000001</v>
      </c>
      <c r="W135" s="240">
        <v>0.69690000000000007</v>
      </c>
      <c r="X135" s="246">
        <v>0.7</v>
      </c>
      <c r="Y135" s="240">
        <v>0.71</v>
      </c>
      <c r="Z135" s="241">
        <v>0.76</v>
      </c>
      <c r="AA135" s="240">
        <v>0.72</v>
      </c>
      <c r="AB135" s="240">
        <v>0.72</v>
      </c>
      <c r="AC135" s="240">
        <v>0.7</v>
      </c>
      <c r="AD135" s="240">
        <v>0.69899999999999995</v>
      </c>
      <c r="AE135" s="240">
        <v>0.7</v>
      </c>
      <c r="AF135" s="223"/>
      <c r="AG135" s="224"/>
      <c r="AH135" s="224"/>
      <c r="AI135" s="224"/>
      <c r="AJ135" s="224"/>
      <c r="AK135" s="224"/>
      <c r="AL135" s="224"/>
      <c r="AM135" s="224"/>
      <c r="AN135" s="224"/>
      <c r="AO135" s="224"/>
      <c r="AP135" s="224"/>
      <c r="AQ135" s="224"/>
      <c r="AR135" s="224"/>
      <c r="AS135" s="224"/>
      <c r="AT135" s="224"/>
      <c r="AU135" s="224"/>
      <c r="AV135" s="224"/>
      <c r="AW135" s="224"/>
      <c r="AX135" s="224"/>
      <c r="AY135" s="224"/>
      <c r="AZ135" s="224"/>
      <c r="BA135" s="224"/>
      <c r="BB135" s="224"/>
      <c r="BC135" s="224"/>
      <c r="BD135" s="224"/>
      <c r="BE135" s="224"/>
      <c r="BF135" s="224"/>
      <c r="BG135" s="224"/>
      <c r="BH135" s="224"/>
      <c r="BI135" s="224"/>
      <c r="BJ135" s="224"/>
      <c r="BK135" s="224"/>
      <c r="BL135" s="224"/>
      <c r="BM135" s="242">
        <v>1</v>
      </c>
    </row>
    <row r="136" spans="1:65">
      <c r="A136" s="30"/>
      <c r="B136" s="19">
        <v>1</v>
      </c>
      <c r="C136" s="9">
        <v>2</v>
      </c>
      <c r="D136" s="24">
        <v>0.72</v>
      </c>
      <c r="E136" s="24">
        <v>0.71</v>
      </c>
      <c r="F136" s="243">
        <v>0.44</v>
      </c>
      <c r="G136" s="24">
        <v>0.71</v>
      </c>
      <c r="H136" s="24">
        <v>0.71</v>
      </c>
      <c r="I136" s="24">
        <v>0.74</v>
      </c>
      <c r="J136" s="24">
        <v>0.68</v>
      </c>
      <c r="K136" s="24">
        <v>0.74</v>
      </c>
      <c r="L136" s="24">
        <v>0.67</v>
      </c>
      <c r="M136" s="24">
        <v>0.68</v>
      </c>
      <c r="N136" s="24">
        <v>0.7</v>
      </c>
      <c r="O136" s="24">
        <v>0.71</v>
      </c>
      <c r="P136" s="24">
        <v>0.71014204253337987</v>
      </c>
      <c r="Q136" s="243">
        <v>0.65957600000000005</v>
      </c>
      <c r="R136" s="24">
        <v>0.75288786328868729</v>
      </c>
      <c r="S136" s="24">
        <v>0.69</v>
      </c>
      <c r="T136" s="24">
        <v>0.71000000000000008</v>
      </c>
      <c r="U136" s="24">
        <v>0.71</v>
      </c>
      <c r="V136" s="243">
        <v>0.85159999999999991</v>
      </c>
      <c r="W136" s="24">
        <v>0.70689999999999997</v>
      </c>
      <c r="X136" s="24">
        <v>0.72</v>
      </c>
      <c r="Y136" s="24">
        <v>0.71</v>
      </c>
      <c r="Z136" s="243">
        <v>0.76</v>
      </c>
      <c r="AA136" s="24">
        <v>0.7</v>
      </c>
      <c r="AB136" s="24">
        <v>0.73</v>
      </c>
      <c r="AC136" s="24">
        <v>0.7</v>
      </c>
      <c r="AD136" s="24">
        <v>0.69299999999999995</v>
      </c>
      <c r="AE136" s="24">
        <v>0.71</v>
      </c>
      <c r="AF136" s="223"/>
      <c r="AG136" s="224"/>
      <c r="AH136" s="224"/>
      <c r="AI136" s="224"/>
      <c r="AJ136" s="224"/>
      <c r="AK136" s="224"/>
      <c r="AL136" s="224"/>
      <c r="AM136" s="224"/>
      <c r="AN136" s="224"/>
      <c r="AO136" s="224"/>
      <c r="AP136" s="224"/>
      <c r="AQ136" s="224"/>
      <c r="AR136" s="224"/>
      <c r="AS136" s="224"/>
      <c r="AT136" s="224"/>
      <c r="AU136" s="224"/>
      <c r="AV136" s="224"/>
      <c r="AW136" s="224"/>
      <c r="AX136" s="224"/>
      <c r="AY136" s="224"/>
      <c r="AZ136" s="224"/>
      <c r="BA136" s="224"/>
      <c r="BB136" s="224"/>
      <c r="BC136" s="224"/>
      <c r="BD136" s="224"/>
      <c r="BE136" s="224"/>
      <c r="BF136" s="224"/>
      <c r="BG136" s="224"/>
      <c r="BH136" s="224"/>
      <c r="BI136" s="224"/>
      <c r="BJ136" s="224"/>
      <c r="BK136" s="224"/>
      <c r="BL136" s="224"/>
      <c r="BM136" s="242" t="e">
        <v>#N/A</v>
      </c>
    </row>
    <row r="137" spans="1:65">
      <c r="A137" s="30"/>
      <c r="B137" s="19">
        <v>1</v>
      </c>
      <c r="C137" s="9">
        <v>3</v>
      </c>
      <c r="D137" s="24">
        <v>0.72</v>
      </c>
      <c r="E137" s="24">
        <v>0.76</v>
      </c>
      <c r="F137" s="243">
        <v>0.42</v>
      </c>
      <c r="G137" s="24">
        <v>0.72</v>
      </c>
      <c r="H137" s="24">
        <v>0.72</v>
      </c>
      <c r="I137" s="24">
        <v>0.74</v>
      </c>
      <c r="J137" s="24">
        <v>0.68</v>
      </c>
      <c r="K137" s="24">
        <v>0.75</v>
      </c>
      <c r="L137" s="24">
        <v>0.7</v>
      </c>
      <c r="M137" s="24">
        <v>0.7</v>
      </c>
      <c r="N137" s="24">
        <v>0.7</v>
      </c>
      <c r="O137" s="24">
        <v>0.7</v>
      </c>
      <c r="P137" s="24">
        <v>0.70769340894600985</v>
      </c>
      <c r="Q137" s="243">
        <v>0.61279799999999995</v>
      </c>
      <c r="R137" s="24">
        <v>0.71520931144496303</v>
      </c>
      <c r="S137" s="24">
        <v>0.71</v>
      </c>
      <c r="T137" s="24">
        <v>0.71000000000000008</v>
      </c>
      <c r="U137" s="24">
        <v>0.7</v>
      </c>
      <c r="V137" s="243">
        <v>0.84860000000000002</v>
      </c>
      <c r="W137" s="24">
        <v>0.6986</v>
      </c>
      <c r="X137" s="24">
        <v>0.74</v>
      </c>
      <c r="Y137" s="24">
        <v>0.71</v>
      </c>
      <c r="Z137" s="243">
        <v>0.78</v>
      </c>
      <c r="AA137" s="24">
        <v>0.71</v>
      </c>
      <c r="AB137" s="24">
        <v>0.72</v>
      </c>
      <c r="AC137" s="24">
        <v>0.71</v>
      </c>
      <c r="AD137" s="24">
        <v>0.68899999999999995</v>
      </c>
      <c r="AE137" s="24">
        <v>0.7</v>
      </c>
      <c r="AF137" s="223"/>
      <c r="AG137" s="224"/>
      <c r="AH137" s="224"/>
      <c r="AI137" s="224"/>
      <c r="AJ137" s="224"/>
      <c r="AK137" s="224"/>
      <c r="AL137" s="224"/>
      <c r="AM137" s="224"/>
      <c r="AN137" s="224"/>
      <c r="AO137" s="224"/>
      <c r="AP137" s="224"/>
      <c r="AQ137" s="224"/>
      <c r="AR137" s="224"/>
      <c r="AS137" s="224"/>
      <c r="AT137" s="224"/>
      <c r="AU137" s="224"/>
      <c r="AV137" s="224"/>
      <c r="AW137" s="224"/>
      <c r="AX137" s="224"/>
      <c r="AY137" s="224"/>
      <c r="AZ137" s="224"/>
      <c r="BA137" s="224"/>
      <c r="BB137" s="224"/>
      <c r="BC137" s="224"/>
      <c r="BD137" s="224"/>
      <c r="BE137" s="224"/>
      <c r="BF137" s="224"/>
      <c r="BG137" s="224"/>
      <c r="BH137" s="224"/>
      <c r="BI137" s="224"/>
      <c r="BJ137" s="224"/>
      <c r="BK137" s="224"/>
      <c r="BL137" s="224"/>
      <c r="BM137" s="242">
        <v>16</v>
      </c>
    </row>
    <row r="138" spans="1:65">
      <c r="A138" s="30"/>
      <c r="B138" s="19">
        <v>1</v>
      </c>
      <c r="C138" s="9">
        <v>4</v>
      </c>
      <c r="D138" s="24">
        <v>0.73</v>
      </c>
      <c r="E138" s="244">
        <v>0.63</v>
      </c>
      <c r="F138" s="243">
        <v>0.39</v>
      </c>
      <c r="G138" s="24">
        <v>0.73</v>
      </c>
      <c r="H138" s="24">
        <v>0.68</v>
      </c>
      <c r="I138" s="24">
        <v>0.74</v>
      </c>
      <c r="J138" s="24">
        <v>0.69</v>
      </c>
      <c r="K138" s="24">
        <v>0.76</v>
      </c>
      <c r="L138" s="24">
        <v>0.67</v>
      </c>
      <c r="M138" s="24">
        <v>0.65</v>
      </c>
      <c r="N138" s="24">
        <v>0.69</v>
      </c>
      <c r="O138" s="24">
        <v>0.73</v>
      </c>
      <c r="P138" s="24">
        <v>0.70087483287988994</v>
      </c>
      <c r="Q138" s="243">
        <v>0.63368900000000006</v>
      </c>
      <c r="R138" s="24">
        <v>0.73151476646393043</v>
      </c>
      <c r="S138" s="24">
        <v>0.7</v>
      </c>
      <c r="T138" s="24">
        <v>0.71000000000000008</v>
      </c>
      <c r="U138" s="24">
        <v>0.72</v>
      </c>
      <c r="V138" s="243">
        <v>0.82950000000000002</v>
      </c>
      <c r="W138" s="24">
        <v>0.67259999999999998</v>
      </c>
      <c r="X138" s="24">
        <v>0.73</v>
      </c>
      <c r="Y138" s="24">
        <v>0.71</v>
      </c>
      <c r="Z138" s="243">
        <v>0.78</v>
      </c>
      <c r="AA138" s="24">
        <v>0.7</v>
      </c>
      <c r="AB138" s="24">
        <v>0.72</v>
      </c>
      <c r="AC138" s="24">
        <v>0.7</v>
      </c>
      <c r="AD138" s="24">
        <v>0.69699999999999995</v>
      </c>
      <c r="AE138" s="24">
        <v>0.69</v>
      </c>
      <c r="AF138" s="223"/>
      <c r="AG138" s="224"/>
      <c r="AH138" s="224"/>
      <c r="AI138" s="224"/>
      <c r="AJ138" s="224"/>
      <c r="AK138" s="224"/>
      <c r="AL138" s="224"/>
      <c r="AM138" s="224"/>
      <c r="AN138" s="224"/>
      <c r="AO138" s="224"/>
      <c r="AP138" s="224"/>
      <c r="AQ138" s="224"/>
      <c r="AR138" s="224"/>
      <c r="AS138" s="224"/>
      <c r="AT138" s="224"/>
      <c r="AU138" s="224"/>
      <c r="AV138" s="224"/>
      <c r="AW138" s="224"/>
      <c r="AX138" s="224"/>
      <c r="AY138" s="224"/>
      <c r="AZ138" s="224"/>
      <c r="BA138" s="224"/>
      <c r="BB138" s="224"/>
      <c r="BC138" s="224"/>
      <c r="BD138" s="224"/>
      <c r="BE138" s="224"/>
      <c r="BF138" s="224"/>
      <c r="BG138" s="224"/>
      <c r="BH138" s="224"/>
      <c r="BI138" s="224"/>
      <c r="BJ138" s="224"/>
      <c r="BK138" s="224"/>
      <c r="BL138" s="224"/>
      <c r="BM138" s="242">
        <v>0.7117338351243544</v>
      </c>
    </row>
    <row r="139" spans="1:65">
      <c r="A139" s="30"/>
      <c r="B139" s="19">
        <v>1</v>
      </c>
      <c r="C139" s="9">
        <v>5</v>
      </c>
      <c r="D139" s="24">
        <v>0.71</v>
      </c>
      <c r="E139" s="24">
        <v>0.76</v>
      </c>
      <c r="F139" s="243">
        <v>0.4</v>
      </c>
      <c r="G139" s="24">
        <v>0.72</v>
      </c>
      <c r="H139" s="24">
        <v>0.7</v>
      </c>
      <c r="I139" s="24">
        <v>0.74</v>
      </c>
      <c r="J139" s="24">
        <v>0.72</v>
      </c>
      <c r="K139" s="24">
        <v>0.76</v>
      </c>
      <c r="L139" s="24">
        <v>0.7</v>
      </c>
      <c r="M139" s="24">
        <v>0.68</v>
      </c>
      <c r="N139" s="24">
        <v>0.69</v>
      </c>
      <c r="O139" s="24">
        <v>0.75</v>
      </c>
      <c r="P139" s="24">
        <v>0.71275047856905005</v>
      </c>
      <c r="Q139" s="243">
        <v>0.62217800000000001</v>
      </c>
      <c r="R139" s="24">
        <v>0.77286538048021625</v>
      </c>
      <c r="S139" s="24">
        <v>0.7</v>
      </c>
      <c r="T139" s="24">
        <v>0.72</v>
      </c>
      <c r="U139" s="24">
        <v>0.72</v>
      </c>
      <c r="V139" s="243">
        <v>0.85499999999999998</v>
      </c>
      <c r="W139" s="24">
        <v>0.6744</v>
      </c>
      <c r="X139" s="24">
        <v>0.73</v>
      </c>
      <c r="Y139" s="24">
        <v>0.72</v>
      </c>
      <c r="Z139" s="243">
        <v>0.79</v>
      </c>
      <c r="AA139" s="24">
        <v>0.7</v>
      </c>
      <c r="AB139" s="24">
        <v>0.72</v>
      </c>
      <c r="AC139" s="24">
        <v>0.72</v>
      </c>
      <c r="AD139" s="24">
        <v>0.70099999999999996</v>
      </c>
      <c r="AE139" s="24">
        <v>0.69</v>
      </c>
      <c r="AF139" s="223"/>
      <c r="AG139" s="224"/>
      <c r="AH139" s="224"/>
      <c r="AI139" s="224"/>
      <c r="AJ139" s="224"/>
      <c r="AK139" s="224"/>
      <c r="AL139" s="224"/>
      <c r="AM139" s="224"/>
      <c r="AN139" s="224"/>
      <c r="AO139" s="224"/>
      <c r="AP139" s="224"/>
      <c r="AQ139" s="224"/>
      <c r="AR139" s="224"/>
      <c r="AS139" s="224"/>
      <c r="AT139" s="224"/>
      <c r="AU139" s="224"/>
      <c r="AV139" s="224"/>
      <c r="AW139" s="224"/>
      <c r="AX139" s="224"/>
      <c r="AY139" s="224"/>
      <c r="AZ139" s="224"/>
      <c r="BA139" s="224"/>
      <c r="BB139" s="224"/>
      <c r="BC139" s="224"/>
      <c r="BD139" s="224"/>
      <c r="BE139" s="224"/>
      <c r="BF139" s="224"/>
      <c r="BG139" s="224"/>
      <c r="BH139" s="224"/>
      <c r="BI139" s="224"/>
      <c r="BJ139" s="224"/>
      <c r="BK139" s="224"/>
      <c r="BL139" s="224"/>
      <c r="BM139" s="242">
        <v>76</v>
      </c>
    </row>
    <row r="140" spans="1:65">
      <c r="A140" s="30"/>
      <c r="B140" s="19">
        <v>1</v>
      </c>
      <c r="C140" s="9">
        <v>6</v>
      </c>
      <c r="D140" s="24">
        <v>0.73</v>
      </c>
      <c r="E140" s="24">
        <v>0.72</v>
      </c>
      <c r="F140" s="243">
        <v>0.37</v>
      </c>
      <c r="G140" s="24">
        <v>0.73</v>
      </c>
      <c r="H140" s="24">
        <v>0.7</v>
      </c>
      <c r="I140" s="24">
        <v>0.73</v>
      </c>
      <c r="J140" s="24">
        <v>0.71</v>
      </c>
      <c r="K140" s="24">
        <v>0.72</v>
      </c>
      <c r="L140" s="24">
        <v>0.67</v>
      </c>
      <c r="M140" s="24">
        <v>0.67</v>
      </c>
      <c r="N140" s="24">
        <v>0.71</v>
      </c>
      <c r="O140" s="24">
        <v>0.74</v>
      </c>
      <c r="P140" s="24">
        <v>0.69883052258348999</v>
      </c>
      <c r="Q140" s="243">
        <v>0.62714999999999999</v>
      </c>
      <c r="R140" s="24">
        <v>0.74990907752351932</v>
      </c>
      <c r="S140" s="24">
        <v>0.7</v>
      </c>
      <c r="T140" s="24">
        <v>0.72</v>
      </c>
      <c r="U140" s="24">
        <v>0.7</v>
      </c>
      <c r="V140" s="244">
        <v>0.76519999999999999</v>
      </c>
      <c r="W140" s="24">
        <v>0.66360000000000008</v>
      </c>
      <c r="X140" s="24">
        <v>0.73</v>
      </c>
      <c r="Y140" s="24">
        <v>0.69</v>
      </c>
      <c r="Z140" s="243">
        <v>0.78</v>
      </c>
      <c r="AA140" s="24">
        <v>0.7</v>
      </c>
      <c r="AB140" s="24">
        <v>0.72</v>
      </c>
      <c r="AC140" s="24">
        <v>0.73</v>
      </c>
      <c r="AD140" s="244">
        <v>0.66100000000000003</v>
      </c>
      <c r="AE140" s="24">
        <v>0.69</v>
      </c>
      <c r="AF140" s="223"/>
      <c r="AG140" s="224"/>
      <c r="AH140" s="224"/>
      <c r="AI140" s="224"/>
      <c r="AJ140" s="224"/>
      <c r="AK140" s="224"/>
      <c r="AL140" s="224"/>
      <c r="AM140" s="224"/>
      <c r="AN140" s="224"/>
      <c r="AO140" s="224"/>
      <c r="AP140" s="224"/>
      <c r="AQ140" s="224"/>
      <c r="AR140" s="224"/>
      <c r="AS140" s="224"/>
      <c r="AT140" s="224"/>
      <c r="AU140" s="224"/>
      <c r="AV140" s="224"/>
      <c r="AW140" s="224"/>
      <c r="AX140" s="224"/>
      <c r="AY140" s="224"/>
      <c r="AZ140" s="224"/>
      <c r="BA140" s="224"/>
      <c r="BB140" s="224"/>
      <c r="BC140" s="224"/>
      <c r="BD140" s="224"/>
      <c r="BE140" s="224"/>
      <c r="BF140" s="224"/>
      <c r="BG140" s="224"/>
      <c r="BH140" s="224"/>
      <c r="BI140" s="224"/>
      <c r="BJ140" s="224"/>
      <c r="BK140" s="224"/>
      <c r="BL140" s="224"/>
      <c r="BM140" s="56"/>
    </row>
    <row r="141" spans="1:65">
      <c r="A141" s="30"/>
      <c r="B141" s="20" t="s">
        <v>239</v>
      </c>
      <c r="C141" s="12"/>
      <c r="D141" s="245">
        <v>0.72333333333333327</v>
      </c>
      <c r="E141" s="245">
        <v>0.72499999999999998</v>
      </c>
      <c r="F141" s="245">
        <v>0.40499999999999997</v>
      </c>
      <c r="G141" s="245">
        <v>0.71833333333333338</v>
      </c>
      <c r="H141" s="245">
        <v>0.70500000000000007</v>
      </c>
      <c r="I141" s="245">
        <v>0.73833333333333329</v>
      </c>
      <c r="J141" s="245">
        <v>0.69499999999999995</v>
      </c>
      <c r="K141" s="245">
        <v>0.74666666666666659</v>
      </c>
      <c r="L141" s="245">
        <v>0.67666666666666664</v>
      </c>
      <c r="M141" s="245">
        <v>0.67833333333333334</v>
      </c>
      <c r="N141" s="245">
        <v>0.70166666666666666</v>
      </c>
      <c r="O141" s="245">
        <v>0.73166666666666658</v>
      </c>
      <c r="P141" s="245">
        <v>0.70671275787679588</v>
      </c>
      <c r="Q141" s="245">
        <v>0.62597999999999998</v>
      </c>
      <c r="R141" s="245">
        <v>0.73959928510771322</v>
      </c>
      <c r="S141" s="245">
        <v>0.70166666666666666</v>
      </c>
      <c r="T141" s="245">
        <v>0.71333333333333337</v>
      </c>
      <c r="U141" s="245">
        <v>0.70833333333333337</v>
      </c>
      <c r="V141" s="245">
        <v>0.82856666666666667</v>
      </c>
      <c r="W141" s="245">
        <v>0.68549999999999989</v>
      </c>
      <c r="X141" s="245">
        <v>0.72499999999999998</v>
      </c>
      <c r="Y141" s="245">
        <v>0.70833333333333337</v>
      </c>
      <c r="Z141" s="245">
        <v>0.77500000000000002</v>
      </c>
      <c r="AA141" s="245">
        <v>0.70500000000000007</v>
      </c>
      <c r="AB141" s="245">
        <v>0.72166666666666657</v>
      </c>
      <c r="AC141" s="245">
        <v>0.71</v>
      </c>
      <c r="AD141" s="245">
        <v>0.69000000000000006</v>
      </c>
      <c r="AE141" s="245">
        <v>0.69666666666666666</v>
      </c>
      <c r="AF141" s="223"/>
      <c r="AG141" s="224"/>
      <c r="AH141" s="224"/>
      <c r="AI141" s="224"/>
      <c r="AJ141" s="224"/>
      <c r="AK141" s="224"/>
      <c r="AL141" s="224"/>
      <c r="AM141" s="224"/>
      <c r="AN141" s="224"/>
      <c r="AO141" s="224"/>
      <c r="AP141" s="224"/>
      <c r="AQ141" s="224"/>
      <c r="AR141" s="224"/>
      <c r="AS141" s="224"/>
      <c r="AT141" s="224"/>
      <c r="AU141" s="224"/>
      <c r="AV141" s="224"/>
      <c r="AW141" s="224"/>
      <c r="AX141" s="224"/>
      <c r="AY141" s="224"/>
      <c r="AZ141" s="224"/>
      <c r="BA141" s="224"/>
      <c r="BB141" s="224"/>
      <c r="BC141" s="224"/>
      <c r="BD141" s="224"/>
      <c r="BE141" s="224"/>
      <c r="BF141" s="224"/>
      <c r="BG141" s="224"/>
      <c r="BH141" s="224"/>
      <c r="BI141" s="224"/>
      <c r="BJ141" s="224"/>
      <c r="BK141" s="224"/>
      <c r="BL141" s="224"/>
      <c r="BM141" s="56"/>
    </row>
    <row r="142" spans="1:65">
      <c r="A142" s="30"/>
      <c r="B142" s="3" t="s">
        <v>240</v>
      </c>
      <c r="C142" s="29"/>
      <c r="D142" s="24">
        <v>0.72499999999999998</v>
      </c>
      <c r="E142" s="24">
        <v>0.74</v>
      </c>
      <c r="F142" s="24">
        <v>0.40499999999999997</v>
      </c>
      <c r="G142" s="24">
        <v>0.72</v>
      </c>
      <c r="H142" s="24">
        <v>0.70499999999999996</v>
      </c>
      <c r="I142" s="24">
        <v>0.74</v>
      </c>
      <c r="J142" s="24">
        <v>0.69</v>
      </c>
      <c r="K142" s="24">
        <v>0.75</v>
      </c>
      <c r="L142" s="24">
        <v>0.67</v>
      </c>
      <c r="M142" s="24">
        <v>0.68</v>
      </c>
      <c r="N142" s="24">
        <v>0.7</v>
      </c>
      <c r="O142" s="24">
        <v>0.73499999999999999</v>
      </c>
      <c r="P142" s="24">
        <v>0.70883933534748245</v>
      </c>
      <c r="Q142" s="24">
        <v>0.624664</v>
      </c>
      <c r="R142" s="24">
        <v>0.74071192199372482</v>
      </c>
      <c r="S142" s="24">
        <v>0.7</v>
      </c>
      <c r="T142" s="24">
        <v>0.71000000000000008</v>
      </c>
      <c r="U142" s="24">
        <v>0.70499999999999996</v>
      </c>
      <c r="V142" s="24">
        <v>0.83905000000000007</v>
      </c>
      <c r="W142" s="24">
        <v>0.68565000000000009</v>
      </c>
      <c r="X142" s="24">
        <v>0.73</v>
      </c>
      <c r="Y142" s="24">
        <v>0.71</v>
      </c>
      <c r="Z142" s="24">
        <v>0.78</v>
      </c>
      <c r="AA142" s="24">
        <v>0.7</v>
      </c>
      <c r="AB142" s="24">
        <v>0.72</v>
      </c>
      <c r="AC142" s="24">
        <v>0.70499999999999996</v>
      </c>
      <c r="AD142" s="24">
        <v>0.69499999999999995</v>
      </c>
      <c r="AE142" s="24">
        <v>0.69499999999999995</v>
      </c>
      <c r="AF142" s="223"/>
      <c r="AG142" s="224"/>
      <c r="AH142" s="224"/>
      <c r="AI142" s="224"/>
      <c r="AJ142" s="224"/>
      <c r="AK142" s="224"/>
      <c r="AL142" s="224"/>
      <c r="AM142" s="224"/>
      <c r="AN142" s="224"/>
      <c r="AO142" s="224"/>
      <c r="AP142" s="224"/>
      <c r="AQ142" s="224"/>
      <c r="AR142" s="224"/>
      <c r="AS142" s="224"/>
      <c r="AT142" s="224"/>
      <c r="AU142" s="224"/>
      <c r="AV142" s="224"/>
      <c r="AW142" s="224"/>
      <c r="AX142" s="224"/>
      <c r="AY142" s="224"/>
      <c r="AZ142" s="224"/>
      <c r="BA142" s="224"/>
      <c r="BB142" s="224"/>
      <c r="BC142" s="224"/>
      <c r="BD142" s="224"/>
      <c r="BE142" s="224"/>
      <c r="BF142" s="224"/>
      <c r="BG142" s="224"/>
      <c r="BH142" s="224"/>
      <c r="BI142" s="224"/>
      <c r="BJ142" s="224"/>
      <c r="BK142" s="224"/>
      <c r="BL142" s="224"/>
      <c r="BM142" s="56"/>
    </row>
    <row r="143" spans="1:65">
      <c r="A143" s="30"/>
      <c r="B143" s="3" t="s">
        <v>241</v>
      </c>
      <c r="C143" s="29"/>
      <c r="D143" s="24">
        <v>8.1649658092772665E-3</v>
      </c>
      <c r="E143" s="24">
        <v>5.2440442408507586E-2</v>
      </c>
      <c r="F143" s="24">
        <v>2.4289915602982229E-2</v>
      </c>
      <c r="G143" s="24">
        <v>1.1690451944500132E-2</v>
      </c>
      <c r="H143" s="24">
        <v>1.5165750888103078E-2</v>
      </c>
      <c r="I143" s="24">
        <v>4.0824829046386341E-3</v>
      </c>
      <c r="J143" s="24">
        <v>1.6431676725154956E-2</v>
      </c>
      <c r="K143" s="24">
        <v>1.5055453054181633E-2</v>
      </c>
      <c r="L143" s="24">
        <v>1.9663841605003465E-2</v>
      </c>
      <c r="M143" s="24">
        <v>1.7224014243685058E-2</v>
      </c>
      <c r="N143" s="24">
        <v>1.1690451944500132E-2</v>
      </c>
      <c r="O143" s="24">
        <v>2.3166067138525426E-2</v>
      </c>
      <c r="P143" s="24">
        <v>5.5874148586791007E-3</v>
      </c>
      <c r="Q143" s="24">
        <v>2.0137031588593205E-2</v>
      </c>
      <c r="R143" s="24">
        <v>2.2998314300410404E-2</v>
      </c>
      <c r="S143" s="24">
        <v>7.5277265270908174E-3</v>
      </c>
      <c r="T143" s="24">
        <v>5.1639777949431696E-3</v>
      </c>
      <c r="U143" s="24">
        <v>9.8319208025017587E-3</v>
      </c>
      <c r="V143" s="24">
        <v>3.3754209614012091E-2</v>
      </c>
      <c r="W143" s="24">
        <v>1.7485765639513744E-2</v>
      </c>
      <c r="X143" s="24">
        <v>1.3784048752090234E-2</v>
      </c>
      <c r="Y143" s="24">
        <v>9.8319208025017587E-3</v>
      </c>
      <c r="Z143" s="24">
        <v>1.2247448713915901E-2</v>
      </c>
      <c r="AA143" s="24">
        <v>8.3666002653407616E-3</v>
      </c>
      <c r="AB143" s="24">
        <v>4.0824829046386332E-3</v>
      </c>
      <c r="AC143" s="24">
        <v>1.2649110640673528E-2</v>
      </c>
      <c r="AD143" s="24">
        <v>1.4845874847916479E-2</v>
      </c>
      <c r="AE143" s="24">
        <v>8.1649658092772665E-3</v>
      </c>
      <c r="AF143" s="223"/>
      <c r="AG143" s="224"/>
      <c r="AH143" s="224"/>
      <c r="AI143" s="224"/>
      <c r="AJ143" s="224"/>
      <c r="AK143" s="224"/>
      <c r="AL143" s="224"/>
      <c r="AM143" s="224"/>
      <c r="AN143" s="224"/>
      <c r="AO143" s="224"/>
      <c r="AP143" s="224"/>
      <c r="AQ143" s="224"/>
      <c r="AR143" s="224"/>
      <c r="AS143" s="224"/>
      <c r="AT143" s="224"/>
      <c r="AU143" s="224"/>
      <c r="AV143" s="224"/>
      <c r="AW143" s="224"/>
      <c r="AX143" s="224"/>
      <c r="AY143" s="224"/>
      <c r="AZ143" s="224"/>
      <c r="BA143" s="224"/>
      <c r="BB143" s="224"/>
      <c r="BC143" s="224"/>
      <c r="BD143" s="224"/>
      <c r="BE143" s="224"/>
      <c r="BF143" s="224"/>
      <c r="BG143" s="224"/>
      <c r="BH143" s="224"/>
      <c r="BI143" s="224"/>
      <c r="BJ143" s="224"/>
      <c r="BK143" s="224"/>
      <c r="BL143" s="224"/>
      <c r="BM143" s="56"/>
    </row>
    <row r="144" spans="1:65">
      <c r="A144" s="30"/>
      <c r="B144" s="3" t="s">
        <v>87</v>
      </c>
      <c r="C144" s="29"/>
      <c r="D144" s="13">
        <v>1.1287971164899447E-2</v>
      </c>
      <c r="E144" s="13">
        <v>7.233164470138978E-2</v>
      </c>
      <c r="F144" s="13">
        <v>5.997510025427711E-2</v>
      </c>
      <c r="G144" s="13">
        <v>1.6274411059628954E-2</v>
      </c>
      <c r="H144" s="13">
        <v>2.1511703387380249E-2</v>
      </c>
      <c r="I144" s="13">
        <v>5.5293222184721906E-3</v>
      </c>
      <c r="J144" s="13">
        <v>2.3642700323963966E-2</v>
      </c>
      <c r="K144" s="13">
        <v>2.0163553197564688E-2</v>
      </c>
      <c r="L144" s="13">
        <v>2.9059864440891821E-2</v>
      </c>
      <c r="M144" s="13">
        <v>2.5391667189707701E-2</v>
      </c>
      <c r="N144" s="13">
        <v>1.6660976642993063E-2</v>
      </c>
      <c r="O144" s="13">
        <v>3.1662050758804683E-2</v>
      </c>
      <c r="P144" s="13">
        <v>7.906203470085334E-3</v>
      </c>
      <c r="Q144" s="13">
        <v>3.2168809847907612E-2</v>
      </c>
      <c r="R144" s="13">
        <v>3.1095641604170821E-2</v>
      </c>
      <c r="S144" s="13">
        <v>1.0728351345022542E-2</v>
      </c>
      <c r="T144" s="13">
        <v>7.2392212078642559E-3</v>
      </c>
      <c r="U144" s="13">
        <v>1.3880358780002482E-2</v>
      </c>
      <c r="V144" s="13">
        <v>4.0738073316183079E-2</v>
      </c>
      <c r="W144" s="13">
        <v>2.5508046155381103E-2</v>
      </c>
      <c r="X144" s="13">
        <v>1.9012481037365841E-2</v>
      </c>
      <c r="Y144" s="13">
        <v>1.3880358780002482E-2</v>
      </c>
      <c r="Z144" s="13">
        <v>1.5803159630859227E-2</v>
      </c>
      <c r="AA144" s="13">
        <v>1.1867518106866327E-2</v>
      </c>
      <c r="AB144" s="13">
        <v>5.657020191185174E-3</v>
      </c>
      <c r="AC144" s="13">
        <v>1.7815648789681025E-2</v>
      </c>
      <c r="AD144" s="13">
        <v>2.1515760649154315E-2</v>
      </c>
      <c r="AE144" s="13">
        <v>1.1720046616187463E-2</v>
      </c>
      <c r="AF144" s="157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3" t="s">
        <v>242</v>
      </c>
      <c r="C145" s="29"/>
      <c r="D145" s="13">
        <v>1.6297522523925245E-2</v>
      </c>
      <c r="E145" s="13">
        <v>1.8639221884579449E-2</v>
      </c>
      <c r="F145" s="13">
        <v>-0.43096705536102797</v>
      </c>
      <c r="G145" s="13">
        <v>9.2724244419628565E-3</v>
      </c>
      <c r="H145" s="13">
        <v>-9.4611704432707722E-3</v>
      </c>
      <c r="I145" s="13">
        <v>3.7372816769813078E-2</v>
      </c>
      <c r="J145" s="13">
        <v>-2.3511366607196216E-2</v>
      </c>
      <c r="K145" s="13">
        <v>4.9081313573084095E-2</v>
      </c>
      <c r="L145" s="13">
        <v>-4.9270059574392455E-2</v>
      </c>
      <c r="M145" s="13">
        <v>-4.6928360213738141E-2</v>
      </c>
      <c r="N145" s="13">
        <v>-1.414456916457929E-2</v>
      </c>
      <c r="O145" s="13">
        <v>2.8006019327196263E-2</v>
      </c>
      <c r="P145" s="13">
        <v>-7.0547120282419273E-3</v>
      </c>
      <c r="Q145" s="13">
        <v>-0.12048582053060819</v>
      </c>
      <c r="R145" s="13">
        <v>3.915150384622379E-2</v>
      </c>
      <c r="S145" s="13">
        <v>-1.414456916457929E-2</v>
      </c>
      <c r="T145" s="13">
        <v>2.2473263600002458E-3</v>
      </c>
      <c r="U145" s="13">
        <v>-4.777771721962476E-3</v>
      </c>
      <c r="V145" s="13">
        <v>0.16415242015563192</v>
      </c>
      <c r="W145" s="13">
        <v>-3.6859052962925243E-2</v>
      </c>
      <c r="X145" s="13">
        <v>1.8639221884579449E-2</v>
      </c>
      <c r="Y145" s="13">
        <v>-4.777771721962476E-3</v>
      </c>
      <c r="Z145" s="13">
        <v>8.8890202704205779E-2</v>
      </c>
      <c r="AA145" s="13">
        <v>-9.4611704432707722E-3</v>
      </c>
      <c r="AB145" s="13">
        <v>1.3955823163271042E-2</v>
      </c>
      <c r="AC145" s="13">
        <v>-2.4360723613083834E-3</v>
      </c>
      <c r="AD145" s="13">
        <v>-3.0536464689158715E-2</v>
      </c>
      <c r="AE145" s="13">
        <v>-2.1169667246542012E-2</v>
      </c>
      <c r="AF145" s="157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30"/>
      <c r="B146" s="46" t="s">
        <v>243</v>
      </c>
      <c r="C146" s="47"/>
      <c r="D146" s="45">
        <v>0.64</v>
      </c>
      <c r="E146" s="45">
        <v>0.71</v>
      </c>
      <c r="F146" s="45">
        <v>12.92</v>
      </c>
      <c r="G146" s="45">
        <v>0.43</v>
      </c>
      <c r="H146" s="45">
        <v>0.14000000000000001</v>
      </c>
      <c r="I146" s="45">
        <v>1.28</v>
      </c>
      <c r="J146" s="45">
        <v>0.56999999999999995</v>
      </c>
      <c r="K146" s="45">
        <v>1.63</v>
      </c>
      <c r="L146" s="45">
        <v>1.35</v>
      </c>
      <c r="M146" s="45">
        <v>1.28</v>
      </c>
      <c r="N146" s="45">
        <v>0.28000000000000003</v>
      </c>
      <c r="O146" s="45">
        <v>0.99</v>
      </c>
      <c r="P146" s="45">
        <v>7.0000000000000007E-2</v>
      </c>
      <c r="Q146" s="45">
        <v>3.51</v>
      </c>
      <c r="R146" s="45">
        <v>1.33</v>
      </c>
      <c r="S146" s="45">
        <v>0.28000000000000003</v>
      </c>
      <c r="T146" s="45">
        <v>0.21</v>
      </c>
      <c r="U146" s="45">
        <v>0</v>
      </c>
      <c r="V146" s="45">
        <v>5.12</v>
      </c>
      <c r="W146" s="45">
        <v>0.97</v>
      </c>
      <c r="X146" s="45">
        <v>0.71</v>
      </c>
      <c r="Y146" s="45">
        <v>0</v>
      </c>
      <c r="Z146" s="45">
        <v>2.84</v>
      </c>
      <c r="AA146" s="45">
        <v>0.14000000000000001</v>
      </c>
      <c r="AB146" s="45">
        <v>0.56999999999999995</v>
      </c>
      <c r="AC146" s="45">
        <v>7.0000000000000007E-2</v>
      </c>
      <c r="AD146" s="45">
        <v>0.78</v>
      </c>
      <c r="AE146" s="45">
        <v>0.5</v>
      </c>
      <c r="AF146" s="157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1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BM147" s="55"/>
    </row>
    <row r="148" spans="1:65" ht="15">
      <c r="B148" s="8" t="s">
        <v>555</v>
      </c>
      <c r="BM148" s="28" t="s">
        <v>67</v>
      </c>
    </row>
    <row r="149" spans="1:65" ht="15">
      <c r="A149" s="25" t="s">
        <v>19</v>
      </c>
      <c r="B149" s="18" t="s">
        <v>114</v>
      </c>
      <c r="C149" s="15" t="s">
        <v>115</v>
      </c>
      <c r="D149" s="16" t="s">
        <v>235</v>
      </c>
      <c r="E149" s="17" t="s">
        <v>235</v>
      </c>
      <c r="F149" s="17" t="s">
        <v>235</v>
      </c>
      <c r="G149" s="17" t="s">
        <v>235</v>
      </c>
      <c r="H149" s="17" t="s">
        <v>235</v>
      </c>
      <c r="I149" s="17" t="s">
        <v>235</v>
      </c>
      <c r="J149" s="17" t="s">
        <v>235</v>
      </c>
      <c r="K149" s="17" t="s">
        <v>235</v>
      </c>
      <c r="L149" s="17" t="s">
        <v>235</v>
      </c>
      <c r="M149" s="17" t="s">
        <v>235</v>
      </c>
      <c r="N149" s="17" t="s">
        <v>235</v>
      </c>
      <c r="O149" s="17" t="s">
        <v>235</v>
      </c>
      <c r="P149" s="17" t="s">
        <v>235</v>
      </c>
      <c r="Q149" s="17" t="s">
        <v>235</v>
      </c>
      <c r="R149" s="17" t="s">
        <v>235</v>
      </c>
      <c r="S149" s="17" t="s">
        <v>235</v>
      </c>
      <c r="T149" s="17" t="s">
        <v>235</v>
      </c>
      <c r="U149" s="17" t="s">
        <v>235</v>
      </c>
      <c r="V149" s="17" t="s">
        <v>235</v>
      </c>
      <c r="W149" s="17" t="s">
        <v>235</v>
      </c>
      <c r="X149" s="17" t="s">
        <v>235</v>
      </c>
      <c r="Y149" s="17" t="s">
        <v>235</v>
      </c>
      <c r="Z149" s="17" t="s">
        <v>235</v>
      </c>
      <c r="AA149" s="17" t="s">
        <v>235</v>
      </c>
      <c r="AB149" s="17" t="s">
        <v>235</v>
      </c>
      <c r="AC149" s="17" t="s">
        <v>235</v>
      </c>
      <c r="AD149" s="17" t="s">
        <v>235</v>
      </c>
      <c r="AE149" s="157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 t="s">
        <v>236</v>
      </c>
      <c r="C150" s="9" t="s">
        <v>236</v>
      </c>
      <c r="D150" s="154" t="s">
        <v>246</v>
      </c>
      <c r="E150" s="156" t="s">
        <v>247</v>
      </c>
      <c r="F150" s="156" t="s">
        <v>248</v>
      </c>
      <c r="G150" s="156" t="s">
        <v>249</v>
      </c>
      <c r="H150" s="156" t="s">
        <v>250</v>
      </c>
      <c r="I150" s="156" t="s">
        <v>251</v>
      </c>
      <c r="J150" s="156" t="s">
        <v>252</v>
      </c>
      <c r="K150" s="156" t="s">
        <v>253</v>
      </c>
      <c r="L150" s="156" t="s">
        <v>254</v>
      </c>
      <c r="M150" s="156" t="s">
        <v>255</v>
      </c>
      <c r="N150" s="156" t="s">
        <v>256</v>
      </c>
      <c r="O150" s="156" t="s">
        <v>257</v>
      </c>
      <c r="P150" s="156" t="s">
        <v>258</v>
      </c>
      <c r="Q150" s="156" t="s">
        <v>259</v>
      </c>
      <c r="R150" s="156" t="s">
        <v>260</v>
      </c>
      <c r="S150" s="156" t="s">
        <v>261</v>
      </c>
      <c r="T150" s="156" t="s">
        <v>262</v>
      </c>
      <c r="U150" s="156" t="s">
        <v>263</v>
      </c>
      <c r="V150" s="156" t="s">
        <v>264</v>
      </c>
      <c r="W150" s="156" t="s">
        <v>266</v>
      </c>
      <c r="X150" s="156" t="s">
        <v>268</v>
      </c>
      <c r="Y150" s="156" t="s">
        <v>269</v>
      </c>
      <c r="Z150" s="156" t="s">
        <v>270</v>
      </c>
      <c r="AA150" s="156" t="s">
        <v>271</v>
      </c>
      <c r="AB150" s="156" t="s">
        <v>272</v>
      </c>
      <c r="AC150" s="156" t="s">
        <v>237</v>
      </c>
      <c r="AD150" s="156" t="s">
        <v>273</v>
      </c>
      <c r="AE150" s="157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 t="s">
        <v>3</v>
      </c>
    </row>
    <row r="151" spans="1:65">
      <c r="A151" s="30"/>
      <c r="B151" s="19"/>
      <c r="C151" s="9"/>
      <c r="D151" s="10" t="s">
        <v>283</v>
      </c>
      <c r="E151" s="11" t="s">
        <v>283</v>
      </c>
      <c r="F151" s="11" t="s">
        <v>282</v>
      </c>
      <c r="G151" s="11" t="s">
        <v>282</v>
      </c>
      <c r="H151" s="11" t="s">
        <v>282</v>
      </c>
      <c r="I151" s="11" t="s">
        <v>282</v>
      </c>
      <c r="J151" s="11" t="s">
        <v>282</v>
      </c>
      <c r="K151" s="11" t="s">
        <v>282</v>
      </c>
      <c r="L151" s="11" t="s">
        <v>283</v>
      </c>
      <c r="M151" s="11" t="s">
        <v>282</v>
      </c>
      <c r="N151" s="11" t="s">
        <v>282</v>
      </c>
      <c r="O151" s="11" t="s">
        <v>306</v>
      </c>
      <c r="P151" s="11" t="s">
        <v>282</v>
      </c>
      <c r="Q151" s="11" t="s">
        <v>283</v>
      </c>
      <c r="R151" s="11" t="s">
        <v>283</v>
      </c>
      <c r="S151" s="11" t="s">
        <v>306</v>
      </c>
      <c r="T151" s="11" t="s">
        <v>283</v>
      </c>
      <c r="U151" s="11" t="s">
        <v>283</v>
      </c>
      <c r="V151" s="11" t="s">
        <v>306</v>
      </c>
      <c r="W151" s="11" t="s">
        <v>283</v>
      </c>
      <c r="X151" s="11" t="s">
        <v>282</v>
      </c>
      <c r="Y151" s="11" t="s">
        <v>306</v>
      </c>
      <c r="Z151" s="11" t="s">
        <v>283</v>
      </c>
      <c r="AA151" s="11" t="s">
        <v>283</v>
      </c>
      <c r="AB151" s="11" t="s">
        <v>283</v>
      </c>
      <c r="AC151" s="11" t="s">
        <v>306</v>
      </c>
      <c r="AD151" s="11" t="s">
        <v>282</v>
      </c>
      <c r="AE151" s="157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0</v>
      </c>
    </row>
    <row r="152" spans="1:65">
      <c r="A152" s="30"/>
      <c r="B152" s="19"/>
      <c r="C152" s="9"/>
      <c r="D152" s="26" t="s">
        <v>307</v>
      </c>
      <c r="E152" s="26" t="s">
        <v>307</v>
      </c>
      <c r="F152" s="26" t="s">
        <v>307</v>
      </c>
      <c r="G152" s="26" t="s">
        <v>307</v>
      </c>
      <c r="H152" s="26" t="s">
        <v>307</v>
      </c>
      <c r="I152" s="26" t="s">
        <v>307</v>
      </c>
      <c r="J152" s="26" t="s">
        <v>307</v>
      </c>
      <c r="K152" s="26" t="s">
        <v>307</v>
      </c>
      <c r="L152" s="26" t="s">
        <v>307</v>
      </c>
      <c r="M152" s="26" t="s">
        <v>121</v>
      </c>
      <c r="N152" s="26" t="s">
        <v>279</v>
      </c>
      <c r="O152" s="26" t="s">
        <v>308</v>
      </c>
      <c r="P152" s="26" t="s">
        <v>309</v>
      </c>
      <c r="Q152" s="26" t="s">
        <v>307</v>
      </c>
      <c r="R152" s="26" t="s">
        <v>308</v>
      </c>
      <c r="S152" s="26" t="s">
        <v>308</v>
      </c>
      <c r="T152" s="26" t="s">
        <v>308</v>
      </c>
      <c r="U152" s="26" t="s">
        <v>310</v>
      </c>
      <c r="V152" s="26" t="s">
        <v>310</v>
      </c>
      <c r="W152" s="26" t="s">
        <v>309</v>
      </c>
      <c r="X152" s="26" t="s">
        <v>310</v>
      </c>
      <c r="Y152" s="26" t="s">
        <v>307</v>
      </c>
      <c r="Z152" s="26" t="s">
        <v>310</v>
      </c>
      <c r="AA152" s="26" t="s">
        <v>310</v>
      </c>
      <c r="AB152" s="26" t="s">
        <v>307</v>
      </c>
      <c r="AC152" s="26" t="s">
        <v>310</v>
      </c>
      <c r="AD152" s="26" t="s">
        <v>309</v>
      </c>
      <c r="AE152" s="157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1</v>
      </c>
    </row>
    <row r="153" spans="1:65">
      <c r="A153" s="30"/>
      <c r="B153" s="18">
        <v>1</v>
      </c>
      <c r="C153" s="14">
        <v>1</v>
      </c>
      <c r="D153" s="228">
        <v>67</v>
      </c>
      <c r="E153" s="228">
        <v>61</v>
      </c>
      <c r="F153" s="228">
        <v>57.2</v>
      </c>
      <c r="G153" s="228">
        <v>60.4</v>
      </c>
      <c r="H153" s="228">
        <v>61.100000000000009</v>
      </c>
      <c r="I153" s="228">
        <v>59.5</v>
      </c>
      <c r="J153" s="228">
        <v>64.099999999999994</v>
      </c>
      <c r="K153" s="238">
        <v>66.7</v>
      </c>
      <c r="L153" s="228">
        <v>61.3</v>
      </c>
      <c r="M153" s="228">
        <v>62.92</v>
      </c>
      <c r="N153" s="228">
        <v>59.16</v>
      </c>
      <c r="O153" s="228">
        <v>59.3</v>
      </c>
      <c r="P153" s="228">
        <v>61.78386261314251</v>
      </c>
      <c r="Q153" s="228">
        <v>54.28</v>
      </c>
      <c r="R153" s="228">
        <v>60.85453176463087</v>
      </c>
      <c r="S153" s="228">
        <v>68.8</v>
      </c>
      <c r="T153" s="228">
        <v>63.1</v>
      </c>
      <c r="U153" s="228">
        <v>50.7</v>
      </c>
      <c r="V153" s="228">
        <v>55.81</v>
      </c>
      <c r="W153" s="228">
        <v>59.18</v>
      </c>
      <c r="X153" s="228">
        <v>56.4</v>
      </c>
      <c r="Y153" s="228">
        <v>59.2</v>
      </c>
      <c r="Z153" s="228">
        <v>64.7</v>
      </c>
      <c r="AA153" s="228">
        <v>57.23</v>
      </c>
      <c r="AB153" s="228">
        <v>54.03</v>
      </c>
      <c r="AC153" s="228">
        <v>63</v>
      </c>
      <c r="AD153" s="238">
        <v>60.95</v>
      </c>
      <c r="AE153" s="230"/>
      <c r="AF153" s="231"/>
      <c r="AG153" s="231"/>
      <c r="AH153" s="231"/>
      <c r="AI153" s="231"/>
      <c r="AJ153" s="231"/>
      <c r="AK153" s="231"/>
      <c r="AL153" s="231"/>
      <c r="AM153" s="231"/>
      <c r="AN153" s="231"/>
      <c r="AO153" s="231"/>
      <c r="AP153" s="231"/>
      <c r="AQ153" s="231"/>
      <c r="AR153" s="231"/>
      <c r="AS153" s="231"/>
      <c r="AT153" s="231"/>
      <c r="AU153" s="231"/>
      <c r="AV153" s="231"/>
      <c r="AW153" s="231"/>
      <c r="AX153" s="231"/>
      <c r="AY153" s="231"/>
      <c r="AZ153" s="231"/>
      <c r="BA153" s="231"/>
      <c r="BB153" s="231"/>
      <c r="BC153" s="231"/>
      <c r="BD153" s="231"/>
      <c r="BE153" s="231"/>
      <c r="BF153" s="231"/>
      <c r="BG153" s="231"/>
      <c r="BH153" s="231"/>
      <c r="BI153" s="231"/>
      <c r="BJ153" s="231"/>
      <c r="BK153" s="231"/>
      <c r="BL153" s="231"/>
      <c r="BM153" s="232">
        <v>1</v>
      </c>
    </row>
    <row r="154" spans="1:65">
      <c r="A154" s="30"/>
      <c r="B154" s="19">
        <v>1</v>
      </c>
      <c r="C154" s="9">
        <v>2</v>
      </c>
      <c r="D154" s="233">
        <v>66</v>
      </c>
      <c r="E154" s="233">
        <v>58.1</v>
      </c>
      <c r="F154" s="233">
        <v>57.2</v>
      </c>
      <c r="G154" s="233">
        <v>59.9</v>
      </c>
      <c r="H154" s="233">
        <v>59.1</v>
      </c>
      <c r="I154" s="233">
        <v>60.9</v>
      </c>
      <c r="J154" s="233">
        <v>62.6</v>
      </c>
      <c r="K154" s="233">
        <v>62.4</v>
      </c>
      <c r="L154" s="233">
        <v>63.899999999999991</v>
      </c>
      <c r="M154" s="233">
        <v>61.23</v>
      </c>
      <c r="N154" s="233">
        <v>58.91</v>
      </c>
      <c r="O154" s="233">
        <v>59.5</v>
      </c>
      <c r="P154" s="233">
        <v>61.404935757482797</v>
      </c>
      <c r="Q154" s="233">
        <v>57.01</v>
      </c>
      <c r="R154" s="233">
        <v>59.969068402719429</v>
      </c>
      <c r="S154" s="233">
        <v>68.599999999999994</v>
      </c>
      <c r="T154" s="233">
        <v>63.4</v>
      </c>
      <c r="U154" s="233">
        <v>51</v>
      </c>
      <c r="V154" s="233">
        <v>56.15</v>
      </c>
      <c r="W154" s="233">
        <v>59.97</v>
      </c>
      <c r="X154" s="233">
        <v>57.95</v>
      </c>
      <c r="Y154" s="233">
        <v>60.2</v>
      </c>
      <c r="Z154" s="233">
        <v>62.100000000000009</v>
      </c>
      <c r="AA154" s="233">
        <v>57.05</v>
      </c>
      <c r="AB154" s="233">
        <v>53.28</v>
      </c>
      <c r="AC154" s="233">
        <v>62</v>
      </c>
      <c r="AD154" s="233">
        <v>64</v>
      </c>
      <c r="AE154" s="230"/>
      <c r="AF154" s="231"/>
      <c r="AG154" s="231"/>
      <c r="AH154" s="231"/>
      <c r="AI154" s="231"/>
      <c r="AJ154" s="231"/>
      <c r="AK154" s="231"/>
      <c r="AL154" s="231"/>
      <c r="AM154" s="231"/>
      <c r="AN154" s="231"/>
      <c r="AO154" s="231"/>
      <c r="AP154" s="231"/>
      <c r="AQ154" s="231"/>
      <c r="AR154" s="231"/>
      <c r="AS154" s="231"/>
      <c r="AT154" s="231"/>
      <c r="AU154" s="231"/>
      <c r="AV154" s="231"/>
      <c r="AW154" s="231"/>
      <c r="AX154" s="231"/>
      <c r="AY154" s="231"/>
      <c r="AZ154" s="231"/>
      <c r="BA154" s="231"/>
      <c r="BB154" s="231"/>
      <c r="BC154" s="231"/>
      <c r="BD154" s="231"/>
      <c r="BE154" s="231"/>
      <c r="BF154" s="231"/>
      <c r="BG154" s="231"/>
      <c r="BH154" s="231"/>
      <c r="BI154" s="231"/>
      <c r="BJ154" s="231"/>
      <c r="BK154" s="231"/>
      <c r="BL154" s="231"/>
      <c r="BM154" s="232" t="e">
        <v>#N/A</v>
      </c>
    </row>
    <row r="155" spans="1:65">
      <c r="A155" s="30"/>
      <c r="B155" s="19">
        <v>1</v>
      </c>
      <c r="C155" s="9">
        <v>3</v>
      </c>
      <c r="D155" s="233">
        <v>67</v>
      </c>
      <c r="E155" s="233">
        <v>61.600000000000009</v>
      </c>
      <c r="F155" s="233">
        <v>56.4</v>
      </c>
      <c r="G155" s="233">
        <v>60.2</v>
      </c>
      <c r="H155" s="233">
        <v>57.8</v>
      </c>
      <c r="I155" s="233">
        <v>60.1</v>
      </c>
      <c r="J155" s="233">
        <v>60.7</v>
      </c>
      <c r="K155" s="233">
        <v>63.4</v>
      </c>
      <c r="L155" s="233">
        <v>61.500000000000007</v>
      </c>
      <c r="M155" s="233">
        <v>62.89</v>
      </c>
      <c r="N155" s="233">
        <v>58</v>
      </c>
      <c r="O155" s="233">
        <v>61.100000000000009</v>
      </c>
      <c r="P155" s="233">
        <v>61.190842382024798</v>
      </c>
      <c r="Q155" s="233">
        <v>51.24</v>
      </c>
      <c r="R155" s="233">
        <v>61.027422887950138</v>
      </c>
      <c r="S155" s="233">
        <v>68.599999999999994</v>
      </c>
      <c r="T155" s="233">
        <v>61.199999999999996</v>
      </c>
      <c r="U155" s="233">
        <v>52.3</v>
      </c>
      <c r="V155" s="233">
        <v>55.92</v>
      </c>
      <c r="W155" s="233">
        <v>61.98</v>
      </c>
      <c r="X155" s="233">
        <v>56.88</v>
      </c>
      <c r="Y155" s="233">
        <v>60</v>
      </c>
      <c r="Z155" s="233">
        <v>63.2</v>
      </c>
      <c r="AA155" s="233">
        <v>57.78</v>
      </c>
      <c r="AB155" s="233">
        <v>55.63</v>
      </c>
      <c r="AC155" s="233">
        <v>61</v>
      </c>
      <c r="AD155" s="233">
        <v>63.76</v>
      </c>
      <c r="AE155" s="230"/>
      <c r="AF155" s="231"/>
      <c r="AG155" s="231"/>
      <c r="AH155" s="231"/>
      <c r="AI155" s="231"/>
      <c r="AJ155" s="231"/>
      <c r="AK155" s="231"/>
      <c r="AL155" s="231"/>
      <c r="AM155" s="231"/>
      <c r="AN155" s="231"/>
      <c r="AO155" s="231"/>
      <c r="AP155" s="231"/>
      <c r="AQ155" s="231"/>
      <c r="AR155" s="231"/>
      <c r="AS155" s="231"/>
      <c r="AT155" s="231"/>
      <c r="AU155" s="231"/>
      <c r="AV155" s="231"/>
      <c r="AW155" s="231"/>
      <c r="AX155" s="231"/>
      <c r="AY155" s="231"/>
      <c r="AZ155" s="231"/>
      <c r="BA155" s="231"/>
      <c r="BB155" s="231"/>
      <c r="BC155" s="231"/>
      <c r="BD155" s="231"/>
      <c r="BE155" s="231"/>
      <c r="BF155" s="231"/>
      <c r="BG155" s="231"/>
      <c r="BH155" s="231"/>
      <c r="BI155" s="231"/>
      <c r="BJ155" s="231"/>
      <c r="BK155" s="231"/>
      <c r="BL155" s="231"/>
      <c r="BM155" s="232">
        <v>16</v>
      </c>
    </row>
    <row r="156" spans="1:65">
      <c r="A156" s="30"/>
      <c r="B156" s="19">
        <v>1</v>
      </c>
      <c r="C156" s="9">
        <v>4</v>
      </c>
      <c r="D156" s="233">
        <v>66</v>
      </c>
      <c r="E156" s="233">
        <v>57.1</v>
      </c>
      <c r="F156" s="233">
        <v>57.1</v>
      </c>
      <c r="G156" s="233">
        <v>57.7</v>
      </c>
      <c r="H156" s="233">
        <v>59.1</v>
      </c>
      <c r="I156" s="233">
        <v>60</v>
      </c>
      <c r="J156" s="233">
        <v>62.20000000000001</v>
      </c>
      <c r="K156" s="233">
        <v>63.7</v>
      </c>
      <c r="L156" s="233">
        <v>65.2</v>
      </c>
      <c r="M156" s="233">
        <v>62.53</v>
      </c>
      <c r="N156" s="233">
        <v>58</v>
      </c>
      <c r="O156" s="233">
        <v>59.8</v>
      </c>
      <c r="P156" s="233">
        <v>61.466676595911345</v>
      </c>
      <c r="Q156" s="234">
        <v>46.6</v>
      </c>
      <c r="R156" s="233">
        <v>59.113801588290713</v>
      </c>
      <c r="S156" s="233">
        <v>68.8</v>
      </c>
      <c r="T156" s="233">
        <v>61.600000000000009</v>
      </c>
      <c r="U156" s="233">
        <v>51.1</v>
      </c>
      <c r="V156" s="233">
        <v>55.95</v>
      </c>
      <c r="W156" s="233">
        <v>60.81</v>
      </c>
      <c r="X156" s="233">
        <v>58.59</v>
      </c>
      <c r="Y156" s="233">
        <v>60.4</v>
      </c>
      <c r="Z156" s="233">
        <v>63.6</v>
      </c>
      <c r="AA156" s="233">
        <v>56.96</v>
      </c>
      <c r="AB156" s="233">
        <v>52.75</v>
      </c>
      <c r="AC156" s="233">
        <v>63</v>
      </c>
      <c r="AD156" s="233">
        <v>64.45</v>
      </c>
      <c r="AE156" s="230"/>
      <c r="AF156" s="231"/>
      <c r="AG156" s="231"/>
      <c r="AH156" s="231"/>
      <c r="AI156" s="231"/>
      <c r="AJ156" s="231"/>
      <c r="AK156" s="231"/>
      <c r="AL156" s="231"/>
      <c r="AM156" s="231"/>
      <c r="AN156" s="231"/>
      <c r="AO156" s="231"/>
      <c r="AP156" s="231"/>
      <c r="AQ156" s="231"/>
      <c r="AR156" s="231"/>
      <c r="AS156" s="231"/>
      <c r="AT156" s="231"/>
      <c r="AU156" s="231"/>
      <c r="AV156" s="231"/>
      <c r="AW156" s="231"/>
      <c r="AX156" s="231"/>
      <c r="AY156" s="231"/>
      <c r="AZ156" s="231"/>
      <c r="BA156" s="231"/>
      <c r="BB156" s="231"/>
      <c r="BC156" s="231"/>
      <c r="BD156" s="231"/>
      <c r="BE156" s="231"/>
      <c r="BF156" s="231"/>
      <c r="BG156" s="231"/>
      <c r="BH156" s="231"/>
      <c r="BI156" s="231"/>
      <c r="BJ156" s="231"/>
      <c r="BK156" s="231"/>
      <c r="BL156" s="231"/>
      <c r="BM156" s="232">
        <v>60.16671125511251</v>
      </c>
    </row>
    <row r="157" spans="1:65">
      <c r="A157" s="30"/>
      <c r="B157" s="19">
        <v>1</v>
      </c>
      <c r="C157" s="9">
        <v>5</v>
      </c>
      <c r="D157" s="233">
        <v>68</v>
      </c>
      <c r="E157" s="233">
        <v>61.3</v>
      </c>
      <c r="F157" s="233">
        <v>55.6</v>
      </c>
      <c r="G157" s="233">
        <v>58.2</v>
      </c>
      <c r="H157" s="233">
        <v>61.500000000000007</v>
      </c>
      <c r="I157" s="233">
        <v>62.100000000000009</v>
      </c>
      <c r="J157" s="233">
        <v>63</v>
      </c>
      <c r="K157" s="233">
        <v>63</v>
      </c>
      <c r="L157" s="233">
        <v>61.9</v>
      </c>
      <c r="M157" s="233">
        <v>61.92</v>
      </c>
      <c r="N157" s="233">
        <v>56.82</v>
      </c>
      <c r="O157" s="233">
        <v>60.9</v>
      </c>
      <c r="P157" s="233">
        <v>61.580838076403651</v>
      </c>
      <c r="Q157" s="233">
        <v>56.43</v>
      </c>
      <c r="R157" s="233">
        <v>59.558290873864685</v>
      </c>
      <c r="S157" s="233">
        <v>68.7</v>
      </c>
      <c r="T157" s="233">
        <v>62.20000000000001</v>
      </c>
      <c r="U157" s="233">
        <v>52.1</v>
      </c>
      <c r="V157" s="233">
        <v>56.18</v>
      </c>
      <c r="W157" s="233">
        <v>60.41</v>
      </c>
      <c r="X157" s="233">
        <v>54.93</v>
      </c>
      <c r="Y157" s="233">
        <v>60.6</v>
      </c>
      <c r="Z157" s="233">
        <v>64.5</v>
      </c>
      <c r="AA157" s="233">
        <v>59</v>
      </c>
      <c r="AB157" s="233">
        <v>53.28</v>
      </c>
      <c r="AC157" s="233">
        <v>62</v>
      </c>
      <c r="AD157" s="233">
        <v>65</v>
      </c>
      <c r="AE157" s="230"/>
      <c r="AF157" s="231"/>
      <c r="AG157" s="231"/>
      <c r="AH157" s="231"/>
      <c r="AI157" s="231"/>
      <c r="AJ157" s="231"/>
      <c r="AK157" s="231"/>
      <c r="AL157" s="231"/>
      <c r="AM157" s="231"/>
      <c r="AN157" s="231"/>
      <c r="AO157" s="231"/>
      <c r="AP157" s="231"/>
      <c r="AQ157" s="231"/>
      <c r="AR157" s="231"/>
      <c r="AS157" s="231"/>
      <c r="AT157" s="231"/>
      <c r="AU157" s="231"/>
      <c r="AV157" s="231"/>
      <c r="AW157" s="231"/>
      <c r="AX157" s="231"/>
      <c r="AY157" s="231"/>
      <c r="AZ157" s="231"/>
      <c r="BA157" s="231"/>
      <c r="BB157" s="231"/>
      <c r="BC157" s="231"/>
      <c r="BD157" s="231"/>
      <c r="BE157" s="231"/>
      <c r="BF157" s="231"/>
      <c r="BG157" s="231"/>
      <c r="BH157" s="231"/>
      <c r="BI157" s="231"/>
      <c r="BJ157" s="231"/>
      <c r="BK157" s="231"/>
      <c r="BL157" s="231"/>
      <c r="BM157" s="232">
        <v>77</v>
      </c>
    </row>
    <row r="158" spans="1:65">
      <c r="A158" s="30"/>
      <c r="B158" s="19">
        <v>1</v>
      </c>
      <c r="C158" s="9">
        <v>6</v>
      </c>
      <c r="D158" s="233">
        <v>64</v>
      </c>
      <c r="E158" s="233">
        <v>60.3</v>
      </c>
      <c r="F158" s="233">
        <v>56.6</v>
      </c>
      <c r="G158" s="233">
        <v>58.5</v>
      </c>
      <c r="H158" s="233">
        <v>57.9</v>
      </c>
      <c r="I158" s="233">
        <v>58.8</v>
      </c>
      <c r="J158" s="233">
        <v>62.8</v>
      </c>
      <c r="K158" s="233">
        <v>62</v>
      </c>
      <c r="L158" s="233">
        <v>62.7</v>
      </c>
      <c r="M158" s="233">
        <v>62.929999999999993</v>
      </c>
      <c r="N158" s="233">
        <v>57.93</v>
      </c>
      <c r="O158" s="233">
        <v>59.3</v>
      </c>
      <c r="P158" s="233">
        <v>61.909340680000007</v>
      </c>
      <c r="Q158" s="233">
        <v>54.84</v>
      </c>
      <c r="R158" s="233">
        <v>58.533611705803175</v>
      </c>
      <c r="S158" s="233">
        <v>68.099999999999994</v>
      </c>
      <c r="T158" s="233">
        <v>61.8</v>
      </c>
      <c r="U158" s="233">
        <v>52.6</v>
      </c>
      <c r="V158" s="233">
        <v>55.72</v>
      </c>
      <c r="W158" s="233">
        <v>61.06</v>
      </c>
      <c r="X158" s="233">
        <v>58.33</v>
      </c>
      <c r="Y158" s="233">
        <v>60.4</v>
      </c>
      <c r="Z158" s="233">
        <v>65.8</v>
      </c>
      <c r="AA158" s="233">
        <v>58.08</v>
      </c>
      <c r="AB158" s="233">
        <v>52.34</v>
      </c>
      <c r="AC158" s="233">
        <v>62</v>
      </c>
      <c r="AD158" s="233">
        <v>63.86</v>
      </c>
      <c r="AE158" s="230"/>
      <c r="AF158" s="231"/>
      <c r="AG158" s="231"/>
      <c r="AH158" s="231"/>
      <c r="AI158" s="231"/>
      <c r="AJ158" s="231"/>
      <c r="AK158" s="231"/>
      <c r="AL158" s="231"/>
      <c r="AM158" s="231"/>
      <c r="AN158" s="231"/>
      <c r="AO158" s="231"/>
      <c r="AP158" s="231"/>
      <c r="AQ158" s="231"/>
      <c r="AR158" s="231"/>
      <c r="AS158" s="231"/>
      <c r="AT158" s="231"/>
      <c r="AU158" s="231"/>
      <c r="AV158" s="231"/>
      <c r="AW158" s="231"/>
      <c r="AX158" s="231"/>
      <c r="AY158" s="231"/>
      <c r="AZ158" s="231"/>
      <c r="BA158" s="231"/>
      <c r="BB158" s="231"/>
      <c r="BC158" s="231"/>
      <c r="BD158" s="231"/>
      <c r="BE158" s="231"/>
      <c r="BF158" s="231"/>
      <c r="BG158" s="231"/>
      <c r="BH158" s="231"/>
      <c r="BI158" s="231"/>
      <c r="BJ158" s="231"/>
      <c r="BK158" s="231"/>
      <c r="BL158" s="231"/>
      <c r="BM158" s="236"/>
    </row>
    <row r="159" spans="1:65">
      <c r="A159" s="30"/>
      <c r="B159" s="20" t="s">
        <v>239</v>
      </c>
      <c r="C159" s="12"/>
      <c r="D159" s="237">
        <v>66.333333333333329</v>
      </c>
      <c r="E159" s="237">
        <v>59.9</v>
      </c>
      <c r="F159" s="237">
        <v>56.683333333333337</v>
      </c>
      <c r="G159" s="237">
        <v>59.15</v>
      </c>
      <c r="H159" s="237">
        <v>59.416666666666664</v>
      </c>
      <c r="I159" s="237">
        <v>60.233333333333341</v>
      </c>
      <c r="J159" s="237">
        <v>62.56666666666667</v>
      </c>
      <c r="K159" s="237">
        <v>63.533333333333331</v>
      </c>
      <c r="L159" s="237">
        <v>62.749999999999993</v>
      </c>
      <c r="M159" s="237">
        <v>62.403333333333336</v>
      </c>
      <c r="N159" s="237">
        <v>58.136666666666663</v>
      </c>
      <c r="O159" s="237">
        <v>59.983333333333327</v>
      </c>
      <c r="P159" s="237">
        <v>61.556082684160856</v>
      </c>
      <c r="Q159" s="237">
        <v>53.4</v>
      </c>
      <c r="R159" s="237">
        <v>59.84278787054317</v>
      </c>
      <c r="S159" s="237">
        <v>68.59999999999998</v>
      </c>
      <c r="T159" s="237">
        <v>62.216666666666669</v>
      </c>
      <c r="U159" s="237">
        <v>51.633333333333333</v>
      </c>
      <c r="V159" s="237">
        <v>55.955000000000005</v>
      </c>
      <c r="W159" s="237">
        <v>60.568333333333335</v>
      </c>
      <c r="X159" s="237">
        <v>57.18</v>
      </c>
      <c r="Y159" s="237">
        <v>60.133333333333333</v>
      </c>
      <c r="Z159" s="237">
        <v>63.983333333333341</v>
      </c>
      <c r="AA159" s="237">
        <v>57.68333333333333</v>
      </c>
      <c r="AB159" s="237">
        <v>53.551666666666677</v>
      </c>
      <c r="AC159" s="237">
        <v>62.166666666666664</v>
      </c>
      <c r="AD159" s="237">
        <v>63.670000000000009</v>
      </c>
      <c r="AE159" s="230"/>
      <c r="AF159" s="231"/>
      <c r="AG159" s="231"/>
      <c r="AH159" s="231"/>
      <c r="AI159" s="231"/>
      <c r="AJ159" s="231"/>
      <c r="AK159" s="231"/>
      <c r="AL159" s="231"/>
      <c r="AM159" s="231"/>
      <c r="AN159" s="231"/>
      <c r="AO159" s="231"/>
      <c r="AP159" s="231"/>
      <c r="AQ159" s="231"/>
      <c r="AR159" s="231"/>
      <c r="AS159" s="231"/>
      <c r="AT159" s="231"/>
      <c r="AU159" s="231"/>
      <c r="AV159" s="231"/>
      <c r="AW159" s="231"/>
      <c r="AX159" s="231"/>
      <c r="AY159" s="231"/>
      <c r="AZ159" s="231"/>
      <c r="BA159" s="231"/>
      <c r="BB159" s="231"/>
      <c r="BC159" s="231"/>
      <c r="BD159" s="231"/>
      <c r="BE159" s="231"/>
      <c r="BF159" s="231"/>
      <c r="BG159" s="231"/>
      <c r="BH159" s="231"/>
      <c r="BI159" s="231"/>
      <c r="BJ159" s="231"/>
      <c r="BK159" s="231"/>
      <c r="BL159" s="231"/>
      <c r="BM159" s="236"/>
    </row>
    <row r="160" spans="1:65">
      <c r="A160" s="30"/>
      <c r="B160" s="3" t="s">
        <v>240</v>
      </c>
      <c r="C160" s="29"/>
      <c r="D160" s="233">
        <v>66.5</v>
      </c>
      <c r="E160" s="233">
        <v>60.65</v>
      </c>
      <c r="F160" s="233">
        <v>56.85</v>
      </c>
      <c r="G160" s="233">
        <v>59.2</v>
      </c>
      <c r="H160" s="233">
        <v>59.1</v>
      </c>
      <c r="I160" s="233">
        <v>60.05</v>
      </c>
      <c r="J160" s="233">
        <v>62.7</v>
      </c>
      <c r="K160" s="233">
        <v>63.2</v>
      </c>
      <c r="L160" s="233">
        <v>62.3</v>
      </c>
      <c r="M160" s="233">
        <v>62.71</v>
      </c>
      <c r="N160" s="233">
        <v>58</v>
      </c>
      <c r="O160" s="233">
        <v>59.65</v>
      </c>
      <c r="P160" s="233">
        <v>61.523757336157502</v>
      </c>
      <c r="Q160" s="233">
        <v>54.56</v>
      </c>
      <c r="R160" s="233">
        <v>59.763679638292061</v>
      </c>
      <c r="S160" s="233">
        <v>68.650000000000006</v>
      </c>
      <c r="T160" s="233">
        <v>62</v>
      </c>
      <c r="U160" s="233">
        <v>51.6</v>
      </c>
      <c r="V160" s="233">
        <v>55.935000000000002</v>
      </c>
      <c r="W160" s="233">
        <v>60.61</v>
      </c>
      <c r="X160" s="233">
        <v>57.415000000000006</v>
      </c>
      <c r="Y160" s="233">
        <v>60.3</v>
      </c>
      <c r="Z160" s="233">
        <v>64.05</v>
      </c>
      <c r="AA160" s="233">
        <v>57.504999999999995</v>
      </c>
      <c r="AB160" s="233">
        <v>53.28</v>
      </c>
      <c r="AC160" s="233">
        <v>62</v>
      </c>
      <c r="AD160" s="233">
        <v>63.93</v>
      </c>
      <c r="AE160" s="230"/>
      <c r="AF160" s="231"/>
      <c r="AG160" s="231"/>
      <c r="AH160" s="231"/>
      <c r="AI160" s="231"/>
      <c r="AJ160" s="231"/>
      <c r="AK160" s="231"/>
      <c r="AL160" s="231"/>
      <c r="AM160" s="231"/>
      <c r="AN160" s="231"/>
      <c r="AO160" s="231"/>
      <c r="AP160" s="231"/>
      <c r="AQ160" s="231"/>
      <c r="AR160" s="231"/>
      <c r="AS160" s="231"/>
      <c r="AT160" s="231"/>
      <c r="AU160" s="231"/>
      <c r="AV160" s="231"/>
      <c r="AW160" s="231"/>
      <c r="AX160" s="231"/>
      <c r="AY160" s="231"/>
      <c r="AZ160" s="231"/>
      <c r="BA160" s="231"/>
      <c r="BB160" s="231"/>
      <c r="BC160" s="231"/>
      <c r="BD160" s="231"/>
      <c r="BE160" s="231"/>
      <c r="BF160" s="231"/>
      <c r="BG160" s="231"/>
      <c r="BH160" s="231"/>
      <c r="BI160" s="231"/>
      <c r="BJ160" s="231"/>
      <c r="BK160" s="231"/>
      <c r="BL160" s="231"/>
      <c r="BM160" s="236"/>
    </row>
    <row r="161" spans="1:65">
      <c r="A161" s="30"/>
      <c r="B161" s="3" t="s">
        <v>241</v>
      </c>
      <c r="C161" s="29"/>
      <c r="D161" s="220">
        <v>1.3662601021279464</v>
      </c>
      <c r="E161" s="220">
        <v>1.8601075237738278</v>
      </c>
      <c r="F161" s="220">
        <v>0.62742861479746648</v>
      </c>
      <c r="G161" s="220">
        <v>1.1536897329871656</v>
      </c>
      <c r="H161" s="220">
        <v>1.5676946981688371</v>
      </c>
      <c r="I161" s="220">
        <v>1.1483321238503581</v>
      </c>
      <c r="J161" s="220">
        <v>1.1147495981908491</v>
      </c>
      <c r="K161" s="220">
        <v>1.6729215960907047</v>
      </c>
      <c r="L161" s="220">
        <v>1.5306861206661533</v>
      </c>
      <c r="M161" s="220">
        <v>0.69390681410883026</v>
      </c>
      <c r="N161" s="220">
        <v>0.83173713796286874</v>
      </c>
      <c r="O161" s="220">
        <v>0.81096650156875882</v>
      </c>
      <c r="P161" s="220">
        <v>0.26135303995975129</v>
      </c>
      <c r="Q161" s="220">
        <v>3.8978609518555167</v>
      </c>
      <c r="R161" s="220">
        <v>0.97665084607058328</v>
      </c>
      <c r="S161" s="220">
        <v>0.26076809620810748</v>
      </c>
      <c r="T161" s="220">
        <v>0.86813977369238571</v>
      </c>
      <c r="U161" s="220">
        <v>0.79414524280301857</v>
      </c>
      <c r="V161" s="220">
        <v>0.18229097618916798</v>
      </c>
      <c r="W161" s="220">
        <v>0.95952939854215324</v>
      </c>
      <c r="X161" s="220">
        <v>1.3902805472277897</v>
      </c>
      <c r="Y161" s="220">
        <v>0.500666222813828</v>
      </c>
      <c r="Z161" s="220">
        <v>1.295247724053842</v>
      </c>
      <c r="AA161" s="220">
        <v>0.77847714588590688</v>
      </c>
      <c r="AB161" s="220">
        <v>1.1667633293289035</v>
      </c>
      <c r="AC161" s="220">
        <v>0.752772652709081</v>
      </c>
      <c r="AD161" s="220">
        <v>1.4091699684566081</v>
      </c>
      <c r="AE161" s="217"/>
      <c r="AF161" s="218"/>
      <c r="AG161" s="218"/>
      <c r="AH161" s="218"/>
      <c r="AI161" s="218"/>
      <c r="AJ161" s="218"/>
      <c r="AK161" s="218"/>
      <c r="AL161" s="218"/>
      <c r="AM161" s="218"/>
      <c r="AN161" s="218"/>
      <c r="AO161" s="218"/>
      <c r="AP161" s="218"/>
      <c r="AQ161" s="218"/>
      <c r="AR161" s="218"/>
      <c r="AS161" s="218"/>
      <c r="AT161" s="218"/>
      <c r="AU161" s="218"/>
      <c r="AV161" s="218"/>
      <c r="AW161" s="218"/>
      <c r="AX161" s="218"/>
      <c r="AY161" s="218"/>
      <c r="AZ161" s="218"/>
      <c r="BA161" s="218"/>
      <c r="BB161" s="218"/>
      <c r="BC161" s="218"/>
      <c r="BD161" s="218"/>
      <c r="BE161" s="218"/>
      <c r="BF161" s="218"/>
      <c r="BG161" s="218"/>
      <c r="BH161" s="218"/>
      <c r="BI161" s="218"/>
      <c r="BJ161" s="218"/>
      <c r="BK161" s="218"/>
      <c r="BL161" s="218"/>
      <c r="BM161" s="221"/>
    </row>
    <row r="162" spans="1:65">
      <c r="A162" s="30"/>
      <c r="B162" s="3" t="s">
        <v>87</v>
      </c>
      <c r="C162" s="29"/>
      <c r="D162" s="13">
        <v>2.0596885961727835E-2</v>
      </c>
      <c r="E162" s="13">
        <v>3.1053547976190782E-2</v>
      </c>
      <c r="F162" s="13">
        <v>1.1069014080519843E-2</v>
      </c>
      <c r="G162" s="13">
        <v>1.9504475621084795E-2</v>
      </c>
      <c r="H162" s="13">
        <v>2.6384763503542841E-2</v>
      </c>
      <c r="I162" s="13">
        <v>1.9064728121477997E-2</v>
      </c>
      <c r="J162" s="13">
        <v>1.7816988783018364E-2</v>
      </c>
      <c r="K162" s="13">
        <v>2.6331399728605005E-2</v>
      </c>
      <c r="L162" s="13">
        <v>2.4393404313404837E-2</v>
      </c>
      <c r="M162" s="13">
        <v>1.1119707506684956E-2</v>
      </c>
      <c r="N162" s="13">
        <v>1.4306584564466523E-2</v>
      </c>
      <c r="O162" s="13">
        <v>1.3519863877222989E-2</v>
      </c>
      <c r="P162" s="13">
        <v>4.2457711498753428E-3</v>
      </c>
      <c r="Q162" s="13">
        <v>7.2993650783811176E-2</v>
      </c>
      <c r="R162" s="13">
        <v>1.6320276524939888E-2</v>
      </c>
      <c r="S162" s="13">
        <v>3.8012842012843666E-3</v>
      </c>
      <c r="T162" s="13">
        <v>1.395349221043213E-2</v>
      </c>
      <c r="U162" s="13">
        <v>1.538047597423535E-2</v>
      </c>
      <c r="V162" s="13">
        <v>3.2578138895392361E-3</v>
      </c>
      <c r="W162" s="13">
        <v>1.584209678119182E-2</v>
      </c>
      <c r="X162" s="13">
        <v>2.4314105407971139E-2</v>
      </c>
      <c r="Y162" s="13">
        <v>8.3259349691878273E-3</v>
      </c>
      <c r="Z162" s="13">
        <v>2.0243517437674007E-2</v>
      </c>
      <c r="AA162" s="13">
        <v>1.3495703193630285E-2</v>
      </c>
      <c r="AB162" s="13">
        <v>2.1787619358169429E-2</v>
      </c>
      <c r="AC162" s="13">
        <v>1.21089434752131E-2</v>
      </c>
      <c r="AD162" s="13">
        <v>2.2132400949530517E-2</v>
      </c>
      <c r="AE162" s="157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3" t="s">
        <v>242</v>
      </c>
      <c r="C163" s="29"/>
      <c r="D163" s="13">
        <v>0.10249225775485327</v>
      </c>
      <c r="E163" s="13">
        <v>-4.4328707610696849E-3</v>
      </c>
      <c r="F163" s="13">
        <v>-5.789543501903105E-2</v>
      </c>
      <c r="G163" s="13">
        <v>-1.6898235484428592E-2</v>
      </c>
      <c r="H163" s="13">
        <v>-1.2466105805012062E-2</v>
      </c>
      <c r="I163" s="13">
        <v>1.1072913382010885E-3</v>
      </c>
      <c r="J163" s="13">
        <v>3.9888426033095392E-2</v>
      </c>
      <c r="K163" s="13">
        <v>5.5954896120980147E-2</v>
      </c>
      <c r="L163" s="13">
        <v>4.2935515187694007E-2</v>
      </c>
      <c r="M163" s="13">
        <v>3.7173746604452829E-2</v>
      </c>
      <c r="N163" s="13">
        <v>-3.3740328266211317E-2</v>
      </c>
      <c r="O163" s="13">
        <v>-3.0478302362521026E-3</v>
      </c>
      <c r="P163" s="13">
        <v>2.3092028799069242E-2</v>
      </c>
      <c r="Q163" s="13">
        <v>-0.11246603169684677</v>
      </c>
      <c r="R163" s="13">
        <v>-5.383764174775596E-3</v>
      </c>
      <c r="S163" s="13">
        <v>0.1401653600298931</v>
      </c>
      <c r="T163" s="13">
        <v>3.4071255828861169E-2</v>
      </c>
      <c r="U163" s="13">
        <v>-0.141828890822981</v>
      </c>
      <c r="V163" s="13">
        <v>-7.0000689205937383E-2</v>
      </c>
      <c r="W163" s="13">
        <v>6.6751542479679404E-3</v>
      </c>
      <c r="X163" s="13">
        <v>-4.9640593491117935E-2</v>
      </c>
      <c r="Y163" s="13">
        <v>-5.5475729158027676E-4</v>
      </c>
      <c r="Z163" s="13">
        <v>6.3434114954995513E-2</v>
      </c>
      <c r="AA163" s="13">
        <v>-4.1274948721219396E-2</v>
      </c>
      <c r="AB163" s="13">
        <v>-0.10994525794167842</v>
      </c>
      <c r="AC163" s="13">
        <v>3.3240231513970597E-2</v>
      </c>
      <c r="AD163" s="13">
        <v>5.8226362581681235E-2</v>
      </c>
      <c r="AE163" s="157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46" t="s">
        <v>243</v>
      </c>
      <c r="C164" s="47"/>
      <c r="D164" s="45">
        <v>1.72</v>
      </c>
      <c r="E164" s="45">
        <v>0.06</v>
      </c>
      <c r="F164" s="45">
        <v>0.96</v>
      </c>
      <c r="G164" s="45">
        <v>0.27</v>
      </c>
      <c r="H164" s="45">
        <v>0.2</v>
      </c>
      <c r="I164" s="45">
        <v>0.03</v>
      </c>
      <c r="J164" s="45">
        <v>0.67</v>
      </c>
      <c r="K164" s="45">
        <v>0.94</v>
      </c>
      <c r="L164" s="45">
        <v>0.73</v>
      </c>
      <c r="M164" s="45">
        <v>0.63</v>
      </c>
      <c r="N164" s="45">
        <v>0.55000000000000004</v>
      </c>
      <c r="O164" s="45">
        <v>0.04</v>
      </c>
      <c r="P164" s="45">
        <v>0.39</v>
      </c>
      <c r="Q164" s="45">
        <v>1.87</v>
      </c>
      <c r="R164" s="45">
        <v>0.08</v>
      </c>
      <c r="S164" s="45">
        <v>2.35</v>
      </c>
      <c r="T164" s="45">
        <v>0.57999999999999996</v>
      </c>
      <c r="U164" s="45">
        <v>2.36</v>
      </c>
      <c r="V164" s="45">
        <v>1.1599999999999999</v>
      </c>
      <c r="W164" s="45">
        <v>0.12</v>
      </c>
      <c r="X164" s="45">
        <v>0.82</v>
      </c>
      <c r="Y164" s="45">
        <v>0</v>
      </c>
      <c r="Z164" s="45">
        <v>1.07</v>
      </c>
      <c r="AA164" s="45">
        <v>0.68</v>
      </c>
      <c r="AB164" s="45">
        <v>1.82</v>
      </c>
      <c r="AC164" s="45">
        <v>0.56000000000000005</v>
      </c>
      <c r="AD164" s="45">
        <v>0.98</v>
      </c>
      <c r="AE164" s="157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1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BM165" s="55"/>
    </row>
    <row r="166" spans="1:65" ht="15">
      <c r="B166" s="8" t="s">
        <v>556</v>
      </c>
      <c r="BM166" s="28" t="s">
        <v>67</v>
      </c>
    </row>
    <row r="167" spans="1:65" ht="15">
      <c r="A167" s="25" t="s">
        <v>22</v>
      </c>
      <c r="B167" s="18" t="s">
        <v>114</v>
      </c>
      <c r="C167" s="15" t="s">
        <v>115</v>
      </c>
      <c r="D167" s="16" t="s">
        <v>235</v>
      </c>
      <c r="E167" s="17" t="s">
        <v>235</v>
      </c>
      <c r="F167" s="17" t="s">
        <v>235</v>
      </c>
      <c r="G167" s="17" t="s">
        <v>235</v>
      </c>
      <c r="H167" s="17" t="s">
        <v>235</v>
      </c>
      <c r="I167" s="17" t="s">
        <v>235</v>
      </c>
      <c r="J167" s="17" t="s">
        <v>235</v>
      </c>
      <c r="K167" s="17" t="s">
        <v>235</v>
      </c>
      <c r="L167" s="17" t="s">
        <v>235</v>
      </c>
      <c r="M167" s="17" t="s">
        <v>235</v>
      </c>
      <c r="N167" s="17" t="s">
        <v>235</v>
      </c>
      <c r="O167" s="17" t="s">
        <v>235</v>
      </c>
      <c r="P167" s="17" t="s">
        <v>235</v>
      </c>
      <c r="Q167" s="17" t="s">
        <v>235</v>
      </c>
      <c r="R167" s="17" t="s">
        <v>235</v>
      </c>
      <c r="S167" s="17" t="s">
        <v>235</v>
      </c>
      <c r="T167" s="17" t="s">
        <v>235</v>
      </c>
      <c r="U167" s="17" t="s">
        <v>235</v>
      </c>
      <c r="V167" s="17" t="s">
        <v>235</v>
      </c>
      <c r="W167" s="17" t="s">
        <v>235</v>
      </c>
      <c r="X167" s="157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 t="s">
        <v>236</v>
      </c>
      <c r="C168" s="9" t="s">
        <v>236</v>
      </c>
      <c r="D168" s="154" t="s">
        <v>247</v>
      </c>
      <c r="E168" s="156" t="s">
        <v>249</v>
      </c>
      <c r="F168" s="156" t="s">
        <v>250</v>
      </c>
      <c r="G168" s="156" t="s">
        <v>251</v>
      </c>
      <c r="H168" s="156" t="s">
        <v>252</v>
      </c>
      <c r="I168" s="156" t="s">
        <v>253</v>
      </c>
      <c r="J168" s="156" t="s">
        <v>254</v>
      </c>
      <c r="K168" s="156" t="s">
        <v>255</v>
      </c>
      <c r="L168" s="156" t="s">
        <v>257</v>
      </c>
      <c r="M168" s="156" t="s">
        <v>258</v>
      </c>
      <c r="N168" s="156" t="s">
        <v>260</v>
      </c>
      <c r="O168" s="156" t="s">
        <v>262</v>
      </c>
      <c r="P168" s="156" t="s">
        <v>263</v>
      </c>
      <c r="Q168" s="156" t="s">
        <v>264</v>
      </c>
      <c r="R168" s="156" t="s">
        <v>266</v>
      </c>
      <c r="S168" s="156" t="s">
        <v>268</v>
      </c>
      <c r="T168" s="156" t="s">
        <v>270</v>
      </c>
      <c r="U168" s="156" t="s">
        <v>271</v>
      </c>
      <c r="V168" s="156" t="s">
        <v>272</v>
      </c>
      <c r="W168" s="156" t="s">
        <v>273</v>
      </c>
      <c r="X168" s="157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 t="s">
        <v>3</v>
      </c>
    </row>
    <row r="169" spans="1:65">
      <c r="A169" s="30"/>
      <c r="B169" s="19"/>
      <c r="C169" s="9"/>
      <c r="D169" s="10" t="s">
        <v>283</v>
      </c>
      <c r="E169" s="11" t="s">
        <v>282</v>
      </c>
      <c r="F169" s="11" t="s">
        <v>282</v>
      </c>
      <c r="G169" s="11" t="s">
        <v>282</v>
      </c>
      <c r="H169" s="11" t="s">
        <v>282</v>
      </c>
      <c r="I169" s="11" t="s">
        <v>282</v>
      </c>
      <c r="J169" s="11" t="s">
        <v>283</v>
      </c>
      <c r="K169" s="11" t="s">
        <v>282</v>
      </c>
      <c r="L169" s="11" t="s">
        <v>306</v>
      </c>
      <c r="M169" s="11" t="s">
        <v>282</v>
      </c>
      <c r="N169" s="11" t="s">
        <v>283</v>
      </c>
      <c r="O169" s="11" t="s">
        <v>283</v>
      </c>
      <c r="P169" s="11" t="s">
        <v>283</v>
      </c>
      <c r="Q169" s="11" t="s">
        <v>306</v>
      </c>
      <c r="R169" s="11" t="s">
        <v>283</v>
      </c>
      <c r="S169" s="11" t="s">
        <v>282</v>
      </c>
      <c r="T169" s="11" t="s">
        <v>283</v>
      </c>
      <c r="U169" s="11" t="s">
        <v>283</v>
      </c>
      <c r="V169" s="11" t="s">
        <v>283</v>
      </c>
      <c r="W169" s="11" t="s">
        <v>283</v>
      </c>
      <c r="X169" s="157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9"/>
      <c r="C170" s="9"/>
      <c r="D170" s="26" t="s">
        <v>307</v>
      </c>
      <c r="E170" s="26" t="s">
        <v>307</v>
      </c>
      <c r="F170" s="26" t="s">
        <v>307</v>
      </c>
      <c r="G170" s="26" t="s">
        <v>307</v>
      </c>
      <c r="H170" s="26" t="s">
        <v>307</v>
      </c>
      <c r="I170" s="26" t="s">
        <v>307</v>
      </c>
      <c r="J170" s="26" t="s">
        <v>307</v>
      </c>
      <c r="K170" s="26" t="s">
        <v>121</v>
      </c>
      <c r="L170" s="26" t="s">
        <v>308</v>
      </c>
      <c r="M170" s="26" t="s">
        <v>309</v>
      </c>
      <c r="N170" s="26" t="s">
        <v>308</v>
      </c>
      <c r="O170" s="26" t="s">
        <v>308</v>
      </c>
      <c r="P170" s="26" t="s">
        <v>310</v>
      </c>
      <c r="Q170" s="26" t="s">
        <v>310</v>
      </c>
      <c r="R170" s="26" t="s">
        <v>309</v>
      </c>
      <c r="S170" s="26" t="s">
        <v>310</v>
      </c>
      <c r="T170" s="26" t="s">
        <v>310</v>
      </c>
      <c r="U170" s="26" t="s">
        <v>310</v>
      </c>
      <c r="V170" s="26" t="s">
        <v>307</v>
      </c>
      <c r="W170" s="26" t="s">
        <v>309</v>
      </c>
      <c r="X170" s="157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2</v>
      </c>
    </row>
    <row r="171" spans="1:65">
      <c r="A171" s="30"/>
      <c r="B171" s="18">
        <v>1</v>
      </c>
      <c r="C171" s="14">
        <v>1</v>
      </c>
      <c r="D171" s="216">
        <v>38.4</v>
      </c>
      <c r="E171" s="216">
        <v>37.700000000000003</v>
      </c>
      <c r="F171" s="216">
        <v>37.200000000000003</v>
      </c>
      <c r="G171" s="216">
        <v>37.5</v>
      </c>
      <c r="H171" s="216">
        <v>38.700000000000003</v>
      </c>
      <c r="I171" s="216">
        <v>36.9</v>
      </c>
      <c r="J171" s="216">
        <v>39</v>
      </c>
      <c r="K171" s="216">
        <v>37.710999999999999</v>
      </c>
      <c r="L171" s="225">
        <v>52</v>
      </c>
      <c r="M171" s="216">
        <v>39.700096760464255</v>
      </c>
      <c r="N171" s="216">
        <v>44.274968211910199</v>
      </c>
      <c r="O171" s="225">
        <v>55.1</v>
      </c>
      <c r="P171" s="216">
        <v>34</v>
      </c>
      <c r="Q171" s="216">
        <v>40.68</v>
      </c>
      <c r="R171" s="225">
        <v>48.5</v>
      </c>
      <c r="S171" s="216">
        <v>40.57</v>
      </c>
      <c r="T171" s="225">
        <v>51.4</v>
      </c>
      <c r="U171" s="216">
        <v>35.549999999999997</v>
      </c>
      <c r="V171" s="216">
        <v>40.17</v>
      </c>
      <c r="W171" s="216">
        <v>33</v>
      </c>
      <c r="X171" s="217"/>
      <c r="Y171" s="218"/>
      <c r="Z171" s="218"/>
      <c r="AA171" s="218"/>
      <c r="AB171" s="218"/>
      <c r="AC171" s="218"/>
      <c r="AD171" s="218"/>
      <c r="AE171" s="218"/>
      <c r="AF171" s="218"/>
      <c r="AG171" s="218"/>
      <c r="AH171" s="218"/>
      <c r="AI171" s="218"/>
      <c r="AJ171" s="218"/>
      <c r="AK171" s="218"/>
      <c r="AL171" s="218"/>
      <c r="AM171" s="218"/>
      <c r="AN171" s="218"/>
      <c r="AO171" s="218"/>
      <c r="AP171" s="218"/>
      <c r="AQ171" s="218"/>
      <c r="AR171" s="218"/>
      <c r="AS171" s="218"/>
      <c r="AT171" s="218"/>
      <c r="AU171" s="218"/>
      <c r="AV171" s="218"/>
      <c r="AW171" s="218"/>
      <c r="AX171" s="218"/>
      <c r="AY171" s="218"/>
      <c r="AZ171" s="218"/>
      <c r="BA171" s="218"/>
      <c r="BB171" s="218"/>
      <c r="BC171" s="218"/>
      <c r="BD171" s="218"/>
      <c r="BE171" s="218"/>
      <c r="BF171" s="218"/>
      <c r="BG171" s="218"/>
      <c r="BH171" s="218"/>
      <c r="BI171" s="218"/>
      <c r="BJ171" s="218"/>
      <c r="BK171" s="218"/>
      <c r="BL171" s="218"/>
      <c r="BM171" s="219">
        <v>1</v>
      </c>
    </row>
    <row r="172" spans="1:65">
      <c r="A172" s="30"/>
      <c r="B172" s="19">
        <v>1</v>
      </c>
      <c r="C172" s="9">
        <v>2</v>
      </c>
      <c r="D172" s="220">
        <v>37.200000000000003</v>
      </c>
      <c r="E172" s="220">
        <v>37.5</v>
      </c>
      <c r="F172" s="220">
        <v>35.9</v>
      </c>
      <c r="G172" s="220">
        <v>38.200000000000003</v>
      </c>
      <c r="H172" s="220">
        <v>38.700000000000003</v>
      </c>
      <c r="I172" s="220">
        <v>37.6</v>
      </c>
      <c r="J172" s="220">
        <v>39.5</v>
      </c>
      <c r="K172" s="220">
        <v>36.161999999999999</v>
      </c>
      <c r="L172" s="226">
        <v>50</v>
      </c>
      <c r="M172" s="220">
        <v>40.462623223812443</v>
      </c>
      <c r="N172" s="220">
        <v>43.978697041357002</v>
      </c>
      <c r="O172" s="226">
        <v>53.7</v>
      </c>
      <c r="P172" s="220">
        <v>34</v>
      </c>
      <c r="Q172" s="220">
        <v>40.99</v>
      </c>
      <c r="R172" s="226">
        <v>48.6</v>
      </c>
      <c r="S172" s="220">
        <v>38.950000000000003</v>
      </c>
      <c r="T172" s="226">
        <v>50.3</v>
      </c>
      <c r="U172" s="220">
        <v>36.200000000000003</v>
      </c>
      <c r="V172" s="220">
        <v>40.17</v>
      </c>
      <c r="W172" s="220">
        <v>35</v>
      </c>
      <c r="X172" s="217"/>
      <c r="Y172" s="218"/>
      <c r="Z172" s="218"/>
      <c r="AA172" s="218"/>
      <c r="AB172" s="218"/>
      <c r="AC172" s="218"/>
      <c r="AD172" s="218"/>
      <c r="AE172" s="218"/>
      <c r="AF172" s="218"/>
      <c r="AG172" s="218"/>
      <c r="AH172" s="218"/>
      <c r="AI172" s="218"/>
      <c r="AJ172" s="218"/>
      <c r="AK172" s="218"/>
      <c r="AL172" s="218"/>
      <c r="AM172" s="218"/>
      <c r="AN172" s="218"/>
      <c r="AO172" s="218"/>
      <c r="AP172" s="218"/>
      <c r="AQ172" s="218"/>
      <c r="AR172" s="218"/>
      <c r="AS172" s="218"/>
      <c r="AT172" s="218"/>
      <c r="AU172" s="218"/>
      <c r="AV172" s="218"/>
      <c r="AW172" s="218"/>
      <c r="AX172" s="218"/>
      <c r="AY172" s="218"/>
      <c r="AZ172" s="218"/>
      <c r="BA172" s="218"/>
      <c r="BB172" s="218"/>
      <c r="BC172" s="218"/>
      <c r="BD172" s="218"/>
      <c r="BE172" s="218"/>
      <c r="BF172" s="218"/>
      <c r="BG172" s="218"/>
      <c r="BH172" s="218"/>
      <c r="BI172" s="218"/>
      <c r="BJ172" s="218"/>
      <c r="BK172" s="218"/>
      <c r="BL172" s="218"/>
      <c r="BM172" s="219">
        <v>35</v>
      </c>
    </row>
    <row r="173" spans="1:65">
      <c r="A173" s="30"/>
      <c r="B173" s="19">
        <v>1</v>
      </c>
      <c r="C173" s="9">
        <v>3</v>
      </c>
      <c r="D173" s="220">
        <v>38.9</v>
      </c>
      <c r="E173" s="220">
        <v>37.9</v>
      </c>
      <c r="F173" s="220">
        <v>36</v>
      </c>
      <c r="G173" s="220">
        <v>37</v>
      </c>
      <c r="H173" s="220">
        <v>38.799999999999997</v>
      </c>
      <c r="I173" s="220">
        <v>37.9</v>
      </c>
      <c r="J173" s="220">
        <v>37.9</v>
      </c>
      <c r="K173" s="220">
        <v>38.155000000000001</v>
      </c>
      <c r="L173" s="226">
        <v>51</v>
      </c>
      <c r="M173" s="220">
        <v>41.641971501274142</v>
      </c>
      <c r="N173" s="220">
        <v>44.055684790339676</v>
      </c>
      <c r="O173" s="226">
        <v>52.1</v>
      </c>
      <c r="P173" s="220">
        <v>35</v>
      </c>
      <c r="Q173" s="220">
        <v>40.92</v>
      </c>
      <c r="R173" s="226">
        <v>49.1</v>
      </c>
      <c r="S173" s="220">
        <v>39.659999999999997</v>
      </c>
      <c r="T173" s="226">
        <v>50.9</v>
      </c>
      <c r="U173" s="227">
        <v>33.53</v>
      </c>
      <c r="V173" s="220">
        <v>39.729999999999997</v>
      </c>
      <c r="W173" s="220">
        <v>33</v>
      </c>
      <c r="X173" s="217"/>
      <c r="Y173" s="218"/>
      <c r="Z173" s="218"/>
      <c r="AA173" s="218"/>
      <c r="AB173" s="218"/>
      <c r="AC173" s="218"/>
      <c r="AD173" s="218"/>
      <c r="AE173" s="218"/>
      <c r="AF173" s="218"/>
      <c r="AG173" s="218"/>
      <c r="AH173" s="218"/>
      <c r="AI173" s="218"/>
      <c r="AJ173" s="218"/>
      <c r="AK173" s="218"/>
      <c r="AL173" s="218"/>
      <c r="AM173" s="218"/>
      <c r="AN173" s="218"/>
      <c r="AO173" s="218"/>
      <c r="AP173" s="218"/>
      <c r="AQ173" s="218"/>
      <c r="AR173" s="218"/>
      <c r="AS173" s="218"/>
      <c r="AT173" s="218"/>
      <c r="AU173" s="218"/>
      <c r="AV173" s="218"/>
      <c r="AW173" s="218"/>
      <c r="AX173" s="218"/>
      <c r="AY173" s="218"/>
      <c r="AZ173" s="218"/>
      <c r="BA173" s="218"/>
      <c r="BB173" s="218"/>
      <c r="BC173" s="218"/>
      <c r="BD173" s="218"/>
      <c r="BE173" s="218"/>
      <c r="BF173" s="218"/>
      <c r="BG173" s="218"/>
      <c r="BH173" s="218"/>
      <c r="BI173" s="218"/>
      <c r="BJ173" s="218"/>
      <c r="BK173" s="218"/>
      <c r="BL173" s="218"/>
      <c r="BM173" s="219">
        <v>16</v>
      </c>
    </row>
    <row r="174" spans="1:65">
      <c r="A174" s="30"/>
      <c r="B174" s="19">
        <v>1</v>
      </c>
      <c r="C174" s="9">
        <v>4</v>
      </c>
      <c r="D174" s="227">
        <v>33.5</v>
      </c>
      <c r="E174" s="220">
        <v>36.200000000000003</v>
      </c>
      <c r="F174" s="220">
        <v>37.1</v>
      </c>
      <c r="G174" s="220">
        <v>37.6</v>
      </c>
      <c r="H174" s="220">
        <v>39.200000000000003</v>
      </c>
      <c r="I174" s="220">
        <v>37.4</v>
      </c>
      <c r="J174" s="220">
        <v>38.6</v>
      </c>
      <c r="K174" s="220">
        <v>37.597000000000001</v>
      </c>
      <c r="L174" s="226">
        <v>51</v>
      </c>
      <c r="M174" s="220">
        <v>40.377906960676853</v>
      </c>
      <c r="N174" s="220">
        <v>43.9495630513021</v>
      </c>
      <c r="O174" s="226">
        <v>54.7</v>
      </c>
      <c r="P174" s="220">
        <v>35</v>
      </c>
      <c r="Q174" s="220">
        <v>40.76</v>
      </c>
      <c r="R174" s="226">
        <v>47.8</v>
      </c>
      <c r="S174" s="220">
        <v>39.46</v>
      </c>
      <c r="T174" s="226">
        <v>54.3</v>
      </c>
      <c r="U174" s="220">
        <v>35.79</v>
      </c>
      <c r="V174" s="220">
        <v>39.909999999999997</v>
      </c>
      <c r="W174" s="220">
        <v>35</v>
      </c>
      <c r="X174" s="217"/>
      <c r="Y174" s="218"/>
      <c r="Z174" s="218"/>
      <c r="AA174" s="218"/>
      <c r="AB174" s="218"/>
      <c r="AC174" s="218"/>
      <c r="AD174" s="218"/>
      <c r="AE174" s="218"/>
      <c r="AF174" s="218"/>
      <c r="AG174" s="218"/>
      <c r="AH174" s="218"/>
      <c r="AI174" s="218"/>
      <c r="AJ174" s="218"/>
      <c r="AK174" s="218"/>
      <c r="AL174" s="218"/>
      <c r="AM174" s="218"/>
      <c r="AN174" s="218"/>
      <c r="AO174" s="218"/>
      <c r="AP174" s="218"/>
      <c r="AQ174" s="218"/>
      <c r="AR174" s="218"/>
      <c r="AS174" s="218"/>
      <c r="AT174" s="218"/>
      <c r="AU174" s="218"/>
      <c r="AV174" s="218"/>
      <c r="AW174" s="218"/>
      <c r="AX174" s="218"/>
      <c r="AY174" s="218"/>
      <c r="AZ174" s="218"/>
      <c r="BA174" s="218"/>
      <c r="BB174" s="218"/>
      <c r="BC174" s="218"/>
      <c r="BD174" s="218"/>
      <c r="BE174" s="218"/>
      <c r="BF174" s="218"/>
      <c r="BG174" s="218"/>
      <c r="BH174" s="218"/>
      <c r="BI174" s="218"/>
      <c r="BJ174" s="218"/>
      <c r="BK174" s="218"/>
      <c r="BL174" s="218"/>
      <c r="BM174" s="219">
        <v>38.319428413052592</v>
      </c>
    </row>
    <row r="175" spans="1:65">
      <c r="A175" s="30"/>
      <c r="B175" s="19">
        <v>1</v>
      </c>
      <c r="C175" s="9">
        <v>5</v>
      </c>
      <c r="D175" s="220">
        <v>39.799999999999997</v>
      </c>
      <c r="E175" s="220">
        <v>35.799999999999997</v>
      </c>
      <c r="F175" s="220">
        <v>38.5</v>
      </c>
      <c r="G175" s="220">
        <v>38.9</v>
      </c>
      <c r="H175" s="220">
        <v>37.9</v>
      </c>
      <c r="I175" s="220">
        <v>37.799999999999997</v>
      </c>
      <c r="J175" s="220">
        <v>38.200000000000003</v>
      </c>
      <c r="K175" s="220">
        <v>37.081000000000003</v>
      </c>
      <c r="L175" s="226">
        <v>53</v>
      </c>
      <c r="M175" s="220">
        <v>40.829381374197574</v>
      </c>
      <c r="N175" s="220">
        <v>44.383625697581003</v>
      </c>
      <c r="O175" s="226">
        <v>53.6</v>
      </c>
      <c r="P175" s="220">
        <v>36</v>
      </c>
      <c r="Q175" s="220">
        <v>41.12</v>
      </c>
      <c r="R175" s="226">
        <v>49.1</v>
      </c>
      <c r="S175" s="220">
        <v>38.89</v>
      </c>
      <c r="T175" s="226">
        <v>52.3</v>
      </c>
      <c r="U175" s="220">
        <v>35.380000000000003</v>
      </c>
      <c r="V175" s="227">
        <v>37.909999999999997</v>
      </c>
      <c r="W175" s="220">
        <v>36</v>
      </c>
      <c r="X175" s="217"/>
      <c r="Y175" s="218"/>
      <c r="Z175" s="218"/>
      <c r="AA175" s="218"/>
      <c r="AB175" s="218"/>
      <c r="AC175" s="218"/>
      <c r="AD175" s="218"/>
      <c r="AE175" s="218"/>
      <c r="AF175" s="218"/>
      <c r="AG175" s="218"/>
      <c r="AH175" s="218"/>
      <c r="AI175" s="218"/>
      <c r="AJ175" s="218"/>
      <c r="AK175" s="218"/>
      <c r="AL175" s="218"/>
      <c r="AM175" s="218"/>
      <c r="AN175" s="218"/>
      <c r="AO175" s="218"/>
      <c r="AP175" s="218"/>
      <c r="AQ175" s="218"/>
      <c r="AR175" s="218"/>
      <c r="AS175" s="218"/>
      <c r="AT175" s="218"/>
      <c r="AU175" s="218"/>
      <c r="AV175" s="218"/>
      <c r="AW175" s="218"/>
      <c r="AX175" s="218"/>
      <c r="AY175" s="218"/>
      <c r="AZ175" s="218"/>
      <c r="BA175" s="218"/>
      <c r="BB175" s="218"/>
      <c r="BC175" s="218"/>
      <c r="BD175" s="218"/>
      <c r="BE175" s="218"/>
      <c r="BF175" s="218"/>
      <c r="BG175" s="218"/>
      <c r="BH175" s="218"/>
      <c r="BI175" s="218"/>
      <c r="BJ175" s="218"/>
      <c r="BK175" s="218"/>
      <c r="BL175" s="218"/>
      <c r="BM175" s="219">
        <v>78</v>
      </c>
    </row>
    <row r="176" spans="1:65">
      <c r="A176" s="30"/>
      <c r="B176" s="19">
        <v>1</v>
      </c>
      <c r="C176" s="9">
        <v>6</v>
      </c>
      <c r="D176" s="220">
        <v>38.1</v>
      </c>
      <c r="E176" s="220">
        <v>35.5</v>
      </c>
      <c r="F176" s="220">
        <v>37</v>
      </c>
      <c r="G176" s="220">
        <v>37.200000000000003</v>
      </c>
      <c r="H176" s="220">
        <v>37.799999999999997</v>
      </c>
      <c r="I176" s="220">
        <v>38.200000000000003</v>
      </c>
      <c r="J176" s="220">
        <v>37.299999999999997</v>
      </c>
      <c r="K176" s="220">
        <v>38.838000000000001</v>
      </c>
      <c r="L176" s="226">
        <v>52</v>
      </c>
      <c r="M176" s="220">
        <v>41.455440623712761</v>
      </c>
      <c r="N176" s="220">
        <v>44.185168416420311</v>
      </c>
      <c r="O176" s="226">
        <v>53.4</v>
      </c>
      <c r="P176" s="220">
        <v>37</v>
      </c>
      <c r="Q176" s="220">
        <v>40.590000000000003</v>
      </c>
      <c r="R176" s="226">
        <v>50.5</v>
      </c>
      <c r="S176" s="220">
        <v>40.86</v>
      </c>
      <c r="T176" s="226">
        <v>54.2</v>
      </c>
      <c r="U176" s="220">
        <v>34.92</v>
      </c>
      <c r="V176" s="220">
        <v>40.01</v>
      </c>
      <c r="W176" s="220">
        <v>37</v>
      </c>
      <c r="X176" s="217"/>
      <c r="Y176" s="218"/>
      <c r="Z176" s="218"/>
      <c r="AA176" s="218"/>
      <c r="AB176" s="218"/>
      <c r="AC176" s="218"/>
      <c r="AD176" s="218"/>
      <c r="AE176" s="218"/>
      <c r="AF176" s="218"/>
      <c r="AG176" s="218"/>
      <c r="AH176" s="218"/>
      <c r="AI176" s="218"/>
      <c r="AJ176" s="218"/>
      <c r="AK176" s="218"/>
      <c r="AL176" s="218"/>
      <c r="AM176" s="218"/>
      <c r="AN176" s="218"/>
      <c r="AO176" s="218"/>
      <c r="AP176" s="218"/>
      <c r="AQ176" s="218"/>
      <c r="AR176" s="218"/>
      <c r="AS176" s="218"/>
      <c r="AT176" s="218"/>
      <c r="AU176" s="218"/>
      <c r="AV176" s="218"/>
      <c r="AW176" s="218"/>
      <c r="AX176" s="218"/>
      <c r="AY176" s="218"/>
      <c r="AZ176" s="218"/>
      <c r="BA176" s="218"/>
      <c r="BB176" s="218"/>
      <c r="BC176" s="218"/>
      <c r="BD176" s="218"/>
      <c r="BE176" s="218"/>
      <c r="BF176" s="218"/>
      <c r="BG176" s="218"/>
      <c r="BH176" s="218"/>
      <c r="BI176" s="218"/>
      <c r="BJ176" s="218"/>
      <c r="BK176" s="218"/>
      <c r="BL176" s="218"/>
      <c r="BM176" s="221"/>
    </row>
    <row r="177" spans="1:65">
      <c r="A177" s="30"/>
      <c r="B177" s="20" t="s">
        <v>239</v>
      </c>
      <c r="C177" s="12"/>
      <c r="D177" s="222">
        <v>37.65</v>
      </c>
      <c r="E177" s="222">
        <v>36.766666666666673</v>
      </c>
      <c r="F177" s="222">
        <v>36.949999999999996</v>
      </c>
      <c r="G177" s="222">
        <v>37.733333333333341</v>
      </c>
      <c r="H177" s="222">
        <v>38.516666666666673</v>
      </c>
      <c r="I177" s="222">
        <v>37.633333333333333</v>
      </c>
      <c r="J177" s="222">
        <v>38.416666666666664</v>
      </c>
      <c r="K177" s="222">
        <v>37.590666666666671</v>
      </c>
      <c r="L177" s="222">
        <v>51.5</v>
      </c>
      <c r="M177" s="222">
        <v>40.744570074023009</v>
      </c>
      <c r="N177" s="222">
        <v>44.137951201485045</v>
      </c>
      <c r="O177" s="222">
        <v>53.766666666666673</v>
      </c>
      <c r="P177" s="222">
        <v>35.166666666666664</v>
      </c>
      <c r="Q177" s="222">
        <v>40.843333333333334</v>
      </c>
      <c r="R177" s="222">
        <v>48.933333333333337</v>
      </c>
      <c r="S177" s="222">
        <v>39.731666666666676</v>
      </c>
      <c r="T177" s="222">
        <v>52.233333333333327</v>
      </c>
      <c r="U177" s="222">
        <v>35.228333333333332</v>
      </c>
      <c r="V177" s="222">
        <v>39.65</v>
      </c>
      <c r="W177" s="222">
        <v>34.833333333333336</v>
      </c>
      <c r="X177" s="217"/>
      <c r="Y177" s="218"/>
      <c r="Z177" s="218"/>
      <c r="AA177" s="218"/>
      <c r="AB177" s="218"/>
      <c r="AC177" s="218"/>
      <c r="AD177" s="218"/>
      <c r="AE177" s="218"/>
      <c r="AF177" s="218"/>
      <c r="AG177" s="218"/>
      <c r="AH177" s="218"/>
      <c r="AI177" s="218"/>
      <c r="AJ177" s="218"/>
      <c r="AK177" s="218"/>
      <c r="AL177" s="218"/>
      <c r="AM177" s="218"/>
      <c r="AN177" s="218"/>
      <c r="AO177" s="218"/>
      <c r="AP177" s="218"/>
      <c r="AQ177" s="218"/>
      <c r="AR177" s="218"/>
      <c r="AS177" s="218"/>
      <c r="AT177" s="218"/>
      <c r="AU177" s="218"/>
      <c r="AV177" s="218"/>
      <c r="AW177" s="218"/>
      <c r="AX177" s="218"/>
      <c r="AY177" s="218"/>
      <c r="AZ177" s="218"/>
      <c r="BA177" s="218"/>
      <c r="BB177" s="218"/>
      <c r="BC177" s="218"/>
      <c r="BD177" s="218"/>
      <c r="BE177" s="218"/>
      <c r="BF177" s="218"/>
      <c r="BG177" s="218"/>
      <c r="BH177" s="218"/>
      <c r="BI177" s="218"/>
      <c r="BJ177" s="218"/>
      <c r="BK177" s="218"/>
      <c r="BL177" s="218"/>
      <c r="BM177" s="221"/>
    </row>
    <row r="178" spans="1:65">
      <c r="A178" s="30"/>
      <c r="B178" s="3" t="s">
        <v>240</v>
      </c>
      <c r="C178" s="29"/>
      <c r="D178" s="220">
        <v>38.25</v>
      </c>
      <c r="E178" s="220">
        <v>36.85</v>
      </c>
      <c r="F178" s="220">
        <v>37.049999999999997</v>
      </c>
      <c r="G178" s="220">
        <v>37.549999999999997</v>
      </c>
      <c r="H178" s="220">
        <v>38.700000000000003</v>
      </c>
      <c r="I178" s="220">
        <v>37.700000000000003</v>
      </c>
      <c r="J178" s="220">
        <v>38.400000000000006</v>
      </c>
      <c r="K178" s="220">
        <v>37.653999999999996</v>
      </c>
      <c r="L178" s="220">
        <v>51.5</v>
      </c>
      <c r="M178" s="220">
        <v>40.646002299005005</v>
      </c>
      <c r="N178" s="220">
        <v>44.120426603379997</v>
      </c>
      <c r="O178" s="220">
        <v>53.650000000000006</v>
      </c>
      <c r="P178" s="220">
        <v>35</v>
      </c>
      <c r="Q178" s="220">
        <v>40.840000000000003</v>
      </c>
      <c r="R178" s="220">
        <v>48.85</v>
      </c>
      <c r="S178" s="220">
        <v>39.56</v>
      </c>
      <c r="T178" s="220">
        <v>51.849999999999994</v>
      </c>
      <c r="U178" s="220">
        <v>35.465000000000003</v>
      </c>
      <c r="V178" s="220">
        <v>39.959999999999994</v>
      </c>
      <c r="W178" s="220">
        <v>35</v>
      </c>
      <c r="X178" s="217"/>
      <c r="Y178" s="218"/>
      <c r="Z178" s="218"/>
      <c r="AA178" s="218"/>
      <c r="AB178" s="218"/>
      <c r="AC178" s="218"/>
      <c r="AD178" s="218"/>
      <c r="AE178" s="218"/>
      <c r="AF178" s="218"/>
      <c r="AG178" s="218"/>
      <c r="AH178" s="218"/>
      <c r="AI178" s="218"/>
      <c r="AJ178" s="218"/>
      <c r="AK178" s="218"/>
      <c r="AL178" s="218"/>
      <c r="AM178" s="218"/>
      <c r="AN178" s="218"/>
      <c r="AO178" s="218"/>
      <c r="AP178" s="218"/>
      <c r="AQ178" s="218"/>
      <c r="AR178" s="218"/>
      <c r="AS178" s="218"/>
      <c r="AT178" s="218"/>
      <c r="AU178" s="218"/>
      <c r="AV178" s="218"/>
      <c r="AW178" s="218"/>
      <c r="AX178" s="218"/>
      <c r="AY178" s="218"/>
      <c r="AZ178" s="218"/>
      <c r="BA178" s="218"/>
      <c r="BB178" s="218"/>
      <c r="BC178" s="218"/>
      <c r="BD178" s="218"/>
      <c r="BE178" s="218"/>
      <c r="BF178" s="218"/>
      <c r="BG178" s="218"/>
      <c r="BH178" s="218"/>
      <c r="BI178" s="218"/>
      <c r="BJ178" s="218"/>
      <c r="BK178" s="218"/>
      <c r="BL178" s="218"/>
      <c r="BM178" s="221"/>
    </row>
    <row r="179" spans="1:65">
      <c r="A179" s="30"/>
      <c r="B179" s="3" t="s">
        <v>241</v>
      </c>
      <c r="C179" s="29"/>
      <c r="D179" s="24">
        <v>2.207940216581961</v>
      </c>
      <c r="E179" s="24">
        <v>1.0538817137927137</v>
      </c>
      <c r="F179" s="24">
        <v>0.94815610529068517</v>
      </c>
      <c r="G179" s="24">
        <v>0.70332543439482254</v>
      </c>
      <c r="H179" s="24">
        <v>0.54924190177613785</v>
      </c>
      <c r="I179" s="24">
        <v>0.4501851470969111</v>
      </c>
      <c r="J179" s="24">
        <v>0.78845841150099227</v>
      </c>
      <c r="K179" s="24">
        <v>0.9153885877957334</v>
      </c>
      <c r="L179" s="24">
        <v>1.0488088481701516</v>
      </c>
      <c r="M179" s="24">
        <v>0.72425404168076801</v>
      </c>
      <c r="N179" s="24">
        <v>0.17261450090549868</v>
      </c>
      <c r="O179" s="24">
        <v>1.0576703960434308</v>
      </c>
      <c r="P179" s="24">
        <v>1.1690451944500122</v>
      </c>
      <c r="Q179" s="24">
        <v>0.20086479698211504</v>
      </c>
      <c r="R179" s="24">
        <v>0.9048020041239232</v>
      </c>
      <c r="S179" s="24">
        <v>0.8214966017377463</v>
      </c>
      <c r="T179" s="24">
        <v>1.694304183630162</v>
      </c>
      <c r="U179" s="24">
        <v>0.93439641837213094</v>
      </c>
      <c r="V179" s="24">
        <v>0.86856203002433985</v>
      </c>
      <c r="W179" s="24">
        <v>1.602081978759722</v>
      </c>
      <c r="X179" s="157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87</v>
      </c>
      <c r="C180" s="29"/>
      <c r="D180" s="13">
        <v>5.8643830453704145E-2</v>
      </c>
      <c r="E180" s="13">
        <v>2.8664053865622308E-2</v>
      </c>
      <c r="F180" s="13">
        <v>2.5660517057934647E-2</v>
      </c>
      <c r="G180" s="13">
        <v>1.8639366635905187E-2</v>
      </c>
      <c r="H180" s="13">
        <v>1.4259850327377008E-2</v>
      </c>
      <c r="I180" s="13">
        <v>1.196240426298258E-2</v>
      </c>
      <c r="J180" s="13">
        <v>2.0523863206099582E-2</v>
      </c>
      <c r="K180" s="13">
        <v>2.4351485859851734E-2</v>
      </c>
      <c r="L180" s="13">
        <v>2.0365220352818479E-2</v>
      </c>
      <c r="M180" s="13">
        <v>1.7775473894189434E-2</v>
      </c>
      <c r="N180" s="13">
        <v>3.9107954992639296E-3</v>
      </c>
      <c r="O180" s="13">
        <v>1.9671489077063186E-2</v>
      </c>
      <c r="P180" s="13">
        <v>3.3242991311374759E-2</v>
      </c>
      <c r="Q180" s="13">
        <v>4.917933493400352E-3</v>
      </c>
      <c r="R180" s="13">
        <v>1.8490504171469819E-2</v>
      </c>
      <c r="S180" s="13">
        <v>2.0676117330535999E-2</v>
      </c>
      <c r="T180" s="13">
        <v>3.2437221128848032E-2</v>
      </c>
      <c r="U180" s="13">
        <v>2.6524002981656743E-2</v>
      </c>
      <c r="V180" s="13">
        <v>2.1905725851811851E-2</v>
      </c>
      <c r="W180" s="13">
        <v>4.5992784079226467E-2</v>
      </c>
      <c r="X180" s="157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242</v>
      </c>
      <c r="C181" s="29"/>
      <c r="D181" s="13">
        <v>-1.7469686808391116E-2</v>
      </c>
      <c r="E181" s="13">
        <v>-4.0521526825723964E-2</v>
      </c>
      <c r="F181" s="13">
        <v>-3.5737182671183421E-2</v>
      </c>
      <c r="G181" s="13">
        <v>-1.5294984919963284E-2</v>
      </c>
      <c r="H181" s="13">
        <v>5.1472128312566312E-3</v>
      </c>
      <c r="I181" s="13">
        <v>-1.790462718607666E-2</v>
      </c>
      <c r="J181" s="13">
        <v>2.5375705651431435E-3</v>
      </c>
      <c r="K181" s="13">
        <v>-1.9018074552951458E-2</v>
      </c>
      <c r="L181" s="13">
        <v>0.34396576704828319</v>
      </c>
      <c r="M181" s="13">
        <v>6.3287521797803059E-2</v>
      </c>
      <c r="N181" s="13">
        <v>0.15184262995035991</v>
      </c>
      <c r="O181" s="13">
        <v>0.40311765841351521</v>
      </c>
      <c r="P181" s="13">
        <v>-8.2275803083534882E-2</v>
      </c>
      <c r="Q181" s="13">
        <v>6.5864889556156214E-2</v>
      </c>
      <c r="R181" s="13">
        <v>0.27698494888471181</v>
      </c>
      <c r="S181" s="13">
        <v>3.6854366364531765E-2</v>
      </c>
      <c r="T181" s="13">
        <v>0.36310314366644625</v>
      </c>
      <c r="U181" s="13">
        <v>-8.066652368609839E-2</v>
      </c>
      <c r="V181" s="13">
        <v>3.472315851387231E-2</v>
      </c>
      <c r="W181" s="13">
        <v>-9.0974610637245323E-2</v>
      </c>
      <c r="X181" s="157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46" t="s">
        <v>243</v>
      </c>
      <c r="C182" s="47"/>
      <c r="D182" s="45">
        <v>0.28000000000000003</v>
      </c>
      <c r="E182" s="45">
        <v>0.57999999999999996</v>
      </c>
      <c r="F182" s="45">
        <v>0.51</v>
      </c>
      <c r="G182" s="45">
        <v>0.25</v>
      </c>
      <c r="H182" s="45">
        <v>0.02</v>
      </c>
      <c r="I182" s="45">
        <v>0.28000000000000003</v>
      </c>
      <c r="J182" s="45">
        <v>0.02</v>
      </c>
      <c r="K182" s="45">
        <v>0.3</v>
      </c>
      <c r="L182" s="45">
        <v>4.42</v>
      </c>
      <c r="M182" s="45">
        <v>0.77</v>
      </c>
      <c r="N182" s="45">
        <v>1.92</v>
      </c>
      <c r="O182" s="45">
        <v>5.19</v>
      </c>
      <c r="P182" s="45">
        <v>1.1200000000000001</v>
      </c>
      <c r="Q182" s="45">
        <v>0.81</v>
      </c>
      <c r="R182" s="45">
        <v>3.55</v>
      </c>
      <c r="S182" s="45">
        <v>0.43</v>
      </c>
      <c r="T182" s="45">
        <v>4.67</v>
      </c>
      <c r="U182" s="45">
        <v>1.1000000000000001</v>
      </c>
      <c r="V182" s="45">
        <v>0.4</v>
      </c>
      <c r="W182" s="45">
        <v>1.23</v>
      </c>
      <c r="X182" s="157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1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BM183" s="55"/>
    </row>
    <row r="184" spans="1:65" ht="15">
      <c r="B184" s="8" t="s">
        <v>557</v>
      </c>
      <c r="BM184" s="28" t="s">
        <v>67</v>
      </c>
    </row>
    <row r="185" spans="1:65" ht="15">
      <c r="A185" s="25" t="s">
        <v>25</v>
      </c>
      <c r="B185" s="18" t="s">
        <v>114</v>
      </c>
      <c r="C185" s="15" t="s">
        <v>115</v>
      </c>
      <c r="D185" s="16" t="s">
        <v>235</v>
      </c>
      <c r="E185" s="17" t="s">
        <v>235</v>
      </c>
      <c r="F185" s="17" t="s">
        <v>235</v>
      </c>
      <c r="G185" s="17" t="s">
        <v>235</v>
      </c>
      <c r="H185" s="17" t="s">
        <v>235</v>
      </c>
      <c r="I185" s="17" t="s">
        <v>235</v>
      </c>
      <c r="J185" s="17" t="s">
        <v>235</v>
      </c>
      <c r="K185" s="17" t="s">
        <v>235</v>
      </c>
      <c r="L185" s="17" t="s">
        <v>235</v>
      </c>
      <c r="M185" s="17" t="s">
        <v>235</v>
      </c>
      <c r="N185" s="17" t="s">
        <v>235</v>
      </c>
      <c r="O185" s="17" t="s">
        <v>235</v>
      </c>
      <c r="P185" s="17" t="s">
        <v>235</v>
      </c>
      <c r="Q185" s="17" t="s">
        <v>235</v>
      </c>
      <c r="R185" s="17" t="s">
        <v>235</v>
      </c>
      <c r="S185" s="17" t="s">
        <v>235</v>
      </c>
      <c r="T185" s="17" t="s">
        <v>235</v>
      </c>
      <c r="U185" s="17" t="s">
        <v>235</v>
      </c>
      <c r="V185" s="17" t="s">
        <v>235</v>
      </c>
      <c r="W185" s="17" t="s">
        <v>235</v>
      </c>
      <c r="X185" s="17" t="s">
        <v>235</v>
      </c>
      <c r="Y185" s="17" t="s">
        <v>235</v>
      </c>
      <c r="Z185" s="17" t="s">
        <v>235</v>
      </c>
      <c r="AA185" s="17" t="s">
        <v>235</v>
      </c>
      <c r="AB185" s="17" t="s">
        <v>235</v>
      </c>
      <c r="AC185" s="17" t="s">
        <v>235</v>
      </c>
      <c r="AD185" s="17" t="s">
        <v>235</v>
      </c>
      <c r="AE185" s="157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1</v>
      </c>
    </row>
    <row r="186" spans="1:65">
      <c r="A186" s="30"/>
      <c r="B186" s="19" t="s">
        <v>236</v>
      </c>
      <c r="C186" s="9" t="s">
        <v>236</v>
      </c>
      <c r="D186" s="154" t="s">
        <v>246</v>
      </c>
      <c r="E186" s="156" t="s">
        <v>247</v>
      </c>
      <c r="F186" s="156" t="s">
        <v>248</v>
      </c>
      <c r="G186" s="156" t="s">
        <v>249</v>
      </c>
      <c r="H186" s="156" t="s">
        <v>250</v>
      </c>
      <c r="I186" s="156" t="s">
        <v>251</v>
      </c>
      <c r="J186" s="156" t="s">
        <v>252</v>
      </c>
      <c r="K186" s="156" t="s">
        <v>253</v>
      </c>
      <c r="L186" s="156" t="s">
        <v>254</v>
      </c>
      <c r="M186" s="156" t="s">
        <v>255</v>
      </c>
      <c r="N186" s="156" t="s">
        <v>256</v>
      </c>
      <c r="O186" s="156" t="s">
        <v>257</v>
      </c>
      <c r="P186" s="156" t="s">
        <v>258</v>
      </c>
      <c r="Q186" s="156" t="s">
        <v>259</v>
      </c>
      <c r="R186" s="156" t="s">
        <v>260</v>
      </c>
      <c r="S186" s="156" t="s">
        <v>261</v>
      </c>
      <c r="T186" s="156" t="s">
        <v>262</v>
      </c>
      <c r="U186" s="156" t="s">
        <v>263</v>
      </c>
      <c r="V186" s="156" t="s">
        <v>264</v>
      </c>
      <c r="W186" s="156" t="s">
        <v>266</v>
      </c>
      <c r="X186" s="156" t="s">
        <v>268</v>
      </c>
      <c r="Y186" s="156" t="s">
        <v>269</v>
      </c>
      <c r="Z186" s="156" t="s">
        <v>270</v>
      </c>
      <c r="AA186" s="156" t="s">
        <v>271</v>
      </c>
      <c r="AB186" s="156" t="s">
        <v>272</v>
      </c>
      <c r="AC186" s="156" t="s">
        <v>237</v>
      </c>
      <c r="AD186" s="156" t="s">
        <v>273</v>
      </c>
      <c r="AE186" s="157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 t="s">
        <v>3</v>
      </c>
    </row>
    <row r="187" spans="1:65">
      <c r="A187" s="30"/>
      <c r="B187" s="19"/>
      <c r="C187" s="9"/>
      <c r="D187" s="10" t="s">
        <v>283</v>
      </c>
      <c r="E187" s="11" t="s">
        <v>283</v>
      </c>
      <c r="F187" s="11" t="s">
        <v>282</v>
      </c>
      <c r="G187" s="11" t="s">
        <v>282</v>
      </c>
      <c r="H187" s="11" t="s">
        <v>282</v>
      </c>
      <c r="I187" s="11" t="s">
        <v>282</v>
      </c>
      <c r="J187" s="11" t="s">
        <v>282</v>
      </c>
      <c r="K187" s="11" t="s">
        <v>282</v>
      </c>
      <c r="L187" s="11" t="s">
        <v>283</v>
      </c>
      <c r="M187" s="11" t="s">
        <v>282</v>
      </c>
      <c r="N187" s="11" t="s">
        <v>282</v>
      </c>
      <c r="O187" s="11" t="s">
        <v>306</v>
      </c>
      <c r="P187" s="11" t="s">
        <v>282</v>
      </c>
      <c r="Q187" s="11" t="s">
        <v>283</v>
      </c>
      <c r="R187" s="11" t="s">
        <v>283</v>
      </c>
      <c r="S187" s="11" t="s">
        <v>306</v>
      </c>
      <c r="T187" s="11" t="s">
        <v>283</v>
      </c>
      <c r="U187" s="11" t="s">
        <v>283</v>
      </c>
      <c r="V187" s="11" t="s">
        <v>306</v>
      </c>
      <c r="W187" s="11" t="s">
        <v>283</v>
      </c>
      <c r="X187" s="11" t="s">
        <v>282</v>
      </c>
      <c r="Y187" s="11" t="s">
        <v>306</v>
      </c>
      <c r="Z187" s="11" t="s">
        <v>283</v>
      </c>
      <c r="AA187" s="11" t="s">
        <v>283</v>
      </c>
      <c r="AB187" s="11" t="s">
        <v>283</v>
      </c>
      <c r="AC187" s="11" t="s">
        <v>306</v>
      </c>
      <c r="AD187" s="11" t="s">
        <v>283</v>
      </c>
      <c r="AE187" s="157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0</v>
      </c>
    </row>
    <row r="188" spans="1:65">
      <c r="A188" s="30"/>
      <c r="B188" s="19"/>
      <c r="C188" s="9"/>
      <c r="D188" s="26" t="s">
        <v>307</v>
      </c>
      <c r="E188" s="26" t="s">
        <v>307</v>
      </c>
      <c r="F188" s="26" t="s">
        <v>307</v>
      </c>
      <c r="G188" s="26" t="s">
        <v>307</v>
      </c>
      <c r="H188" s="26" t="s">
        <v>307</v>
      </c>
      <c r="I188" s="26" t="s">
        <v>307</v>
      </c>
      <c r="J188" s="26" t="s">
        <v>307</v>
      </c>
      <c r="K188" s="26" t="s">
        <v>307</v>
      </c>
      <c r="L188" s="26" t="s">
        <v>307</v>
      </c>
      <c r="M188" s="26" t="s">
        <v>121</v>
      </c>
      <c r="N188" s="26" t="s">
        <v>279</v>
      </c>
      <c r="O188" s="26" t="s">
        <v>308</v>
      </c>
      <c r="P188" s="26" t="s">
        <v>309</v>
      </c>
      <c r="Q188" s="26" t="s">
        <v>307</v>
      </c>
      <c r="R188" s="26" t="s">
        <v>308</v>
      </c>
      <c r="S188" s="26" t="s">
        <v>308</v>
      </c>
      <c r="T188" s="26" t="s">
        <v>308</v>
      </c>
      <c r="U188" s="26" t="s">
        <v>310</v>
      </c>
      <c r="V188" s="26" t="s">
        <v>310</v>
      </c>
      <c r="W188" s="26" t="s">
        <v>309</v>
      </c>
      <c r="X188" s="26" t="s">
        <v>310</v>
      </c>
      <c r="Y188" s="26" t="s">
        <v>307</v>
      </c>
      <c r="Z188" s="26" t="s">
        <v>310</v>
      </c>
      <c r="AA188" s="26" t="s">
        <v>310</v>
      </c>
      <c r="AB188" s="26" t="s">
        <v>307</v>
      </c>
      <c r="AC188" s="26" t="s">
        <v>310</v>
      </c>
      <c r="AD188" s="26" t="s">
        <v>309</v>
      </c>
      <c r="AE188" s="157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8">
        <v>1</v>
      </c>
      <c r="C189" s="14">
        <v>1</v>
      </c>
      <c r="D189" s="228">
        <v>49</v>
      </c>
      <c r="E189" s="228">
        <v>55.8</v>
      </c>
      <c r="F189" s="228">
        <v>50.7</v>
      </c>
      <c r="G189" s="228">
        <v>56.7</v>
      </c>
      <c r="H189" s="228">
        <v>54.3</v>
      </c>
      <c r="I189" s="228">
        <v>52.6</v>
      </c>
      <c r="J189" s="228">
        <v>53.5</v>
      </c>
      <c r="K189" s="229">
        <v>59.5</v>
      </c>
      <c r="L189" s="228">
        <v>50.6</v>
      </c>
      <c r="M189" s="228">
        <v>55.7</v>
      </c>
      <c r="N189" s="228">
        <v>53.4</v>
      </c>
      <c r="O189" s="228">
        <v>54</v>
      </c>
      <c r="P189" s="228">
        <v>51.378597098033808</v>
      </c>
      <c r="Q189" s="228">
        <v>49.155000000000001</v>
      </c>
      <c r="R189" s="228">
        <v>52.985998728180789</v>
      </c>
      <c r="S189" s="228">
        <v>50.7</v>
      </c>
      <c r="T189" s="228">
        <v>56.7</v>
      </c>
      <c r="U189" s="228">
        <v>49.5</v>
      </c>
      <c r="V189" s="228">
        <v>51.88</v>
      </c>
      <c r="W189" s="228">
        <v>54.41</v>
      </c>
      <c r="X189" s="238">
        <v>60.3</v>
      </c>
      <c r="Y189" s="228">
        <v>54</v>
      </c>
      <c r="Z189" s="228">
        <v>53.6</v>
      </c>
      <c r="AA189" s="228">
        <v>53.4</v>
      </c>
      <c r="AB189" s="228">
        <v>51.8</v>
      </c>
      <c r="AC189" s="228">
        <v>56</v>
      </c>
      <c r="AD189" s="228">
        <v>52</v>
      </c>
      <c r="AE189" s="230"/>
      <c r="AF189" s="231"/>
      <c r="AG189" s="231"/>
      <c r="AH189" s="231"/>
      <c r="AI189" s="231"/>
      <c r="AJ189" s="231"/>
      <c r="AK189" s="231"/>
      <c r="AL189" s="231"/>
      <c r="AM189" s="231"/>
      <c r="AN189" s="231"/>
      <c r="AO189" s="231"/>
      <c r="AP189" s="231"/>
      <c r="AQ189" s="231"/>
      <c r="AR189" s="231"/>
      <c r="AS189" s="231"/>
      <c r="AT189" s="231"/>
      <c r="AU189" s="231"/>
      <c r="AV189" s="231"/>
      <c r="AW189" s="231"/>
      <c r="AX189" s="231"/>
      <c r="AY189" s="231"/>
      <c r="AZ189" s="231"/>
      <c r="BA189" s="231"/>
      <c r="BB189" s="231"/>
      <c r="BC189" s="231"/>
      <c r="BD189" s="231"/>
      <c r="BE189" s="231"/>
      <c r="BF189" s="231"/>
      <c r="BG189" s="231"/>
      <c r="BH189" s="231"/>
      <c r="BI189" s="231"/>
      <c r="BJ189" s="231"/>
      <c r="BK189" s="231"/>
      <c r="BL189" s="231"/>
      <c r="BM189" s="232">
        <v>1</v>
      </c>
    </row>
    <row r="190" spans="1:65">
      <c r="A190" s="30"/>
      <c r="B190" s="19">
        <v>1</v>
      </c>
      <c r="C190" s="9">
        <v>2</v>
      </c>
      <c r="D190" s="233">
        <v>48</v>
      </c>
      <c r="E190" s="233">
        <v>54.3</v>
      </c>
      <c r="F190" s="233">
        <v>50.6</v>
      </c>
      <c r="G190" s="233">
        <v>56.8</v>
      </c>
      <c r="H190" s="233">
        <v>52.7</v>
      </c>
      <c r="I190" s="233">
        <v>57.2</v>
      </c>
      <c r="J190" s="233">
        <v>53</v>
      </c>
      <c r="K190" s="235">
        <v>58.1</v>
      </c>
      <c r="L190" s="233">
        <v>52.2</v>
      </c>
      <c r="M190" s="233">
        <v>53.3</v>
      </c>
      <c r="N190" s="233">
        <v>53.8</v>
      </c>
      <c r="O190" s="233">
        <v>52</v>
      </c>
      <c r="P190" s="233">
        <v>51.334606827305812</v>
      </c>
      <c r="Q190" s="233">
        <v>50.85</v>
      </c>
      <c r="R190" s="233">
        <v>54.054307006698835</v>
      </c>
      <c r="S190" s="233">
        <v>51</v>
      </c>
      <c r="T190" s="233">
        <v>56.9</v>
      </c>
      <c r="U190" s="233">
        <v>49.5</v>
      </c>
      <c r="V190" s="233">
        <v>52.13</v>
      </c>
      <c r="W190" s="233">
        <v>55.19</v>
      </c>
      <c r="X190" s="233">
        <v>57.3</v>
      </c>
      <c r="Y190" s="233">
        <v>54</v>
      </c>
      <c r="Z190" s="233">
        <v>52.6</v>
      </c>
      <c r="AA190" s="233">
        <v>54.7</v>
      </c>
      <c r="AB190" s="233">
        <v>51.4</v>
      </c>
      <c r="AC190" s="233">
        <v>55</v>
      </c>
      <c r="AD190" s="233">
        <v>53</v>
      </c>
      <c r="AE190" s="230"/>
      <c r="AF190" s="231"/>
      <c r="AG190" s="231"/>
      <c r="AH190" s="231"/>
      <c r="AI190" s="231"/>
      <c r="AJ190" s="231"/>
      <c r="AK190" s="231"/>
      <c r="AL190" s="231"/>
      <c r="AM190" s="231"/>
      <c r="AN190" s="231"/>
      <c r="AO190" s="231"/>
      <c r="AP190" s="231"/>
      <c r="AQ190" s="231"/>
      <c r="AR190" s="231"/>
      <c r="AS190" s="231"/>
      <c r="AT190" s="231"/>
      <c r="AU190" s="231"/>
      <c r="AV190" s="231"/>
      <c r="AW190" s="231"/>
      <c r="AX190" s="231"/>
      <c r="AY190" s="231"/>
      <c r="AZ190" s="231"/>
      <c r="BA190" s="231"/>
      <c r="BB190" s="231"/>
      <c r="BC190" s="231"/>
      <c r="BD190" s="231"/>
      <c r="BE190" s="231"/>
      <c r="BF190" s="231"/>
      <c r="BG190" s="231"/>
      <c r="BH190" s="231"/>
      <c r="BI190" s="231"/>
      <c r="BJ190" s="231"/>
      <c r="BK190" s="231"/>
      <c r="BL190" s="231"/>
      <c r="BM190" s="232">
        <v>36</v>
      </c>
    </row>
    <row r="191" spans="1:65">
      <c r="A191" s="30"/>
      <c r="B191" s="19">
        <v>1</v>
      </c>
      <c r="C191" s="9">
        <v>3</v>
      </c>
      <c r="D191" s="233">
        <v>49</v>
      </c>
      <c r="E191" s="233">
        <v>55.8</v>
      </c>
      <c r="F191" s="233">
        <v>50.2</v>
      </c>
      <c r="G191" s="233">
        <v>56.6</v>
      </c>
      <c r="H191" s="233">
        <v>50.9</v>
      </c>
      <c r="I191" s="233">
        <v>56</v>
      </c>
      <c r="J191" s="233">
        <v>52.8</v>
      </c>
      <c r="K191" s="235">
        <v>59.5</v>
      </c>
      <c r="L191" s="233">
        <v>51.2</v>
      </c>
      <c r="M191" s="233">
        <v>55.3</v>
      </c>
      <c r="N191" s="233">
        <v>53.2</v>
      </c>
      <c r="O191" s="233">
        <v>52</v>
      </c>
      <c r="P191" s="233">
        <v>53.397678351331336</v>
      </c>
      <c r="Q191" s="234">
        <v>45.252699999999997</v>
      </c>
      <c r="R191" s="233">
        <v>53.786619761719571</v>
      </c>
      <c r="S191" s="233">
        <v>51.2</v>
      </c>
      <c r="T191" s="233">
        <v>53.9</v>
      </c>
      <c r="U191" s="233">
        <v>49.5</v>
      </c>
      <c r="V191" s="233">
        <v>51.96</v>
      </c>
      <c r="W191" s="233">
        <v>55.97</v>
      </c>
      <c r="X191" s="233">
        <v>56</v>
      </c>
      <c r="Y191" s="233">
        <v>55</v>
      </c>
      <c r="Z191" s="233">
        <v>52.8</v>
      </c>
      <c r="AA191" s="233">
        <v>54.1</v>
      </c>
      <c r="AB191" s="233">
        <v>52</v>
      </c>
      <c r="AC191" s="233">
        <v>55</v>
      </c>
      <c r="AD191" s="233">
        <v>53</v>
      </c>
      <c r="AE191" s="230"/>
      <c r="AF191" s="231"/>
      <c r="AG191" s="231"/>
      <c r="AH191" s="231"/>
      <c r="AI191" s="231"/>
      <c r="AJ191" s="231"/>
      <c r="AK191" s="231"/>
      <c r="AL191" s="231"/>
      <c r="AM191" s="231"/>
      <c r="AN191" s="231"/>
      <c r="AO191" s="231"/>
      <c r="AP191" s="231"/>
      <c r="AQ191" s="231"/>
      <c r="AR191" s="231"/>
      <c r="AS191" s="231"/>
      <c r="AT191" s="231"/>
      <c r="AU191" s="231"/>
      <c r="AV191" s="231"/>
      <c r="AW191" s="231"/>
      <c r="AX191" s="231"/>
      <c r="AY191" s="231"/>
      <c r="AZ191" s="231"/>
      <c r="BA191" s="231"/>
      <c r="BB191" s="231"/>
      <c r="BC191" s="231"/>
      <c r="BD191" s="231"/>
      <c r="BE191" s="231"/>
      <c r="BF191" s="231"/>
      <c r="BG191" s="231"/>
      <c r="BH191" s="231"/>
      <c r="BI191" s="231"/>
      <c r="BJ191" s="231"/>
      <c r="BK191" s="231"/>
      <c r="BL191" s="231"/>
      <c r="BM191" s="232">
        <v>16</v>
      </c>
    </row>
    <row r="192" spans="1:65">
      <c r="A192" s="30"/>
      <c r="B192" s="19">
        <v>1</v>
      </c>
      <c r="C192" s="9">
        <v>4</v>
      </c>
      <c r="D192" s="233">
        <v>48</v>
      </c>
      <c r="E192" s="234">
        <v>48.7</v>
      </c>
      <c r="F192" s="233">
        <v>50.7</v>
      </c>
      <c r="G192" s="233">
        <v>54.5</v>
      </c>
      <c r="H192" s="233">
        <v>53.5</v>
      </c>
      <c r="I192" s="233">
        <v>56.6</v>
      </c>
      <c r="J192" s="233">
        <v>53.7</v>
      </c>
      <c r="K192" s="235">
        <v>59.4</v>
      </c>
      <c r="L192" s="233">
        <v>53.4</v>
      </c>
      <c r="M192" s="233">
        <v>54.4</v>
      </c>
      <c r="N192" s="233">
        <v>53</v>
      </c>
      <c r="O192" s="233">
        <v>54</v>
      </c>
      <c r="P192" s="233">
        <v>52.215712726726878</v>
      </c>
      <c r="Q192" s="234">
        <v>42.066000000000003</v>
      </c>
      <c r="R192" s="233">
        <v>52.45398006489507</v>
      </c>
      <c r="S192" s="233">
        <v>50.9</v>
      </c>
      <c r="T192" s="233">
        <v>55</v>
      </c>
      <c r="U192" s="233">
        <v>50.9</v>
      </c>
      <c r="V192" s="233">
        <v>51.67</v>
      </c>
      <c r="W192" s="233">
        <v>54.53</v>
      </c>
      <c r="X192" s="233">
        <v>57</v>
      </c>
      <c r="Y192" s="233">
        <v>55</v>
      </c>
      <c r="Z192" s="233">
        <v>52.3</v>
      </c>
      <c r="AA192" s="233">
        <v>54.6</v>
      </c>
      <c r="AB192" s="233">
        <v>52.2</v>
      </c>
      <c r="AC192" s="233">
        <v>54</v>
      </c>
      <c r="AD192" s="233">
        <v>53</v>
      </c>
      <c r="AE192" s="230"/>
      <c r="AF192" s="231"/>
      <c r="AG192" s="231"/>
      <c r="AH192" s="231"/>
      <c r="AI192" s="231"/>
      <c r="AJ192" s="231"/>
      <c r="AK192" s="231"/>
      <c r="AL192" s="231"/>
      <c r="AM192" s="231"/>
      <c r="AN192" s="231"/>
      <c r="AO192" s="231"/>
      <c r="AP192" s="231"/>
      <c r="AQ192" s="231"/>
      <c r="AR192" s="231"/>
      <c r="AS192" s="231"/>
      <c r="AT192" s="231"/>
      <c r="AU192" s="231"/>
      <c r="AV192" s="231"/>
      <c r="AW192" s="231"/>
      <c r="AX192" s="231"/>
      <c r="AY192" s="231"/>
      <c r="AZ192" s="231"/>
      <c r="BA192" s="231"/>
      <c r="BB192" s="231"/>
      <c r="BC192" s="231"/>
      <c r="BD192" s="231"/>
      <c r="BE192" s="231"/>
      <c r="BF192" s="231"/>
      <c r="BG192" s="231"/>
      <c r="BH192" s="231"/>
      <c r="BI192" s="231"/>
      <c r="BJ192" s="231"/>
      <c r="BK192" s="231"/>
      <c r="BL192" s="231"/>
      <c r="BM192" s="232">
        <v>53.100605304692444</v>
      </c>
    </row>
    <row r="193" spans="1:65">
      <c r="A193" s="30"/>
      <c r="B193" s="19">
        <v>1</v>
      </c>
      <c r="C193" s="9">
        <v>5</v>
      </c>
      <c r="D193" s="233">
        <v>49</v>
      </c>
      <c r="E193" s="233">
        <v>55.7</v>
      </c>
      <c r="F193" s="233">
        <v>49.5</v>
      </c>
      <c r="G193" s="233">
        <v>54.1</v>
      </c>
      <c r="H193" s="233">
        <v>54.5</v>
      </c>
      <c r="I193" s="233">
        <v>54.4</v>
      </c>
      <c r="J193" s="233">
        <v>53.6</v>
      </c>
      <c r="K193" s="235">
        <v>60.1</v>
      </c>
      <c r="L193" s="233">
        <v>52.1</v>
      </c>
      <c r="M193" s="233">
        <v>53.1</v>
      </c>
      <c r="N193" s="233">
        <v>51.9</v>
      </c>
      <c r="O193" s="233">
        <v>53</v>
      </c>
      <c r="P193" s="233">
        <v>52.542202579272114</v>
      </c>
      <c r="Q193" s="233">
        <v>50.74</v>
      </c>
      <c r="R193" s="233">
        <v>53.552899643010875</v>
      </c>
      <c r="S193" s="233">
        <v>50.9</v>
      </c>
      <c r="T193" s="233">
        <v>57.1</v>
      </c>
      <c r="U193" s="233">
        <v>51.3</v>
      </c>
      <c r="V193" s="233">
        <v>51.89</v>
      </c>
      <c r="W193" s="233">
        <v>55.75</v>
      </c>
      <c r="X193" s="233">
        <v>57.1</v>
      </c>
      <c r="Y193" s="233">
        <v>55</v>
      </c>
      <c r="Z193" s="233">
        <v>52.6</v>
      </c>
      <c r="AA193" s="233">
        <v>56.1</v>
      </c>
      <c r="AB193" s="233">
        <v>52.1</v>
      </c>
      <c r="AC193" s="233">
        <v>55</v>
      </c>
      <c r="AD193" s="233">
        <v>53</v>
      </c>
      <c r="AE193" s="230"/>
      <c r="AF193" s="231"/>
      <c r="AG193" s="231"/>
      <c r="AH193" s="231"/>
      <c r="AI193" s="231"/>
      <c r="AJ193" s="231"/>
      <c r="AK193" s="231"/>
      <c r="AL193" s="231"/>
      <c r="AM193" s="231"/>
      <c r="AN193" s="231"/>
      <c r="AO193" s="231"/>
      <c r="AP193" s="231"/>
      <c r="AQ193" s="231"/>
      <c r="AR193" s="231"/>
      <c r="AS193" s="231"/>
      <c r="AT193" s="231"/>
      <c r="AU193" s="231"/>
      <c r="AV193" s="231"/>
      <c r="AW193" s="231"/>
      <c r="AX193" s="231"/>
      <c r="AY193" s="231"/>
      <c r="AZ193" s="231"/>
      <c r="BA193" s="231"/>
      <c r="BB193" s="231"/>
      <c r="BC193" s="231"/>
      <c r="BD193" s="231"/>
      <c r="BE193" s="231"/>
      <c r="BF193" s="231"/>
      <c r="BG193" s="231"/>
      <c r="BH193" s="231"/>
      <c r="BI193" s="231"/>
      <c r="BJ193" s="231"/>
      <c r="BK193" s="231"/>
      <c r="BL193" s="231"/>
      <c r="BM193" s="232">
        <v>79</v>
      </c>
    </row>
    <row r="194" spans="1:65">
      <c r="A194" s="30"/>
      <c r="B194" s="19">
        <v>1</v>
      </c>
      <c r="C194" s="9">
        <v>6</v>
      </c>
      <c r="D194" s="233">
        <v>47</v>
      </c>
      <c r="E194" s="233">
        <v>55.1</v>
      </c>
      <c r="F194" s="233">
        <v>50.4</v>
      </c>
      <c r="G194" s="233">
        <v>54.7</v>
      </c>
      <c r="H194" s="233">
        <v>51.1</v>
      </c>
      <c r="I194" s="233">
        <v>53.9</v>
      </c>
      <c r="J194" s="233">
        <v>52.9</v>
      </c>
      <c r="K194" s="235">
        <v>58.4</v>
      </c>
      <c r="L194" s="233">
        <v>51.5</v>
      </c>
      <c r="M194" s="233">
        <v>54.9</v>
      </c>
      <c r="N194" s="233">
        <v>52.9</v>
      </c>
      <c r="O194" s="233">
        <v>53</v>
      </c>
      <c r="P194" s="233">
        <v>50.298747695463447</v>
      </c>
      <c r="Q194" s="233">
        <v>49.77</v>
      </c>
      <c r="R194" s="233">
        <v>52.450577049385338</v>
      </c>
      <c r="S194" s="233">
        <v>50.6</v>
      </c>
      <c r="T194" s="233">
        <v>57.5</v>
      </c>
      <c r="U194" s="233">
        <v>49.8</v>
      </c>
      <c r="V194" s="233">
        <v>51.74</v>
      </c>
      <c r="W194" s="233">
        <v>55.21</v>
      </c>
      <c r="X194" s="233">
        <v>56.2</v>
      </c>
      <c r="Y194" s="233">
        <v>55</v>
      </c>
      <c r="Z194" s="234">
        <v>54.8</v>
      </c>
      <c r="AA194" s="233">
        <v>53.6</v>
      </c>
      <c r="AB194" s="233">
        <v>51.6</v>
      </c>
      <c r="AC194" s="233">
        <v>54</v>
      </c>
      <c r="AD194" s="233">
        <v>53</v>
      </c>
      <c r="AE194" s="230"/>
      <c r="AF194" s="231"/>
      <c r="AG194" s="231"/>
      <c r="AH194" s="231"/>
      <c r="AI194" s="231"/>
      <c r="AJ194" s="231"/>
      <c r="AK194" s="231"/>
      <c r="AL194" s="231"/>
      <c r="AM194" s="231"/>
      <c r="AN194" s="231"/>
      <c r="AO194" s="231"/>
      <c r="AP194" s="231"/>
      <c r="AQ194" s="231"/>
      <c r="AR194" s="231"/>
      <c r="AS194" s="231"/>
      <c r="AT194" s="231"/>
      <c r="AU194" s="231"/>
      <c r="AV194" s="231"/>
      <c r="AW194" s="231"/>
      <c r="AX194" s="231"/>
      <c r="AY194" s="231"/>
      <c r="AZ194" s="231"/>
      <c r="BA194" s="231"/>
      <c r="BB194" s="231"/>
      <c r="BC194" s="231"/>
      <c r="BD194" s="231"/>
      <c r="BE194" s="231"/>
      <c r="BF194" s="231"/>
      <c r="BG194" s="231"/>
      <c r="BH194" s="231"/>
      <c r="BI194" s="231"/>
      <c r="BJ194" s="231"/>
      <c r="BK194" s="231"/>
      <c r="BL194" s="231"/>
      <c r="BM194" s="236"/>
    </row>
    <row r="195" spans="1:65">
      <c r="A195" s="30"/>
      <c r="B195" s="20" t="s">
        <v>239</v>
      </c>
      <c r="C195" s="12"/>
      <c r="D195" s="237">
        <v>48.333333333333336</v>
      </c>
      <c r="E195" s="237">
        <v>54.233333333333327</v>
      </c>
      <c r="F195" s="237">
        <v>50.349999999999994</v>
      </c>
      <c r="G195" s="237">
        <v>55.566666666666663</v>
      </c>
      <c r="H195" s="237">
        <v>52.833333333333336</v>
      </c>
      <c r="I195" s="237">
        <v>55.116666666666667</v>
      </c>
      <c r="J195" s="237">
        <v>53.25</v>
      </c>
      <c r="K195" s="237">
        <v>59.166666666666664</v>
      </c>
      <c r="L195" s="237">
        <v>51.833333333333336</v>
      </c>
      <c r="M195" s="237">
        <v>54.449999999999996</v>
      </c>
      <c r="N195" s="237">
        <v>53.033333333333324</v>
      </c>
      <c r="O195" s="237">
        <v>53</v>
      </c>
      <c r="P195" s="237">
        <v>51.861257546355567</v>
      </c>
      <c r="Q195" s="237">
        <v>47.972283333333337</v>
      </c>
      <c r="R195" s="237">
        <v>53.21406370898174</v>
      </c>
      <c r="S195" s="237">
        <v>50.883333333333333</v>
      </c>
      <c r="T195" s="237">
        <v>56.183333333333337</v>
      </c>
      <c r="U195" s="237">
        <v>50.083333333333336</v>
      </c>
      <c r="V195" s="237">
        <v>51.87833333333333</v>
      </c>
      <c r="W195" s="237">
        <v>55.176666666666669</v>
      </c>
      <c r="X195" s="237">
        <v>57.316666666666663</v>
      </c>
      <c r="Y195" s="237">
        <v>54.666666666666664</v>
      </c>
      <c r="Z195" s="237">
        <v>53.116666666666674</v>
      </c>
      <c r="AA195" s="237">
        <v>54.416666666666664</v>
      </c>
      <c r="AB195" s="237">
        <v>51.85</v>
      </c>
      <c r="AC195" s="237">
        <v>54.833333333333336</v>
      </c>
      <c r="AD195" s="237">
        <v>52.833333333333336</v>
      </c>
      <c r="AE195" s="230"/>
      <c r="AF195" s="231"/>
      <c r="AG195" s="231"/>
      <c r="AH195" s="231"/>
      <c r="AI195" s="231"/>
      <c r="AJ195" s="231"/>
      <c r="AK195" s="231"/>
      <c r="AL195" s="231"/>
      <c r="AM195" s="231"/>
      <c r="AN195" s="231"/>
      <c r="AO195" s="231"/>
      <c r="AP195" s="231"/>
      <c r="AQ195" s="231"/>
      <c r="AR195" s="231"/>
      <c r="AS195" s="231"/>
      <c r="AT195" s="231"/>
      <c r="AU195" s="231"/>
      <c r="AV195" s="231"/>
      <c r="AW195" s="231"/>
      <c r="AX195" s="231"/>
      <c r="AY195" s="231"/>
      <c r="AZ195" s="231"/>
      <c r="BA195" s="231"/>
      <c r="BB195" s="231"/>
      <c r="BC195" s="231"/>
      <c r="BD195" s="231"/>
      <c r="BE195" s="231"/>
      <c r="BF195" s="231"/>
      <c r="BG195" s="231"/>
      <c r="BH195" s="231"/>
      <c r="BI195" s="231"/>
      <c r="BJ195" s="231"/>
      <c r="BK195" s="231"/>
      <c r="BL195" s="231"/>
      <c r="BM195" s="236"/>
    </row>
    <row r="196" spans="1:65">
      <c r="A196" s="30"/>
      <c r="B196" s="3" t="s">
        <v>240</v>
      </c>
      <c r="C196" s="29"/>
      <c r="D196" s="233">
        <v>48.5</v>
      </c>
      <c r="E196" s="233">
        <v>55.400000000000006</v>
      </c>
      <c r="F196" s="233">
        <v>50.5</v>
      </c>
      <c r="G196" s="233">
        <v>55.650000000000006</v>
      </c>
      <c r="H196" s="233">
        <v>53.1</v>
      </c>
      <c r="I196" s="233">
        <v>55.2</v>
      </c>
      <c r="J196" s="233">
        <v>53.25</v>
      </c>
      <c r="K196" s="233">
        <v>59.45</v>
      </c>
      <c r="L196" s="233">
        <v>51.8</v>
      </c>
      <c r="M196" s="233">
        <v>54.65</v>
      </c>
      <c r="N196" s="233">
        <v>53.1</v>
      </c>
      <c r="O196" s="233">
        <v>53</v>
      </c>
      <c r="P196" s="233">
        <v>51.797154912380343</v>
      </c>
      <c r="Q196" s="233">
        <v>49.462500000000006</v>
      </c>
      <c r="R196" s="233">
        <v>53.269449185595832</v>
      </c>
      <c r="S196" s="233">
        <v>50.9</v>
      </c>
      <c r="T196" s="233">
        <v>56.8</v>
      </c>
      <c r="U196" s="233">
        <v>49.65</v>
      </c>
      <c r="V196" s="233">
        <v>51.885000000000005</v>
      </c>
      <c r="W196" s="233">
        <v>55.2</v>
      </c>
      <c r="X196" s="233">
        <v>57.05</v>
      </c>
      <c r="Y196" s="233">
        <v>55</v>
      </c>
      <c r="Z196" s="233">
        <v>52.7</v>
      </c>
      <c r="AA196" s="233">
        <v>54.35</v>
      </c>
      <c r="AB196" s="233">
        <v>51.9</v>
      </c>
      <c r="AC196" s="233">
        <v>55</v>
      </c>
      <c r="AD196" s="233">
        <v>53</v>
      </c>
      <c r="AE196" s="230"/>
      <c r="AF196" s="231"/>
      <c r="AG196" s="231"/>
      <c r="AH196" s="231"/>
      <c r="AI196" s="231"/>
      <c r="AJ196" s="231"/>
      <c r="AK196" s="231"/>
      <c r="AL196" s="231"/>
      <c r="AM196" s="231"/>
      <c r="AN196" s="231"/>
      <c r="AO196" s="231"/>
      <c r="AP196" s="231"/>
      <c r="AQ196" s="231"/>
      <c r="AR196" s="231"/>
      <c r="AS196" s="231"/>
      <c r="AT196" s="231"/>
      <c r="AU196" s="231"/>
      <c r="AV196" s="231"/>
      <c r="AW196" s="231"/>
      <c r="AX196" s="231"/>
      <c r="AY196" s="231"/>
      <c r="AZ196" s="231"/>
      <c r="BA196" s="231"/>
      <c r="BB196" s="231"/>
      <c r="BC196" s="231"/>
      <c r="BD196" s="231"/>
      <c r="BE196" s="231"/>
      <c r="BF196" s="231"/>
      <c r="BG196" s="231"/>
      <c r="BH196" s="231"/>
      <c r="BI196" s="231"/>
      <c r="BJ196" s="231"/>
      <c r="BK196" s="231"/>
      <c r="BL196" s="231"/>
      <c r="BM196" s="236"/>
    </row>
    <row r="197" spans="1:65">
      <c r="A197" s="30"/>
      <c r="B197" s="3" t="s">
        <v>241</v>
      </c>
      <c r="C197" s="29"/>
      <c r="D197" s="220">
        <v>0.81649658092772603</v>
      </c>
      <c r="E197" s="220">
        <v>2.7724838442571054</v>
      </c>
      <c r="F197" s="220">
        <v>0.45934736311423485</v>
      </c>
      <c r="G197" s="220">
        <v>1.2580408048496143</v>
      </c>
      <c r="H197" s="220">
        <v>1.5577761927397225</v>
      </c>
      <c r="I197" s="220">
        <v>1.7690863932173211</v>
      </c>
      <c r="J197" s="220">
        <v>0.39370039370059234</v>
      </c>
      <c r="K197" s="220">
        <v>0.75806771905065773</v>
      </c>
      <c r="L197" s="220">
        <v>0.96884811331119636</v>
      </c>
      <c r="M197" s="220">
        <v>1.0616025621672174</v>
      </c>
      <c r="N197" s="220">
        <v>0.64083279150388872</v>
      </c>
      <c r="O197" s="220">
        <v>0.89442719099991586</v>
      </c>
      <c r="P197" s="220">
        <v>1.0864320158291421</v>
      </c>
      <c r="Q197" s="220">
        <v>3.5454880907523396</v>
      </c>
      <c r="R197" s="220">
        <v>0.68721054763909195</v>
      </c>
      <c r="S197" s="220">
        <v>0.21369760566432799</v>
      </c>
      <c r="T197" s="220">
        <v>1.4119726154096151</v>
      </c>
      <c r="U197" s="220">
        <v>0.80601902376225909</v>
      </c>
      <c r="V197" s="220">
        <v>0.16290078780247413</v>
      </c>
      <c r="W197" s="220">
        <v>0.62695029042713357</v>
      </c>
      <c r="X197" s="220">
        <v>1.551021168993725</v>
      </c>
      <c r="Y197" s="220">
        <v>0.51639777949432231</v>
      </c>
      <c r="Z197" s="220">
        <v>0.93470137833784417</v>
      </c>
      <c r="AA197" s="220">
        <v>0.97450842308656727</v>
      </c>
      <c r="AB197" s="220">
        <v>0.30822070014844999</v>
      </c>
      <c r="AC197" s="220">
        <v>0.752772652709081</v>
      </c>
      <c r="AD197" s="220">
        <v>0.40824829046386302</v>
      </c>
      <c r="AE197" s="217"/>
      <c r="AF197" s="218"/>
      <c r="AG197" s="218"/>
      <c r="AH197" s="218"/>
      <c r="AI197" s="218"/>
      <c r="AJ197" s="218"/>
      <c r="AK197" s="218"/>
      <c r="AL197" s="218"/>
      <c r="AM197" s="218"/>
      <c r="AN197" s="218"/>
      <c r="AO197" s="218"/>
      <c r="AP197" s="218"/>
      <c r="AQ197" s="218"/>
      <c r="AR197" s="218"/>
      <c r="AS197" s="218"/>
      <c r="AT197" s="218"/>
      <c r="AU197" s="218"/>
      <c r="AV197" s="218"/>
      <c r="AW197" s="218"/>
      <c r="AX197" s="218"/>
      <c r="AY197" s="218"/>
      <c r="AZ197" s="218"/>
      <c r="BA197" s="218"/>
      <c r="BB197" s="218"/>
      <c r="BC197" s="218"/>
      <c r="BD197" s="218"/>
      <c r="BE197" s="218"/>
      <c r="BF197" s="218"/>
      <c r="BG197" s="218"/>
      <c r="BH197" s="218"/>
      <c r="BI197" s="218"/>
      <c r="BJ197" s="218"/>
      <c r="BK197" s="218"/>
      <c r="BL197" s="218"/>
      <c r="BM197" s="221"/>
    </row>
    <row r="198" spans="1:65">
      <c r="A198" s="30"/>
      <c r="B198" s="3" t="s">
        <v>87</v>
      </c>
      <c r="C198" s="29"/>
      <c r="D198" s="13">
        <v>1.6893032708849502E-2</v>
      </c>
      <c r="E198" s="13">
        <v>5.1121398480462918E-2</v>
      </c>
      <c r="F198" s="13">
        <v>9.1230856626461753E-3</v>
      </c>
      <c r="G198" s="13">
        <v>2.2640206446003858E-2</v>
      </c>
      <c r="H198" s="13">
        <v>2.9484722890972665E-2</v>
      </c>
      <c r="I198" s="13">
        <v>3.20971223444328E-2</v>
      </c>
      <c r="J198" s="13">
        <v>7.3934346234853024E-3</v>
      </c>
      <c r="K198" s="13">
        <v>1.2812412152968864E-2</v>
      </c>
      <c r="L198" s="13">
        <v>1.8691603472241729E-2</v>
      </c>
      <c r="M198" s="13">
        <v>1.9496833097653214E-2</v>
      </c>
      <c r="N198" s="13">
        <v>1.2083585006358684E-2</v>
      </c>
      <c r="O198" s="13">
        <v>1.687598473584747E-2</v>
      </c>
      <c r="P198" s="13">
        <v>2.0948817426149912E-2</v>
      </c>
      <c r="Q198" s="13">
        <v>7.3907011390653823E-2</v>
      </c>
      <c r="R198" s="13">
        <v>1.2914077590415277E-2</v>
      </c>
      <c r="S198" s="13">
        <v>4.1997564165934097E-3</v>
      </c>
      <c r="T198" s="13">
        <v>2.5131520891301364E-2</v>
      </c>
      <c r="U198" s="13">
        <v>1.6093557878780546E-2</v>
      </c>
      <c r="V198" s="13">
        <v>3.1400543798465797E-3</v>
      </c>
      <c r="W198" s="13">
        <v>1.1362598147051293E-2</v>
      </c>
      <c r="X198" s="13">
        <v>2.7060561250253998E-2</v>
      </c>
      <c r="Y198" s="13">
        <v>9.4463008444083361E-3</v>
      </c>
      <c r="Z198" s="13">
        <v>1.759713922192364E-2</v>
      </c>
      <c r="AA198" s="13">
        <v>1.7908271174638297E-2</v>
      </c>
      <c r="AB198" s="13">
        <v>5.9444686624580516E-3</v>
      </c>
      <c r="AC198" s="13">
        <v>1.3728376645150413E-2</v>
      </c>
      <c r="AD198" s="13">
        <v>7.7270969803885743E-3</v>
      </c>
      <c r="AE198" s="157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242</v>
      </c>
      <c r="C199" s="29"/>
      <c r="D199" s="13">
        <v>-8.9778109759849234E-2</v>
      </c>
      <c r="E199" s="13">
        <v>2.1331734772913835E-2</v>
      </c>
      <c r="F199" s="13">
        <v>-5.1799886063622402E-2</v>
      </c>
      <c r="G199" s="13">
        <v>4.6441304158849173E-2</v>
      </c>
      <c r="H199" s="13">
        <v>-5.033313082317914E-3</v>
      </c>
      <c r="I199" s="13">
        <v>3.7966824491096007E-2</v>
      </c>
      <c r="J199" s="13">
        <v>2.8134273507867125E-3</v>
      </c>
      <c r="K199" s="13">
        <v>0.11423714150087427</v>
      </c>
      <c r="L199" s="13">
        <v>-2.3865490121769306E-2</v>
      </c>
      <c r="M199" s="13">
        <v>2.5412039798128339E-2</v>
      </c>
      <c r="N199" s="13">
        <v>-1.266877674427791E-3</v>
      </c>
      <c r="O199" s="13">
        <v>-1.8946169090759968E-3</v>
      </c>
      <c r="P199" s="13">
        <v>-2.3339616398447283E-2</v>
      </c>
      <c r="Q199" s="13">
        <v>-9.6577467279943097E-2</v>
      </c>
      <c r="R199" s="13">
        <v>2.1366687561896747E-3</v>
      </c>
      <c r="S199" s="13">
        <v>-4.1756058309248223E-2</v>
      </c>
      <c r="T199" s="13">
        <v>5.8054479999844366E-2</v>
      </c>
      <c r="U199" s="13">
        <v>-5.682179994080927E-2</v>
      </c>
      <c r="V199" s="13">
        <v>-2.3018042154994034E-2</v>
      </c>
      <c r="W199" s="13">
        <v>3.9096755113463111E-2</v>
      </c>
      <c r="X199" s="13">
        <v>7.9397613977889137E-2</v>
      </c>
      <c r="Y199" s="13">
        <v>2.9492344823342842E-2</v>
      </c>
      <c r="Z199" s="13">
        <v>3.0247041219344517E-4</v>
      </c>
      <c r="AA199" s="13">
        <v>2.4784300563480022E-2</v>
      </c>
      <c r="AB199" s="13">
        <v>-2.3551620504445148E-2</v>
      </c>
      <c r="AC199" s="13">
        <v>3.263104099658487E-2</v>
      </c>
      <c r="AD199" s="13">
        <v>-5.033313082317914E-3</v>
      </c>
      <c r="AE199" s="157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46" t="s">
        <v>243</v>
      </c>
      <c r="C200" s="47"/>
      <c r="D200" s="45">
        <v>2.42</v>
      </c>
      <c r="E200" s="45">
        <v>0.56000000000000005</v>
      </c>
      <c r="F200" s="45">
        <v>1.4</v>
      </c>
      <c r="G200" s="45">
        <v>1.24</v>
      </c>
      <c r="H200" s="45">
        <v>0.14000000000000001</v>
      </c>
      <c r="I200" s="45">
        <v>1.01</v>
      </c>
      <c r="J200" s="45">
        <v>7.0000000000000007E-2</v>
      </c>
      <c r="K200" s="45">
        <v>3.06</v>
      </c>
      <c r="L200" s="45">
        <v>0.65</v>
      </c>
      <c r="M200" s="45">
        <v>0.67</v>
      </c>
      <c r="N200" s="45">
        <v>0.04</v>
      </c>
      <c r="O200" s="45">
        <v>0.06</v>
      </c>
      <c r="P200" s="45">
        <v>0.63</v>
      </c>
      <c r="Q200" s="45">
        <v>2.6</v>
      </c>
      <c r="R200" s="45">
        <v>0.05</v>
      </c>
      <c r="S200" s="45">
        <v>1.1299999999999999</v>
      </c>
      <c r="T200" s="45">
        <v>1.55</v>
      </c>
      <c r="U200" s="45">
        <v>1.53</v>
      </c>
      <c r="V200" s="45">
        <v>0.63</v>
      </c>
      <c r="W200" s="45">
        <v>1.04</v>
      </c>
      <c r="X200" s="45">
        <v>2.12</v>
      </c>
      <c r="Y200" s="45">
        <v>0.78</v>
      </c>
      <c r="Z200" s="45">
        <v>0</v>
      </c>
      <c r="AA200" s="45">
        <v>0.66</v>
      </c>
      <c r="AB200" s="45">
        <v>0.64</v>
      </c>
      <c r="AC200" s="45">
        <v>0.87</v>
      </c>
      <c r="AD200" s="45">
        <v>0.14000000000000001</v>
      </c>
      <c r="AE200" s="157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1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BM201" s="55"/>
    </row>
    <row r="202" spans="1:65" ht="15">
      <c r="B202" s="8" t="s">
        <v>558</v>
      </c>
      <c r="BM202" s="28" t="s">
        <v>67</v>
      </c>
    </row>
    <row r="203" spans="1:65" ht="15">
      <c r="A203" s="25" t="s">
        <v>51</v>
      </c>
      <c r="B203" s="18" t="s">
        <v>114</v>
      </c>
      <c r="C203" s="15" t="s">
        <v>115</v>
      </c>
      <c r="D203" s="16" t="s">
        <v>235</v>
      </c>
      <c r="E203" s="17" t="s">
        <v>235</v>
      </c>
      <c r="F203" s="17" t="s">
        <v>235</v>
      </c>
      <c r="G203" s="17" t="s">
        <v>235</v>
      </c>
      <c r="H203" s="17" t="s">
        <v>235</v>
      </c>
      <c r="I203" s="17" t="s">
        <v>235</v>
      </c>
      <c r="J203" s="17" t="s">
        <v>235</v>
      </c>
      <c r="K203" s="17" t="s">
        <v>235</v>
      </c>
      <c r="L203" s="17" t="s">
        <v>235</v>
      </c>
      <c r="M203" s="17" t="s">
        <v>235</v>
      </c>
      <c r="N203" s="17" t="s">
        <v>235</v>
      </c>
      <c r="O203" s="17" t="s">
        <v>235</v>
      </c>
      <c r="P203" s="17" t="s">
        <v>235</v>
      </c>
      <c r="Q203" s="17" t="s">
        <v>235</v>
      </c>
      <c r="R203" s="17" t="s">
        <v>235</v>
      </c>
      <c r="S203" s="17" t="s">
        <v>235</v>
      </c>
      <c r="T203" s="17" t="s">
        <v>235</v>
      </c>
      <c r="U203" s="17" t="s">
        <v>235</v>
      </c>
      <c r="V203" s="17" t="s">
        <v>235</v>
      </c>
      <c r="W203" s="17" t="s">
        <v>235</v>
      </c>
      <c r="X203" s="17" t="s">
        <v>235</v>
      </c>
      <c r="Y203" s="17" t="s">
        <v>235</v>
      </c>
      <c r="Z203" s="17" t="s">
        <v>235</v>
      </c>
      <c r="AA203" s="17" t="s">
        <v>235</v>
      </c>
      <c r="AB203" s="17" t="s">
        <v>235</v>
      </c>
      <c r="AC203" s="17" t="s">
        <v>235</v>
      </c>
      <c r="AD203" s="17" t="s">
        <v>235</v>
      </c>
      <c r="AE203" s="157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9" t="s">
        <v>236</v>
      </c>
      <c r="C204" s="9" t="s">
        <v>236</v>
      </c>
      <c r="D204" s="154" t="s">
        <v>246</v>
      </c>
      <c r="E204" s="156" t="s">
        <v>247</v>
      </c>
      <c r="F204" s="156" t="s">
        <v>248</v>
      </c>
      <c r="G204" s="156" t="s">
        <v>249</v>
      </c>
      <c r="H204" s="156" t="s">
        <v>250</v>
      </c>
      <c r="I204" s="156" t="s">
        <v>251</v>
      </c>
      <c r="J204" s="156" t="s">
        <v>252</v>
      </c>
      <c r="K204" s="156" t="s">
        <v>253</v>
      </c>
      <c r="L204" s="156" t="s">
        <v>254</v>
      </c>
      <c r="M204" s="156" t="s">
        <v>255</v>
      </c>
      <c r="N204" s="156" t="s">
        <v>256</v>
      </c>
      <c r="O204" s="156" t="s">
        <v>257</v>
      </c>
      <c r="P204" s="156" t="s">
        <v>258</v>
      </c>
      <c r="Q204" s="156" t="s">
        <v>259</v>
      </c>
      <c r="R204" s="156" t="s">
        <v>260</v>
      </c>
      <c r="S204" s="156" t="s">
        <v>262</v>
      </c>
      <c r="T204" s="156" t="s">
        <v>263</v>
      </c>
      <c r="U204" s="156" t="s">
        <v>264</v>
      </c>
      <c r="V204" s="156" t="s">
        <v>266</v>
      </c>
      <c r="W204" s="156" t="s">
        <v>267</v>
      </c>
      <c r="X204" s="156" t="s">
        <v>268</v>
      </c>
      <c r="Y204" s="156" t="s">
        <v>269</v>
      </c>
      <c r="Z204" s="156" t="s">
        <v>270</v>
      </c>
      <c r="AA204" s="156" t="s">
        <v>271</v>
      </c>
      <c r="AB204" s="156" t="s">
        <v>272</v>
      </c>
      <c r="AC204" s="156" t="s">
        <v>237</v>
      </c>
      <c r="AD204" s="156" t="s">
        <v>273</v>
      </c>
      <c r="AE204" s="157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 t="s">
        <v>3</v>
      </c>
    </row>
    <row r="205" spans="1:65">
      <c r="A205" s="30"/>
      <c r="B205" s="19"/>
      <c r="C205" s="9"/>
      <c r="D205" s="10" t="s">
        <v>283</v>
      </c>
      <c r="E205" s="11" t="s">
        <v>283</v>
      </c>
      <c r="F205" s="11" t="s">
        <v>282</v>
      </c>
      <c r="G205" s="11" t="s">
        <v>282</v>
      </c>
      <c r="H205" s="11" t="s">
        <v>282</v>
      </c>
      <c r="I205" s="11" t="s">
        <v>282</v>
      </c>
      <c r="J205" s="11" t="s">
        <v>282</v>
      </c>
      <c r="K205" s="11" t="s">
        <v>282</v>
      </c>
      <c r="L205" s="11" t="s">
        <v>283</v>
      </c>
      <c r="M205" s="11" t="s">
        <v>306</v>
      </c>
      <c r="N205" s="11" t="s">
        <v>282</v>
      </c>
      <c r="O205" s="11" t="s">
        <v>306</v>
      </c>
      <c r="P205" s="11" t="s">
        <v>282</v>
      </c>
      <c r="Q205" s="11" t="s">
        <v>283</v>
      </c>
      <c r="R205" s="11" t="s">
        <v>283</v>
      </c>
      <c r="S205" s="11" t="s">
        <v>283</v>
      </c>
      <c r="T205" s="11" t="s">
        <v>283</v>
      </c>
      <c r="U205" s="11" t="s">
        <v>306</v>
      </c>
      <c r="V205" s="11" t="s">
        <v>283</v>
      </c>
      <c r="W205" s="11" t="s">
        <v>306</v>
      </c>
      <c r="X205" s="11" t="s">
        <v>306</v>
      </c>
      <c r="Y205" s="11" t="s">
        <v>306</v>
      </c>
      <c r="Z205" s="11" t="s">
        <v>283</v>
      </c>
      <c r="AA205" s="11" t="s">
        <v>283</v>
      </c>
      <c r="AB205" s="11" t="s">
        <v>283</v>
      </c>
      <c r="AC205" s="11" t="s">
        <v>306</v>
      </c>
      <c r="AD205" s="11" t="s">
        <v>283</v>
      </c>
      <c r="AE205" s="157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9"/>
      <c r="C206" s="9"/>
      <c r="D206" s="26" t="s">
        <v>307</v>
      </c>
      <c r="E206" s="26" t="s">
        <v>307</v>
      </c>
      <c r="F206" s="26" t="s">
        <v>307</v>
      </c>
      <c r="G206" s="26" t="s">
        <v>307</v>
      </c>
      <c r="H206" s="26" t="s">
        <v>307</v>
      </c>
      <c r="I206" s="26" t="s">
        <v>307</v>
      </c>
      <c r="J206" s="26" t="s">
        <v>307</v>
      </c>
      <c r="K206" s="26" t="s">
        <v>307</v>
      </c>
      <c r="L206" s="26" t="s">
        <v>307</v>
      </c>
      <c r="M206" s="26" t="s">
        <v>121</v>
      </c>
      <c r="N206" s="26" t="s">
        <v>279</v>
      </c>
      <c r="O206" s="26" t="s">
        <v>308</v>
      </c>
      <c r="P206" s="26" t="s">
        <v>309</v>
      </c>
      <c r="Q206" s="26" t="s">
        <v>307</v>
      </c>
      <c r="R206" s="26" t="s">
        <v>308</v>
      </c>
      <c r="S206" s="26" t="s">
        <v>308</v>
      </c>
      <c r="T206" s="26" t="s">
        <v>310</v>
      </c>
      <c r="U206" s="26" t="s">
        <v>310</v>
      </c>
      <c r="V206" s="26" t="s">
        <v>309</v>
      </c>
      <c r="W206" s="26" t="s">
        <v>307</v>
      </c>
      <c r="X206" s="26" t="s">
        <v>310</v>
      </c>
      <c r="Y206" s="26" t="s">
        <v>307</v>
      </c>
      <c r="Z206" s="26" t="s">
        <v>310</v>
      </c>
      <c r="AA206" s="26" t="s">
        <v>310</v>
      </c>
      <c r="AB206" s="26" t="s">
        <v>307</v>
      </c>
      <c r="AC206" s="26" t="s">
        <v>310</v>
      </c>
      <c r="AD206" s="26" t="s">
        <v>309</v>
      </c>
      <c r="AE206" s="157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2</v>
      </c>
    </row>
    <row r="207" spans="1:65">
      <c r="A207" s="30"/>
      <c r="B207" s="18">
        <v>1</v>
      </c>
      <c r="C207" s="14">
        <v>1</v>
      </c>
      <c r="D207" s="216">
        <v>16</v>
      </c>
      <c r="E207" s="216">
        <v>16</v>
      </c>
      <c r="F207" s="216">
        <v>13</v>
      </c>
      <c r="G207" s="216">
        <v>15</v>
      </c>
      <c r="H207" s="216">
        <v>15</v>
      </c>
      <c r="I207" s="216">
        <v>15</v>
      </c>
      <c r="J207" s="216">
        <v>15</v>
      </c>
      <c r="K207" s="216">
        <v>15</v>
      </c>
      <c r="L207" s="216">
        <v>16</v>
      </c>
      <c r="M207" s="216">
        <v>15</v>
      </c>
      <c r="N207" s="216">
        <v>15.7</v>
      </c>
      <c r="O207" s="216">
        <v>16</v>
      </c>
      <c r="P207" s="216">
        <v>16.417614544965105</v>
      </c>
      <c r="Q207" s="225">
        <v>56.19</v>
      </c>
      <c r="R207" s="216">
        <v>16.230361491097444</v>
      </c>
      <c r="S207" s="216">
        <v>18</v>
      </c>
      <c r="T207" s="216">
        <v>16</v>
      </c>
      <c r="U207" s="216">
        <v>15.87</v>
      </c>
      <c r="V207" s="216">
        <v>17</v>
      </c>
      <c r="W207" s="216">
        <v>14.87</v>
      </c>
      <c r="X207" s="216">
        <v>16</v>
      </c>
      <c r="Y207" s="225">
        <v>33</v>
      </c>
      <c r="Z207" s="216">
        <v>15</v>
      </c>
      <c r="AA207" s="216">
        <v>14</v>
      </c>
      <c r="AB207" s="216">
        <v>15</v>
      </c>
      <c r="AC207" s="216">
        <v>17</v>
      </c>
      <c r="AD207" s="216">
        <v>15</v>
      </c>
      <c r="AE207" s="217"/>
      <c r="AF207" s="218"/>
      <c r="AG207" s="218"/>
      <c r="AH207" s="218"/>
      <c r="AI207" s="218"/>
      <c r="AJ207" s="218"/>
      <c r="AK207" s="218"/>
      <c r="AL207" s="218"/>
      <c r="AM207" s="218"/>
      <c r="AN207" s="218"/>
      <c r="AO207" s="218"/>
      <c r="AP207" s="218"/>
      <c r="AQ207" s="218"/>
      <c r="AR207" s="218"/>
      <c r="AS207" s="218"/>
      <c r="AT207" s="218"/>
      <c r="AU207" s="218"/>
      <c r="AV207" s="218"/>
      <c r="AW207" s="218"/>
      <c r="AX207" s="218"/>
      <c r="AY207" s="218"/>
      <c r="AZ207" s="218"/>
      <c r="BA207" s="218"/>
      <c r="BB207" s="218"/>
      <c r="BC207" s="218"/>
      <c r="BD207" s="218"/>
      <c r="BE207" s="218"/>
      <c r="BF207" s="218"/>
      <c r="BG207" s="218"/>
      <c r="BH207" s="218"/>
      <c r="BI207" s="218"/>
      <c r="BJ207" s="218"/>
      <c r="BK207" s="218"/>
      <c r="BL207" s="218"/>
      <c r="BM207" s="219">
        <v>1</v>
      </c>
    </row>
    <row r="208" spans="1:65">
      <c r="A208" s="30"/>
      <c r="B208" s="19">
        <v>1</v>
      </c>
      <c r="C208" s="9">
        <v>2</v>
      </c>
      <c r="D208" s="220">
        <v>16</v>
      </c>
      <c r="E208" s="220">
        <v>17</v>
      </c>
      <c r="F208" s="220">
        <v>14</v>
      </c>
      <c r="G208" s="220">
        <v>15</v>
      </c>
      <c r="H208" s="220">
        <v>15</v>
      </c>
      <c r="I208" s="220">
        <v>15</v>
      </c>
      <c r="J208" s="220">
        <v>14</v>
      </c>
      <c r="K208" s="220">
        <v>15</v>
      </c>
      <c r="L208" s="220">
        <v>17.3</v>
      </c>
      <c r="M208" s="220">
        <v>14</v>
      </c>
      <c r="N208" s="220">
        <v>15.6</v>
      </c>
      <c r="O208" s="220">
        <v>16</v>
      </c>
      <c r="P208" s="220">
        <v>15.386496703363171</v>
      </c>
      <c r="Q208" s="226">
        <v>58.6</v>
      </c>
      <c r="R208" s="220">
        <v>16.976155814000364</v>
      </c>
      <c r="S208" s="220">
        <v>19</v>
      </c>
      <c r="T208" s="220">
        <v>16</v>
      </c>
      <c r="U208" s="220">
        <v>15.85</v>
      </c>
      <c r="V208" s="220">
        <v>16</v>
      </c>
      <c r="W208" s="220">
        <v>16.63</v>
      </c>
      <c r="X208" s="220">
        <v>16</v>
      </c>
      <c r="Y208" s="226">
        <v>33</v>
      </c>
      <c r="Z208" s="220">
        <v>15</v>
      </c>
      <c r="AA208" s="220">
        <v>15</v>
      </c>
      <c r="AB208" s="220">
        <v>16</v>
      </c>
      <c r="AC208" s="220">
        <v>16</v>
      </c>
      <c r="AD208" s="220">
        <v>15</v>
      </c>
      <c r="AE208" s="217"/>
      <c r="AF208" s="218"/>
      <c r="AG208" s="218"/>
      <c r="AH208" s="218"/>
      <c r="AI208" s="218"/>
      <c r="AJ208" s="218"/>
      <c r="AK208" s="218"/>
      <c r="AL208" s="218"/>
      <c r="AM208" s="218"/>
      <c r="AN208" s="218"/>
      <c r="AO208" s="218"/>
      <c r="AP208" s="218"/>
      <c r="AQ208" s="218"/>
      <c r="AR208" s="218"/>
      <c r="AS208" s="218"/>
      <c r="AT208" s="218"/>
      <c r="AU208" s="218"/>
      <c r="AV208" s="218"/>
      <c r="AW208" s="218"/>
      <c r="AX208" s="218"/>
      <c r="AY208" s="218"/>
      <c r="AZ208" s="218"/>
      <c r="BA208" s="218"/>
      <c r="BB208" s="218"/>
      <c r="BC208" s="218"/>
      <c r="BD208" s="218"/>
      <c r="BE208" s="218"/>
      <c r="BF208" s="218"/>
      <c r="BG208" s="218"/>
      <c r="BH208" s="218"/>
      <c r="BI208" s="218"/>
      <c r="BJ208" s="218"/>
      <c r="BK208" s="218"/>
      <c r="BL208" s="218"/>
      <c r="BM208" s="219">
        <v>14</v>
      </c>
    </row>
    <row r="209" spans="1:65">
      <c r="A209" s="30"/>
      <c r="B209" s="19">
        <v>1</v>
      </c>
      <c r="C209" s="9">
        <v>3</v>
      </c>
      <c r="D209" s="220">
        <v>16</v>
      </c>
      <c r="E209" s="220">
        <v>18</v>
      </c>
      <c r="F209" s="220">
        <v>13</v>
      </c>
      <c r="G209" s="220">
        <v>15</v>
      </c>
      <c r="H209" s="220">
        <v>15</v>
      </c>
      <c r="I209" s="220">
        <v>15</v>
      </c>
      <c r="J209" s="220">
        <v>14</v>
      </c>
      <c r="K209" s="220">
        <v>15</v>
      </c>
      <c r="L209" s="220">
        <v>16.399999999999999</v>
      </c>
      <c r="M209" s="220">
        <v>15</v>
      </c>
      <c r="N209" s="220">
        <v>15.8</v>
      </c>
      <c r="O209" s="220">
        <v>16</v>
      </c>
      <c r="P209" s="220">
        <v>16.169332186918979</v>
      </c>
      <c r="Q209" s="226">
        <v>72.22</v>
      </c>
      <c r="R209" s="220">
        <v>16.497786956660534</v>
      </c>
      <c r="S209" s="220">
        <v>18</v>
      </c>
      <c r="T209" s="220">
        <v>17</v>
      </c>
      <c r="U209" s="220">
        <v>15.88</v>
      </c>
      <c r="V209" s="220">
        <v>17</v>
      </c>
      <c r="W209" s="220">
        <v>15.04</v>
      </c>
      <c r="X209" s="220">
        <v>16</v>
      </c>
      <c r="Y209" s="226">
        <v>32</v>
      </c>
      <c r="Z209" s="220">
        <v>15</v>
      </c>
      <c r="AA209" s="220">
        <v>15</v>
      </c>
      <c r="AB209" s="220">
        <v>16</v>
      </c>
      <c r="AC209" s="220">
        <v>17</v>
      </c>
      <c r="AD209" s="220">
        <v>15</v>
      </c>
      <c r="AE209" s="217"/>
      <c r="AF209" s="218"/>
      <c r="AG209" s="218"/>
      <c r="AH209" s="218"/>
      <c r="AI209" s="218"/>
      <c r="AJ209" s="218"/>
      <c r="AK209" s="218"/>
      <c r="AL209" s="218"/>
      <c r="AM209" s="218"/>
      <c r="AN209" s="218"/>
      <c r="AO209" s="218"/>
      <c r="AP209" s="218"/>
      <c r="AQ209" s="218"/>
      <c r="AR209" s="218"/>
      <c r="AS209" s="218"/>
      <c r="AT209" s="218"/>
      <c r="AU209" s="218"/>
      <c r="AV209" s="218"/>
      <c r="AW209" s="218"/>
      <c r="AX209" s="218"/>
      <c r="AY209" s="218"/>
      <c r="AZ209" s="218"/>
      <c r="BA209" s="218"/>
      <c r="BB209" s="218"/>
      <c r="BC209" s="218"/>
      <c r="BD209" s="218"/>
      <c r="BE209" s="218"/>
      <c r="BF209" s="218"/>
      <c r="BG209" s="218"/>
      <c r="BH209" s="218"/>
      <c r="BI209" s="218"/>
      <c r="BJ209" s="218"/>
      <c r="BK209" s="218"/>
      <c r="BL209" s="218"/>
      <c r="BM209" s="219">
        <v>16</v>
      </c>
    </row>
    <row r="210" spans="1:65">
      <c r="A210" s="30"/>
      <c r="B210" s="19">
        <v>1</v>
      </c>
      <c r="C210" s="9">
        <v>4</v>
      </c>
      <c r="D210" s="220">
        <v>16</v>
      </c>
      <c r="E210" s="220">
        <v>13</v>
      </c>
      <c r="F210" s="220">
        <v>13</v>
      </c>
      <c r="G210" s="220">
        <v>14</v>
      </c>
      <c r="H210" s="220">
        <v>15</v>
      </c>
      <c r="I210" s="220">
        <v>15</v>
      </c>
      <c r="J210" s="220">
        <v>14</v>
      </c>
      <c r="K210" s="220">
        <v>15</v>
      </c>
      <c r="L210" s="220">
        <v>15.9</v>
      </c>
      <c r="M210" s="220">
        <v>15</v>
      </c>
      <c r="N210" s="220">
        <v>15.1</v>
      </c>
      <c r="O210" s="220">
        <v>16</v>
      </c>
      <c r="P210" s="220">
        <v>15.6853993170644</v>
      </c>
      <c r="Q210" s="226">
        <v>61.790000000000006</v>
      </c>
      <c r="R210" s="220">
        <v>17.107573633342565</v>
      </c>
      <c r="S210" s="220">
        <v>19</v>
      </c>
      <c r="T210" s="220">
        <v>17</v>
      </c>
      <c r="U210" s="220">
        <v>15.929999999999998</v>
      </c>
      <c r="V210" s="220">
        <v>16</v>
      </c>
      <c r="W210" s="220">
        <v>16.2</v>
      </c>
      <c r="X210" s="220">
        <v>16</v>
      </c>
      <c r="Y210" s="226">
        <v>32</v>
      </c>
      <c r="Z210" s="220">
        <v>15</v>
      </c>
      <c r="AA210" s="220">
        <v>14</v>
      </c>
      <c r="AB210" s="220">
        <v>15</v>
      </c>
      <c r="AC210" s="220">
        <v>18</v>
      </c>
      <c r="AD210" s="220">
        <v>15</v>
      </c>
      <c r="AE210" s="217"/>
      <c r="AF210" s="218"/>
      <c r="AG210" s="218"/>
      <c r="AH210" s="218"/>
      <c r="AI210" s="218"/>
      <c r="AJ210" s="218"/>
      <c r="AK210" s="218"/>
      <c r="AL210" s="218"/>
      <c r="AM210" s="218"/>
      <c r="AN210" s="218"/>
      <c r="AO210" s="218"/>
      <c r="AP210" s="218"/>
      <c r="AQ210" s="218"/>
      <c r="AR210" s="218"/>
      <c r="AS210" s="218"/>
      <c r="AT210" s="218"/>
      <c r="AU210" s="218"/>
      <c r="AV210" s="218"/>
      <c r="AW210" s="218"/>
      <c r="AX210" s="218"/>
      <c r="AY210" s="218"/>
      <c r="AZ210" s="218"/>
      <c r="BA210" s="218"/>
      <c r="BB210" s="218"/>
      <c r="BC210" s="218"/>
      <c r="BD210" s="218"/>
      <c r="BE210" s="218"/>
      <c r="BF210" s="218"/>
      <c r="BG210" s="218"/>
      <c r="BH210" s="218"/>
      <c r="BI210" s="218"/>
      <c r="BJ210" s="218"/>
      <c r="BK210" s="218"/>
      <c r="BL210" s="218"/>
      <c r="BM210" s="219">
        <v>15.643189566333286</v>
      </c>
    </row>
    <row r="211" spans="1:65">
      <c r="A211" s="30"/>
      <c r="B211" s="19">
        <v>1</v>
      </c>
      <c r="C211" s="9">
        <v>5</v>
      </c>
      <c r="D211" s="220">
        <v>16</v>
      </c>
      <c r="E211" s="220">
        <v>17</v>
      </c>
      <c r="F211" s="220">
        <v>13</v>
      </c>
      <c r="G211" s="220">
        <v>15</v>
      </c>
      <c r="H211" s="220">
        <v>16</v>
      </c>
      <c r="I211" s="220">
        <v>15</v>
      </c>
      <c r="J211" s="220">
        <v>14</v>
      </c>
      <c r="K211" s="220">
        <v>15</v>
      </c>
      <c r="L211" s="220">
        <v>17.899999999999999</v>
      </c>
      <c r="M211" s="220">
        <v>15</v>
      </c>
      <c r="N211" s="220">
        <v>15.5</v>
      </c>
      <c r="O211" s="220">
        <v>16</v>
      </c>
      <c r="P211" s="220">
        <v>15.50166527714015</v>
      </c>
      <c r="Q211" s="226">
        <v>69.16</v>
      </c>
      <c r="R211" s="220">
        <v>17.410202502898116</v>
      </c>
      <c r="S211" s="220">
        <v>18</v>
      </c>
      <c r="T211" s="220">
        <v>16</v>
      </c>
      <c r="U211" s="220">
        <v>16.350000000000001</v>
      </c>
      <c r="V211" s="220">
        <v>17</v>
      </c>
      <c r="W211" s="220">
        <v>14.57</v>
      </c>
      <c r="X211" s="220">
        <v>15</v>
      </c>
      <c r="Y211" s="226">
        <v>34</v>
      </c>
      <c r="Z211" s="220">
        <v>16</v>
      </c>
      <c r="AA211" s="220">
        <v>15</v>
      </c>
      <c r="AB211" s="220">
        <v>15</v>
      </c>
      <c r="AC211" s="227">
        <v>21</v>
      </c>
      <c r="AD211" s="220">
        <v>15</v>
      </c>
      <c r="AE211" s="217"/>
      <c r="AF211" s="218"/>
      <c r="AG211" s="218"/>
      <c r="AH211" s="218"/>
      <c r="AI211" s="218"/>
      <c r="AJ211" s="218"/>
      <c r="AK211" s="218"/>
      <c r="AL211" s="218"/>
      <c r="AM211" s="218"/>
      <c r="AN211" s="218"/>
      <c r="AO211" s="218"/>
      <c r="AP211" s="218"/>
      <c r="AQ211" s="218"/>
      <c r="AR211" s="218"/>
      <c r="AS211" s="218"/>
      <c r="AT211" s="218"/>
      <c r="AU211" s="218"/>
      <c r="AV211" s="218"/>
      <c r="AW211" s="218"/>
      <c r="AX211" s="218"/>
      <c r="AY211" s="218"/>
      <c r="AZ211" s="218"/>
      <c r="BA211" s="218"/>
      <c r="BB211" s="218"/>
      <c r="BC211" s="218"/>
      <c r="BD211" s="218"/>
      <c r="BE211" s="218"/>
      <c r="BF211" s="218"/>
      <c r="BG211" s="218"/>
      <c r="BH211" s="218"/>
      <c r="BI211" s="218"/>
      <c r="BJ211" s="218"/>
      <c r="BK211" s="218"/>
      <c r="BL211" s="218"/>
      <c r="BM211" s="219">
        <v>80</v>
      </c>
    </row>
    <row r="212" spans="1:65">
      <c r="A212" s="30"/>
      <c r="B212" s="19">
        <v>1</v>
      </c>
      <c r="C212" s="9">
        <v>6</v>
      </c>
      <c r="D212" s="220">
        <v>16</v>
      </c>
      <c r="E212" s="220">
        <v>16</v>
      </c>
      <c r="F212" s="220">
        <v>14</v>
      </c>
      <c r="G212" s="220">
        <v>14</v>
      </c>
      <c r="H212" s="220">
        <v>16</v>
      </c>
      <c r="I212" s="220">
        <v>15</v>
      </c>
      <c r="J212" s="220">
        <v>14</v>
      </c>
      <c r="K212" s="220">
        <v>15</v>
      </c>
      <c r="L212" s="220">
        <v>15.9</v>
      </c>
      <c r="M212" s="220">
        <v>15</v>
      </c>
      <c r="N212" s="220">
        <v>15.299999999999999</v>
      </c>
      <c r="O212" s="220">
        <v>16</v>
      </c>
      <c r="P212" s="220">
        <v>15.78951754295198</v>
      </c>
      <c r="Q212" s="226">
        <v>80.36</v>
      </c>
      <c r="R212" s="220">
        <v>16.200328979589958</v>
      </c>
      <c r="S212" s="220">
        <v>19</v>
      </c>
      <c r="T212" s="220">
        <v>16</v>
      </c>
      <c r="U212" s="227">
        <v>15.05</v>
      </c>
      <c r="V212" s="220">
        <v>17</v>
      </c>
      <c r="W212" s="220">
        <v>15.740000000000002</v>
      </c>
      <c r="X212" s="220">
        <v>16</v>
      </c>
      <c r="Y212" s="226">
        <v>33</v>
      </c>
      <c r="Z212" s="220">
        <v>16</v>
      </c>
      <c r="AA212" s="220">
        <v>15</v>
      </c>
      <c r="AB212" s="220">
        <v>15</v>
      </c>
      <c r="AC212" s="220">
        <v>16</v>
      </c>
      <c r="AD212" s="220">
        <v>15</v>
      </c>
      <c r="AE212" s="217"/>
      <c r="AF212" s="218"/>
      <c r="AG212" s="218"/>
      <c r="AH212" s="218"/>
      <c r="AI212" s="218"/>
      <c r="AJ212" s="218"/>
      <c r="AK212" s="218"/>
      <c r="AL212" s="218"/>
      <c r="AM212" s="218"/>
      <c r="AN212" s="218"/>
      <c r="AO212" s="218"/>
      <c r="AP212" s="218"/>
      <c r="AQ212" s="218"/>
      <c r="AR212" s="218"/>
      <c r="AS212" s="218"/>
      <c r="AT212" s="218"/>
      <c r="AU212" s="218"/>
      <c r="AV212" s="218"/>
      <c r="AW212" s="218"/>
      <c r="AX212" s="218"/>
      <c r="AY212" s="218"/>
      <c r="AZ212" s="218"/>
      <c r="BA212" s="218"/>
      <c r="BB212" s="218"/>
      <c r="BC212" s="218"/>
      <c r="BD212" s="218"/>
      <c r="BE212" s="218"/>
      <c r="BF212" s="218"/>
      <c r="BG212" s="218"/>
      <c r="BH212" s="218"/>
      <c r="BI212" s="218"/>
      <c r="BJ212" s="218"/>
      <c r="BK212" s="218"/>
      <c r="BL212" s="218"/>
      <c r="BM212" s="221"/>
    </row>
    <row r="213" spans="1:65">
      <c r="A213" s="30"/>
      <c r="B213" s="20" t="s">
        <v>239</v>
      </c>
      <c r="C213" s="12"/>
      <c r="D213" s="222">
        <v>16</v>
      </c>
      <c r="E213" s="222">
        <v>16.166666666666668</v>
      </c>
      <c r="F213" s="222">
        <v>13.333333333333334</v>
      </c>
      <c r="G213" s="222">
        <v>14.666666666666666</v>
      </c>
      <c r="H213" s="222">
        <v>15.333333333333334</v>
      </c>
      <c r="I213" s="222">
        <v>15</v>
      </c>
      <c r="J213" s="222">
        <v>14.166666666666666</v>
      </c>
      <c r="K213" s="222">
        <v>15</v>
      </c>
      <c r="L213" s="222">
        <v>16.566666666666666</v>
      </c>
      <c r="M213" s="222">
        <v>14.833333333333334</v>
      </c>
      <c r="N213" s="222">
        <v>15.499999999999998</v>
      </c>
      <c r="O213" s="222">
        <v>16</v>
      </c>
      <c r="P213" s="222">
        <v>15.825004262067297</v>
      </c>
      <c r="Q213" s="222">
        <v>66.38666666666667</v>
      </c>
      <c r="R213" s="222">
        <v>16.737068229598162</v>
      </c>
      <c r="S213" s="222">
        <v>18.5</v>
      </c>
      <c r="T213" s="222">
        <v>16.333333333333332</v>
      </c>
      <c r="U213" s="222">
        <v>15.821666666666665</v>
      </c>
      <c r="V213" s="222">
        <v>16.666666666666668</v>
      </c>
      <c r="W213" s="222">
        <v>15.508333333333335</v>
      </c>
      <c r="X213" s="222">
        <v>15.833333333333334</v>
      </c>
      <c r="Y213" s="222">
        <v>32.833333333333336</v>
      </c>
      <c r="Z213" s="222">
        <v>15.333333333333334</v>
      </c>
      <c r="AA213" s="222">
        <v>14.666666666666666</v>
      </c>
      <c r="AB213" s="222">
        <v>15.333333333333334</v>
      </c>
      <c r="AC213" s="222">
        <v>17.5</v>
      </c>
      <c r="AD213" s="222">
        <v>15</v>
      </c>
      <c r="AE213" s="217"/>
      <c r="AF213" s="218"/>
      <c r="AG213" s="218"/>
      <c r="AH213" s="218"/>
      <c r="AI213" s="218"/>
      <c r="AJ213" s="218"/>
      <c r="AK213" s="218"/>
      <c r="AL213" s="218"/>
      <c r="AM213" s="218"/>
      <c r="AN213" s="218"/>
      <c r="AO213" s="218"/>
      <c r="AP213" s="218"/>
      <c r="AQ213" s="218"/>
      <c r="AR213" s="218"/>
      <c r="AS213" s="218"/>
      <c r="AT213" s="218"/>
      <c r="AU213" s="218"/>
      <c r="AV213" s="218"/>
      <c r="AW213" s="218"/>
      <c r="AX213" s="218"/>
      <c r="AY213" s="218"/>
      <c r="AZ213" s="218"/>
      <c r="BA213" s="218"/>
      <c r="BB213" s="218"/>
      <c r="BC213" s="218"/>
      <c r="BD213" s="218"/>
      <c r="BE213" s="218"/>
      <c r="BF213" s="218"/>
      <c r="BG213" s="218"/>
      <c r="BH213" s="218"/>
      <c r="BI213" s="218"/>
      <c r="BJ213" s="218"/>
      <c r="BK213" s="218"/>
      <c r="BL213" s="218"/>
      <c r="BM213" s="221"/>
    </row>
    <row r="214" spans="1:65">
      <c r="A214" s="30"/>
      <c r="B214" s="3" t="s">
        <v>240</v>
      </c>
      <c r="C214" s="29"/>
      <c r="D214" s="220">
        <v>16</v>
      </c>
      <c r="E214" s="220">
        <v>16.5</v>
      </c>
      <c r="F214" s="220">
        <v>13</v>
      </c>
      <c r="G214" s="220">
        <v>15</v>
      </c>
      <c r="H214" s="220">
        <v>15</v>
      </c>
      <c r="I214" s="220">
        <v>15</v>
      </c>
      <c r="J214" s="220">
        <v>14</v>
      </c>
      <c r="K214" s="220">
        <v>15</v>
      </c>
      <c r="L214" s="220">
        <v>16.2</v>
      </c>
      <c r="M214" s="220">
        <v>15</v>
      </c>
      <c r="N214" s="220">
        <v>15.55</v>
      </c>
      <c r="O214" s="220">
        <v>16</v>
      </c>
      <c r="P214" s="220">
        <v>15.737458430008189</v>
      </c>
      <c r="Q214" s="220">
        <v>65.474999999999994</v>
      </c>
      <c r="R214" s="220">
        <v>16.736971385330449</v>
      </c>
      <c r="S214" s="220">
        <v>18.5</v>
      </c>
      <c r="T214" s="220">
        <v>16</v>
      </c>
      <c r="U214" s="220">
        <v>15.875</v>
      </c>
      <c r="V214" s="220">
        <v>17</v>
      </c>
      <c r="W214" s="220">
        <v>15.39</v>
      </c>
      <c r="X214" s="220">
        <v>16</v>
      </c>
      <c r="Y214" s="220">
        <v>33</v>
      </c>
      <c r="Z214" s="220">
        <v>15</v>
      </c>
      <c r="AA214" s="220">
        <v>15</v>
      </c>
      <c r="AB214" s="220">
        <v>15</v>
      </c>
      <c r="AC214" s="220">
        <v>17</v>
      </c>
      <c r="AD214" s="220">
        <v>15</v>
      </c>
      <c r="AE214" s="217"/>
      <c r="AF214" s="218"/>
      <c r="AG214" s="218"/>
      <c r="AH214" s="218"/>
      <c r="AI214" s="218"/>
      <c r="AJ214" s="218"/>
      <c r="AK214" s="218"/>
      <c r="AL214" s="218"/>
      <c r="AM214" s="218"/>
      <c r="AN214" s="218"/>
      <c r="AO214" s="218"/>
      <c r="AP214" s="218"/>
      <c r="AQ214" s="218"/>
      <c r="AR214" s="218"/>
      <c r="AS214" s="218"/>
      <c r="AT214" s="218"/>
      <c r="AU214" s="218"/>
      <c r="AV214" s="218"/>
      <c r="AW214" s="218"/>
      <c r="AX214" s="218"/>
      <c r="AY214" s="218"/>
      <c r="AZ214" s="218"/>
      <c r="BA214" s="218"/>
      <c r="BB214" s="218"/>
      <c r="BC214" s="218"/>
      <c r="BD214" s="218"/>
      <c r="BE214" s="218"/>
      <c r="BF214" s="218"/>
      <c r="BG214" s="218"/>
      <c r="BH214" s="218"/>
      <c r="BI214" s="218"/>
      <c r="BJ214" s="218"/>
      <c r="BK214" s="218"/>
      <c r="BL214" s="218"/>
      <c r="BM214" s="221"/>
    </row>
    <row r="215" spans="1:65">
      <c r="A215" s="30"/>
      <c r="B215" s="3" t="s">
        <v>241</v>
      </c>
      <c r="C215" s="29"/>
      <c r="D215" s="24">
        <v>0</v>
      </c>
      <c r="E215" s="24">
        <v>1.7224014243685084</v>
      </c>
      <c r="F215" s="24">
        <v>0.5163977794943222</v>
      </c>
      <c r="G215" s="24">
        <v>0.5163977794943222</v>
      </c>
      <c r="H215" s="24">
        <v>0.51639777949432231</v>
      </c>
      <c r="I215" s="24">
        <v>0</v>
      </c>
      <c r="J215" s="24">
        <v>0.40824829046386302</v>
      </c>
      <c r="K215" s="24">
        <v>0</v>
      </c>
      <c r="L215" s="24">
        <v>0.84301047838485732</v>
      </c>
      <c r="M215" s="24">
        <v>0.40824829046386302</v>
      </c>
      <c r="N215" s="24">
        <v>0.2607680962081062</v>
      </c>
      <c r="O215" s="24">
        <v>0</v>
      </c>
      <c r="P215" s="24">
        <v>0.39682099071145066</v>
      </c>
      <c r="Q215" s="24">
        <v>9.1946368425656182</v>
      </c>
      <c r="R215" s="24">
        <v>0.49992862411152178</v>
      </c>
      <c r="S215" s="24">
        <v>0.54772255750516607</v>
      </c>
      <c r="T215" s="24">
        <v>0.5163977794943222</v>
      </c>
      <c r="U215" s="24">
        <v>0.42258332511667646</v>
      </c>
      <c r="V215" s="24">
        <v>0.5163977794943222</v>
      </c>
      <c r="W215" s="24">
        <v>0.81209400112712715</v>
      </c>
      <c r="X215" s="24">
        <v>0.40824829046386302</v>
      </c>
      <c r="Y215" s="24">
        <v>0.752772652709081</v>
      </c>
      <c r="Z215" s="24">
        <v>0.51639777949432231</v>
      </c>
      <c r="AA215" s="24">
        <v>0.51639777949432231</v>
      </c>
      <c r="AB215" s="24">
        <v>0.51639777949432231</v>
      </c>
      <c r="AC215" s="24">
        <v>1.8708286933869707</v>
      </c>
      <c r="AD215" s="24">
        <v>0</v>
      </c>
      <c r="AE215" s="157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87</v>
      </c>
      <c r="C216" s="29"/>
      <c r="D216" s="13">
        <v>0</v>
      </c>
      <c r="E216" s="13">
        <v>0.10654029429083556</v>
      </c>
      <c r="F216" s="13">
        <v>3.8729833462074162E-2</v>
      </c>
      <c r="G216" s="13">
        <v>3.5208939510976513E-2</v>
      </c>
      <c r="H216" s="13">
        <v>3.3678116053977539E-2</v>
      </c>
      <c r="I216" s="13">
        <v>0</v>
      </c>
      <c r="J216" s="13">
        <v>2.8817526385684449E-2</v>
      </c>
      <c r="K216" s="13">
        <v>0</v>
      </c>
      <c r="L216" s="13">
        <v>5.0885944369307282E-2</v>
      </c>
      <c r="M216" s="13">
        <v>2.7522356660485147E-2</v>
      </c>
      <c r="N216" s="13">
        <v>1.6823748142458468E-2</v>
      </c>
      <c r="O216" s="13">
        <v>0</v>
      </c>
      <c r="P216" s="13">
        <v>2.5075569278842771E-2</v>
      </c>
      <c r="Q216" s="13">
        <v>0.13850125792175563</v>
      </c>
      <c r="R216" s="13">
        <v>2.9869545684676015E-2</v>
      </c>
      <c r="S216" s="13">
        <v>2.9606624730008978E-2</v>
      </c>
      <c r="T216" s="13">
        <v>3.1616190581285036E-2</v>
      </c>
      <c r="U216" s="13">
        <v>2.6709153594227947E-2</v>
      </c>
      <c r="V216" s="13">
        <v>3.0983866769659328E-2</v>
      </c>
      <c r="W216" s="13">
        <v>5.2365008132861497E-2</v>
      </c>
      <c r="X216" s="13">
        <v>2.57841025556124E-2</v>
      </c>
      <c r="Y216" s="13">
        <v>2.2927085869312112E-2</v>
      </c>
      <c r="Z216" s="13">
        <v>3.3678116053977539E-2</v>
      </c>
      <c r="AA216" s="13">
        <v>3.520893951097652E-2</v>
      </c>
      <c r="AB216" s="13">
        <v>3.3678116053977539E-2</v>
      </c>
      <c r="AC216" s="13">
        <v>0.10690449676496976</v>
      </c>
      <c r="AD216" s="13">
        <v>0</v>
      </c>
      <c r="AE216" s="157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3" t="s">
        <v>242</v>
      </c>
      <c r="C217" s="29"/>
      <c r="D217" s="13">
        <v>2.2809314695938276E-2</v>
      </c>
      <c r="E217" s="13">
        <v>3.3463578390687809E-2</v>
      </c>
      <c r="F217" s="13">
        <v>-0.14765890442005136</v>
      </c>
      <c r="G217" s="13">
        <v>-6.2424794862056654E-2</v>
      </c>
      <c r="H217" s="13">
        <v>-1.9807740083059078E-2</v>
      </c>
      <c r="I217" s="13">
        <v>-4.111626747255781E-2</v>
      </c>
      <c r="J217" s="13">
        <v>-9.4387585946304697E-2</v>
      </c>
      <c r="K217" s="13">
        <v>-4.111626747255781E-2</v>
      </c>
      <c r="L217" s="13">
        <v>5.9033811258086155E-2</v>
      </c>
      <c r="M217" s="13">
        <v>-5.1770531167307121E-2</v>
      </c>
      <c r="N217" s="13">
        <v>-9.153476388309878E-3</v>
      </c>
      <c r="O217" s="13">
        <v>2.2809314695938276E-2</v>
      </c>
      <c r="P217" s="13">
        <v>1.1622610271584621E-2</v>
      </c>
      <c r="Q217" s="13">
        <v>3.2438063148925638</v>
      </c>
      <c r="R217" s="13">
        <v>6.9926830370903525E-2</v>
      </c>
      <c r="S217" s="13">
        <v>0.1826232701171786</v>
      </c>
      <c r="T217" s="13">
        <v>4.4117842085436898E-2</v>
      </c>
      <c r="U217" s="13">
        <v>1.1409252542556425E-2</v>
      </c>
      <c r="V217" s="13">
        <v>6.5426369474935742E-2</v>
      </c>
      <c r="W217" s="13">
        <v>-8.6207632035721904E-3</v>
      </c>
      <c r="X217" s="13">
        <v>1.2155051001188966E-2</v>
      </c>
      <c r="Y217" s="13">
        <v>1.0988899478656236</v>
      </c>
      <c r="Z217" s="13">
        <v>-1.9807740083059078E-2</v>
      </c>
      <c r="AA217" s="13">
        <v>-6.2424794862056654E-2</v>
      </c>
      <c r="AB217" s="13">
        <v>-1.9807740083059078E-2</v>
      </c>
      <c r="AC217" s="13">
        <v>0.11869768794868252</v>
      </c>
      <c r="AD217" s="13">
        <v>-4.111626747255781E-2</v>
      </c>
      <c r="AE217" s="157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46" t="s">
        <v>243</v>
      </c>
      <c r="C218" s="47"/>
      <c r="D218" s="45">
        <v>0.15</v>
      </c>
      <c r="E218" s="45">
        <v>0.28000000000000003</v>
      </c>
      <c r="F218" s="45">
        <v>2.04</v>
      </c>
      <c r="G218" s="45">
        <v>0.95</v>
      </c>
      <c r="H218" s="45">
        <v>0.4</v>
      </c>
      <c r="I218" s="45">
        <v>0.67</v>
      </c>
      <c r="J218" s="45">
        <v>1.36</v>
      </c>
      <c r="K218" s="45">
        <v>0.67</v>
      </c>
      <c r="L218" s="45">
        <v>0.61</v>
      </c>
      <c r="M218" s="45">
        <v>0.81</v>
      </c>
      <c r="N218" s="45">
        <v>0.26</v>
      </c>
      <c r="O218" s="45">
        <v>0.15</v>
      </c>
      <c r="P218" s="45">
        <v>0</v>
      </c>
      <c r="Q218" s="45">
        <v>41.5</v>
      </c>
      <c r="R218" s="45">
        <v>0.75</v>
      </c>
      <c r="S218" s="45">
        <v>2.2000000000000002</v>
      </c>
      <c r="T218" s="45">
        <v>0.42</v>
      </c>
      <c r="U218" s="45">
        <v>0</v>
      </c>
      <c r="V218" s="45">
        <v>0.69</v>
      </c>
      <c r="W218" s="45">
        <v>0.26</v>
      </c>
      <c r="X218" s="45">
        <v>0.01</v>
      </c>
      <c r="Y218" s="45">
        <v>13.96</v>
      </c>
      <c r="Z218" s="45">
        <v>0.4</v>
      </c>
      <c r="AA218" s="45">
        <v>0.95</v>
      </c>
      <c r="AB218" s="45">
        <v>0.4</v>
      </c>
      <c r="AC218" s="45">
        <v>1.38</v>
      </c>
      <c r="AD218" s="45">
        <v>0.67</v>
      </c>
      <c r="AE218" s="157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B219" s="31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BM219" s="55"/>
    </row>
    <row r="220" spans="1:65" ht="15">
      <c r="B220" s="8" t="s">
        <v>559</v>
      </c>
      <c r="BM220" s="28" t="s">
        <v>67</v>
      </c>
    </row>
    <row r="221" spans="1:65" ht="15">
      <c r="A221" s="25" t="s">
        <v>28</v>
      </c>
      <c r="B221" s="18" t="s">
        <v>114</v>
      </c>
      <c r="C221" s="15" t="s">
        <v>115</v>
      </c>
      <c r="D221" s="16" t="s">
        <v>235</v>
      </c>
      <c r="E221" s="17" t="s">
        <v>235</v>
      </c>
      <c r="F221" s="17" t="s">
        <v>235</v>
      </c>
      <c r="G221" s="17" t="s">
        <v>235</v>
      </c>
      <c r="H221" s="17" t="s">
        <v>235</v>
      </c>
      <c r="I221" s="17" t="s">
        <v>235</v>
      </c>
      <c r="J221" s="17" t="s">
        <v>235</v>
      </c>
      <c r="K221" s="17" t="s">
        <v>235</v>
      </c>
      <c r="L221" s="17" t="s">
        <v>235</v>
      </c>
      <c r="M221" s="17" t="s">
        <v>235</v>
      </c>
      <c r="N221" s="17" t="s">
        <v>235</v>
      </c>
      <c r="O221" s="17" t="s">
        <v>235</v>
      </c>
      <c r="P221" s="17" t="s">
        <v>235</v>
      </c>
      <c r="Q221" s="17" t="s">
        <v>235</v>
      </c>
      <c r="R221" s="17" t="s">
        <v>235</v>
      </c>
      <c r="S221" s="17" t="s">
        <v>235</v>
      </c>
      <c r="T221" s="17" t="s">
        <v>235</v>
      </c>
      <c r="U221" s="17" t="s">
        <v>235</v>
      </c>
      <c r="V221" s="157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1</v>
      </c>
    </row>
    <row r="222" spans="1:65">
      <c r="A222" s="30"/>
      <c r="B222" s="19" t="s">
        <v>236</v>
      </c>
      <c r="C222" s="9" t="s">
        <v>236</v>
      </c>
      <c r="D222" s="154" t="s">
        <v>247</v>
      </c>
      <c r="E222" s="156" t="s">
        <v>249</v>
      </c>
      <c r="F222" s="156" t="s">
        <v>250</v>
      </c>
      <c r="G222" s="156" t="s">
        <v>251</v>
      </c>
      <c r="H222" s="156" t="s">
        <v>252</v>
      </c>
      <c r="I222" s="156" t="s">
        <v>253</v>
      </c>
      <c r="J222" s="156" t="s">
        <v>254</v>
      </c>
      <c r="K222" s="156" t="s">
        <v>255</v>
      </c>
      <c r="L222" s="156" t="s">
        <v>258</v>
      </c>
      <c r="M222" s="156" t="s">
        <v>260</v>
      </c>
      <c r="N222" s="156" t="s">
        <v>262</v>
      </c>
      <c r="O222" s="156" t="s">
        <v>263</v>
      </c>
      <c r="P222" s="156" t="s">
        <v>266</v>
      </c>
      <c r="Q222" s="156" t="s">
        <v>268</v>
      </c>
      <c r="R222" s="156" t="s">
        <v>270</v>
      </c>
      <c r="S222" s="156" t="s">
        <v>271</v>
      </c>
      <c r="T222" s="156" t="s">
        <v>272</v>
      </c>
      <c r="U222" s="156" t="s">
        <v>273</v>
      </c>
      <c r="V222" s="157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 t="s">
        <v>3</v>
      </c>
    </row>
    <row r="223" spans="1:65">
      <c r="A223" s="30"/>
      <c r="B223" s="19"/>
      <c r="C223" s="9"/>
      <c r="D223" s="10" t="s">
        <v>283</v>
      </c>
      <c r="E223" s="11" t="s">
        <v>282</v>
      </c>
      <c r="F223" s="11" t="s">
        <v>282</v>
      </c>
      <c r="G223" s="11" t="s">
        <v>282</v>
      </c>
      <c r="H223" s="11" t="s">
        <v>282</v>
      </c>
      <c r="I223" s="11" t="s">
        <v>282</v>
      </c>
      <c r="J223" s="11" t="s">
        <v>283</v>
      </c>
      <c r="K223" s="11" t="s">
        <v>282</v>
      </c>
      <c r="L223" s="11" t="s">
        <v>282</v>
      </c>
      <c r="M223" s="11" t="s">
        <v>283</v>
      </c>
      <c r="N223" s="11" t="s">
        <v>283</v>
      </c>
      <c r="O223" s="11" t="s">
        <v>283</v>
      </c>
      <c r="P223" s="11" t="s">
        <v>283</v>
      </c>
      <c r="Q223" s="11" t="s">
        <v>282</v>
      </c>
      <c r="R223" s="11" t="s">
        <v>283</v>
      </c>
      <c r="S223" s="11" t="s">
        <v>283</v>
      </c>
      <c r="T223" s="11" t="s">
        <v>283</v>
      </c>
      <c r="U223" s="11" t="s">
        <v>282</v>
      </c>
      <c r="V223" s="157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2</v>
      </c>
    </row>
    <row r="224" spans="1:65">
      <c r="A224" s="30"/>
      <c r="B224" s="19"/>
      <c r="C224" s="9"/>
      <c r="D224" s="26" t="s">
        <v>307</v>
      </c>
      <c r="E224" s="26" t="s">
        <v>307</v>
      </c>
      <c r="F224" s="26" t="s">
        <v>307</v>
      </c>
      <c r="G224" s="26" t="s">
        <v>307</v>
      </c>
      <c r="H224" s="26" t="s">
        <v>307</v>
      </c>
      <c r="I224" s="26" t="s">
        <v>307</v>
      </c>
      <c r="J224" s="26" t="s">
        <v>307</v>
      </c>
      <c r="K224" s="26" t="s">
        <v>121</v>
      </c>
      <c r="L224" s="26" t="s">
        <v>309</v>
      </c>
      <c r="M224" s="26" t="s">
        <v>308</v>
      </c>
      <c r="N224" s="26" t="s">
        <v>308</v>
      </c>
      <c r="O224" s="26" t="s">
        <v>310</v>
      </c>
      <c r="P224" s="26" t="s">
        <v>309</v>
      </c>
      <c r="Q224" s="26" t="s">
        <v>310</v>
      </c>
      <c r="R224" s="26" t="s">
        <v>310</v>
      </c>
      <c r="S224" s="26" t="s">
        <v>310</v>
      </c>
      <c r="T224" s="26" t="s">
        <v>307</v>
      </c>
      <c r="U224" s="26" t="s">
        <v>309</v>
      </c>
      <c r="V224" s="157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3</v>
      </c>
    </row>
    <row r="225" spans="1:65">
      <c r="A225" s="30"/>
      <c r="B225" s="18">
        <v>1</v>
      </c>
      <c r="C225" s="14">
        <v>1</v>
      </c>
      <c r="D225" s="22">
        <v>1.71</v>
      </c>
      <c r="E225" s="151">
        <v>1.53</v>
      </c>
      <c r="F225" s="22">
        <v>1.72</v>
      </c>
      <c r="G225" s="22">
        <v>1.78</v>
      </c>
      <c r="H225" s="22">
        <v>1.76</v>
      </c>
      <c r="I225" s="22">
        <v>1.68</v>
      </c>
      <c r="J225" s="22">
        <v>1.77</v>
      </c>
      <c r="K225" s="151">
        <v>1.9400000000000002</v>
      </c>
      <c r="L225" s="22">
        <v>1.6432285041538595</v>
      </c>
      <c r="M225" s="22">
        <v>1.7078365288981132</v>
      </c>
      <c r="N225" s="151">
        <v>2.31</v>
      </c>
      <c r="O225" s="22">
        <v>1.5</v>
      </c>
      <c r="P225" s="151">
        <v>2.25</v>
      </c>
      <c r="Q225" s="22">
        <v>1.85</v>
      </c>
      <c r="R225" s="22">
        <v>1.61</v>
      </c>
      <c r="S225" s="22">
        <v>1.65</v>
      </c>
      <c r="T225" s="22">
        <v>1.87</v>
      </c>
      <c r="U225" s="22">
        <v>1.65</v>
      </c>
      <c r="V225" s="157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</v>
      </c>
    </row>
    <row r="226" spans="1:65">
      <c r="A226" s="30"/>
      <c r="B226" s="19">
        <v>1</v>
      </c>
      <c r="C226" s="9">
        <v>2</v>
      </c>
      <c r="D226" s="11">
        <v>1.72</v>
      </c>
      <c r="E226" s="152">
        <v>1.52</v>
      </c>
      <c r="F226" s="11">
        <v>1.63</v>
      </c>
      <c r="G226" s="11">
        <v>1.76</v>
      </c>
      <c r="H226" s="11">
        <v>1.76</v>
      </c>
      <c r="I226" s="11">
        <v>1.66</v>
      </c>
      <c r="J226" s="11">
        <v>1.83</v>
      </c>
      <c r="K226" s="152">
        <v>1.96</v>
      </c>
      <c r="L226" s="11">
        <v>1.711167981883523</v>
      </c>
      <c r="M226" s="11">
        <v>1.7266160599001577</v>
      </c>
      <c r="N226" s="152">
        <v>2.3199999999999998</v>
      </c>
      <c r="O226" s="11">
        <v>1.5</v>
      </c>
      <c r="P226" s="152">
        <v>2.29</v>
      </c>
      <c r="Q226" s="11">
        <v>1.92</v>
      </c>
      <c r="R226" s="11">
        <v>1.65</v>
      </c>
      <c r="S226" s="11">
        <v>1.71</v>
      </c>
      <c r="T226" s="11">
        <v>1.9299999999999997</v>
      </c>
      <c r="U226" s="11">
        <v>1.85</v>
      </c>
      <c r="V226" s="157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38</v>
      </c>
    </row>
    <row r="227" spans="1:65">
      <c r="A227" s="30"/>
      <c r="B227" s="19">
        <v>1</v>
      </c>
      <c r="C227" s="9">
        <v>3</v>
      </c>
      <c r="D227" s="11">
        <v>1.82</v>
      </c>
      <c r="E227" s="152">
        <v>1.49</v>
      </c>
      <c r="F227" s="11">
        <v>1.63</v>
      </c>
      <c r="G227" s="11">
        <v>1.69</v>
      </c>
      <c r="H227" s="11">
        <v>1.74</v>
      </c>
      <c r="I227" s="11">
        <v>1.67</v>
      </c>
      <c r="J227" s="11">
        <v>1.65</v>
      </c>
      <c r="K227" s="152">
        <v>1.9699999999999998</v>
      </c>
      <c r="L227" s="11">
        <v>1.7149806353749524</v>
      </c>
      <c r="M227" s="11">
        <v>1.8112875664588</v>
      </c>
      <c r="N227" s="152">
        <v>2.23</v>
      </c>
      <c r="O227" s="11">
        <v>1.6</v>
      </c>
      <c r="P227" s="152">
        <v>2.3199999999999998</v>
      </c>
      <c r="Q227" s="11">
        <v>1.82</v>
      </c>
      <c r="R227" s="11">
        <v>1.61</v>
      </c>
      <c r="S227" s="11">
        <v>1.63</v>
      </c>
      <c r="T227" s="11">
        <v>1.9299999999999997</v>
      </c>
      <c r="U227" s="11">
        <v>1.77</v>
      </c>
      <c r="V227" s="157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16</v>
      </c>
    </row>
    <row r="228" spans="1:65">
      <c r="A228" s="30"/>
      <c r="B228" s="19">
        <v>1</v>
      </c>
      <c r="C228" s="9">
        <v>4</v>
      </c>
      <c r="D228" s="11">
        <v>1.62</v>
      </c>
      <c r="E228" s="152">
        <v>1.44</v>
      </c>
      <c r="F228" s="11">
        <v>1.72</v>
      </c>
      <c r="G228" s="11">
        <v>1.73</v>
      </c>
      <c r="H228" s="11">
        <v>1.73</v>
      </c>
      <c r="I228" s="11">
        <v>1.72</v>
      </c>
      <c r="J228" s="11">
        <v>1.77</v>
      </c>
      <c r="K228" s="152">
        <v>2.06</v>
      </c>
      <c r="L228" s="11">
        <v>1.6836085098999698</v>
      </c>
      <c r="M228" s="11">
        <v>1.8513855843965326</v>
      </c>
      <c r="N228" s="152">
        <v>2.31</v>
      </c>
      <c r="O228" s="11">
        <v>1.5</v>
      </c>
      <c r="P228" s="152">
        <v>2.2799999999999998</v>
      </c>
      <c r="Q228" s="11">
        <v>1.78</v>
      </c>
      <c r="R228" s="11">
        <v>1.73</v>
      </c>
      <c r="S228" s="11">
        <v>1.71</v>
      </c>
      <c r="T228" s="11">
        <v>1.92</v>
      </c>
      <c r="U228" s="11">
        <v>1.9</v>
      </c>
      <c r="V228" s="157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1.7370033095311188</v>
      </c>
    </row>
    <row r="229" spans="1:65">
      <c r="A229" s="30"/>
      <c r="B229" s="19">
        <v>1</v>
      </c>
      <c r="C229" s="9">
        <v>5</v>
      </c>
      <c r="D229" s="11">
        <v>1.73</v>
      </c>
      <c r="E229" s="152">
        <v>1.41</v>
      </c>
      <c r="F229" s="11">
        <v>1.83</v>
      </c>
      <c r="G229" s="11">
        <v>1.78</v>
      </c>
      <c r="H229" s="11">
        <v>1.67</v>
      </c>
      <c r="I229" s="11">
        <v>1.7</v>
      </c>
      <c r="J229" s="11">
        <v>1.66</v>
      </c>
      <c r="K229" s="152">
        <v>1.96</v>
      </c>
      <c r="L229" s="11">
        <v>1.6923319451400871</v>
      </c>
      <c r="M229" s="11">
        <v>1.7951725878102682</v>
      </c>
      <c r="N229" s="152">
        <v>2.23</v>
      </c>
      <c r="O229" s="11">
        <v>1.6</v>
      </c>
      <c r="P229" s="152">
        <v>2.27</v>
      </c>
      <c r="Q229" s="11">
        <v>1.77</v>
      </c>
      <c r="R229" s="11">
        <v>1.68</v>
      </c>
      <c r="S229" s="11">
        <v>1.74</v>
      </c>
      <c r="T229" s="11">
        <v>1.77</v>
      </c>
      <c r="U229" s="11">
        <v>1.9800000000000002</v>
      </c>
      <c r="V229" s="157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81</v>
      </c>
    </row>
    <row r="230" spans="1:65">
      <c r="A230" s="30"/>
      <c r="B230" s="19">
        <v>1</v>
      </c>
      <c r="C230" s="9">
        <v>6</v>
      </c>
      <c r="D230" s="11">
        <v>1.69</v>
      </c>
      <c r="E230" s="152">
        <v>1.42</v>
      </c>
      <c r="F230" s="11">
        <v>1.71</v>
      </c>
      <c r="G230" s="11">
        <v>1.68</v>
      </c>
      <c r="H230" s="11">
        <v>1.68</v>
      </c>
      <c r="I230" s="11">
        <v>1.73</v>
      </c>
      <c r="J230" s="11">
        <v>1.72</v>
      </c>
      <c r="K230" s="152">
        <v>2.08</v>
      </c>
      <c r="L230" s="11">
        <v>1.7236589789635191</v>
      </c>
      <c r="M230" s="11">
        <v>1.7870031177342016</v>
      </c>
      <c r="N230" s="152">
        <v>2.33</v>
      </c>
      <c r="O230" s="11">
        <v>1.7</v>
      </c>
      <c r="P230" s="152">
        <v>2.33</v>
      </c>
      <c r="Q230" s="11">
        <v>1.95</v>
      </c>
      <c r="R230" s="11">
        <v>1.8</v>
      </c>
      <c r="S230" s="11">
        <v>1.71</v>
      </c>
      <c r="T230" s="11">
        <v>1.88</v>
      </c>
      <c r="U230" s="11">
        <v>2.04</v>
      </c>
      <c r="V230" s="157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20" t="s">
        <v>239</v>
      </c>
      <c r="C231" s="12"/>
      <c r="D231" s="23">
        <v>1.7149999999999999</v>
      </c>
      <c r="E231" s="23">
        <v>1.4683333333333335</v>
      </c>
      <c r="F231" s="23">
        <v>1.7066666666666663</v>
      </c>
      <c r="G231" s="23">
        <v>1.7366666666666666</v>
      </c>
      <c r="H231" s="23">
        <v>1.7233333333333334</v>
      </c>
      <c r="I231" s="23">
        <v>1.6933333333333334</v>
      </c>
      <c r="J231" s="23">
        <v>1.7333333333333334</v>
      </c>
      <c r="K231" s="23">
        <v>1.9950000000000001</v>
      </c>
      <c r="L231" s="23">
        <v>1.6948294259026515</v>
      </c>
      <c r="M231" s="23">
        <v>1.7798835741996788</v>
      </c>
      <c r="N231" s="23">
        <v>2.2883333333333336</v>
      </c>
      <c r="O231" s="23">
        <v>1.5666666666666664</v>
      </c>
      <c r="P231" s="23">
        <v>2.2899999999999996</v>
      </c>
      <c r="Q231" s="23">
        <v>1.8483333333333334</v>
      </c>
      <c r="R231" s="23">
        <v>1.68</v>
      </c>
      <c r="S231" s="23">
        <v>1.6916666666666664</v>
      </c>
      <c r="T231" s="23">
        <v>1.8833333333333335</v>
      </c>
      <c r="U231" s="23">
        <v>1.8650000000000002</v>
      </c>
      <c r="V231" s="157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240</v>
      </c>
      <c r="C232" s="29"/>
      <c r="D232" s="11">
        <v>1.7149999999999999</v>
      </c>
      <c r="E232" s="11">
        <v>1.4649999999999999</v>
      </c>
      <c r="F232" s="11">
        <v>1.7149999999999999</v>
      </c>
      <c r="G232" s="11">
        <v>1.7450000000000001</v>
      </c>
      <c r="H232" s="11">
        <v>1.7349999999999999</v>
      </c>
      <c r="I232" s="11">
        <v>1.69</v>
      </c>
      <c r="J232" s="11">
        <v>1.7450000000000001</v>
      </c>
      <c r="K232" s="11">
        <v>1.9649999999999999</v>
      </c>
      <c r="L232" s="11">
        <v>1.701749963511805</v>
      </c>
      <c r="M232" s="11">
        <v>1.7910878527722349</v>
      </c>
      <c r="N232" s="11">
        <v>2.31</v>
      </c>
      <c r="O232" s="11">
        <v>1.55</v>
      </c>
      <c r="P232" s="11">
        <v>2.2850000000000001</v>
      </c>
      <c r="Q232" s="11">
        <v>1.835</v>
      </c>
      <c r="R232" s="11">
        <v>1.665</v>
      </c>
      <c r="S232" s="11">
        <v>1.71</v>
      </c>
      <c r="T232" s="11">
        <v>1.9</v>
      </c>
      <c r="U232" s="11">
        <v>1.875</v>
      </c>
      <c r="V232" s="157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241</v>
      </c>
      <c r="C233" s="29"/>
      <c r="D233" s="24">
        <v>6.4730209330729024E-2</v>
      </c>
      <c r="E233" s="24">
        <v>5.1929439306299764E-2</v>
      </c>
      <c r="F233" s="24">
        <v>7.3936910042729523E-2</v>
      </c>
      <c r="G233" s="24">
        <v>4.4121045620731499E-2</v>
      </c>
      <c r="H233" s="24">
        <v>3.9327683210007035E-2</v>
      </c>
      <c r="I233" s="24">
        <v>2.8047578623950201E-2</v>
      </c>
      <c r="J233" s="24">
        <v>7.0047602861673108E-2</v>
      </c>
      <c r="K233" s="24">
        <v>5.9245252974394529E-2</v>
      </c>
      <c r="L233" s="24">
        <v>2.9322224594493428E-2</v>
      </c>
      <c r="M233" s="24">
        <v>5.3686860302428203E-2</v>
      </c>
      <c r="N233" s="24">
        <v>4.5789372857319939E-2</v>
      </c>
      <c r="O233" s="24">
        <v>8.1649658092772595E-2</v>
      </c>
      <c r="P233" s="24">
        <v>3.0331501776206204E-2</v>
      </c>
      <c r="Q233" s="24">
        <v>7.3598007219398687E-2</v>
      </c>
      <c r="R233" s="24">
        <v>7.4296702484026825E-2</v>
      </c>
      <c r="S233" s="24">
        <v>4.2150523919242927E-2</v>
      </c>
      <c r="T233" s="24">
        <v>6.1210020966069388E-2</v>
      </c>
      <c r="U233" s="24">
        <v>0.14180973168298436</v>
      </c>
      <c r="V233" s="223"/>
      <c r="W233" s="224"/>
      <c r="X233" s="224"/>
      <c r="Y233" s="224"/>
      <c r="Z233" s="224"/>
      <c r="AA233" s="224"/>
      <c r="AB233" s="224"/>
      <c r="AC233" s="224"/>
      <c r="AD233" s="224"/>
      <c r="AE233" s="224"/>
      <c r="AF233" s="224"/>
      <c r="AG233" s="224"/>
      <c r="AH233" s="224"/>
      <c r="AI233" s="224"/>
      <c r="AJ233" s="224"/>
      <c r="AK233" s="224"/>
      <c r="AL233" s="224"/>
      <c r="AM233" s="224"/>
      <c r="AN233" s="224"/>
      <c r="AO233" s="224"/>
      <c r="AP233" s="224"/>
      <c r="AQ233" s="224"/>
      <c r="AR233" s="224"/>
      <c r="AS233" s="224"/>
      <c r="AT233" s="224"/>
      <c r="AU233" s="224"/>
      <c r="AV233" s="224"/>
      <c r="AW233" s="224"/>
      <c r="AX233" s="224"/>
      <c r="AY233" s="224"/>
      <c r="AZ233" s="224"/>
      <c r="BA233" s="224"/>
      <c r="BB233" s="224"/>
      <c r="BC233" s="224"/>
      <c r="BD233" s="224"/>
      <c r="BE233" s="224"/>
      <c r="BF233" s="224"/>
      <c r="BG233" s="224"/>
      <c r="BH233" s="224"/>
      <c r="BI233" s="224"/>
      <c r="BJ233" s="224"/>
      <c r="BK233" s="224"/>
      <c r="BL233" s="224"/>
      <c r="BM233" s="56"/>
    </row>
    <row r="234" spans="1:65">
      <c r="A234" s="30"/>
      <c r="B234" s="3" t="s">
        <v>87</v>
      </c>
      <c r="C234" s="29"/>
      <c r="D234" s="13">
        <v>3.7743562291970283E-2</v>
      </c>
      <c r="E234" s="13">
        <v>3.536624697364342E-2</v>
      </c>
      <c r="F234" s="13">
        <v>4.3322408228161836E-2</v>
      </c>
      <c r="G234" s="13">
        <v>2.5405592487945203E-2</v>
      </c>
      <c r="H234" s="13">
        <v>2.282070592456888E-2</v>
      </c>
      <c r="I234" s="13">
        <v>1.6563530683435159E-2</v>
      </c>
      <c r="J234" s="13">
        <v>4.0412078574042179E-2</v>
      </c>
      <c r="K234" s="13">
        <v>2.9696868658844373E-2</v>
      </c>
      <c r="L234" s="13">
        <v>1.7300988610624731E-2</v>
      </c>
      <c r="M234" s="13">
        <v>3.0163130375855284E-2</v>
      </c>
      <c r="N234" s="13">
        <v>2.0009922588777831E-2</v>
      </c>
      <c r="O234" s="13">
        <v>5.211680303793996E-2</v>
      </c>
      <c r="P234" s="13">
        <v>1.3245197282186117E-2</v>
      </c>
      <c r="Q234" s="13">
        <v>3.9818579198953298E-2</v>
      </c>
      <c r="R234" s="13">
        <v>4.4224227669063587E-2</v>
      </c>
      <c r="S234" s="13">
        <v>2.491656586359188E-2</v>
      </c>
      <c r="T234" s="13">
        <v>3.2500896088178431E-2</v>
      </c>
      <c r="U234" s="13">
        <v>7.603738964235085E-2</v>
      </c>
      <c r="V234" s="157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242</v>
      </c>
      <c r="C235" s="29"/>
      <c r="D235" s="13">
        <v>-1.2667396435219525E-2</v>
      </c>
      <c r="E235" s="13">
        <v>-0.15467441813355509</v>
      </c>
      <c r="F235" s="13">
        <v>-1.7464930952055258E-2</v>
      </c>
      <c r="G235" s="13">
        <v>-1.9380669144675178E-4</v>
      </c>
      <c r="H235" s="13">
        <v>-7.8698619183836804E-3</v>
      </c>
      <c r="I235" s="13">
        <v>-2.5140986178992186E-2</v>
      </c>
      <c r="J235" s="13">
        <v>-2.1128204981809562E-3</v>
      </c>
      <c r="K235" s="13">
        <v>0.1485297633304592</v>
      </c>
      <c r="L235" s="13">
        <v>-2.427967948998988E-2</v>
      </c>
      <c r="M235" s="13">
        <v>2.468634598061592E-2</v>
      </c>
      <c r="N235" s="13">
        <v>0.31740297832307474</v>
      </c>
      <c r="O235" s="13">
        <v>-9.8063510834894396E-2</v>
      </c>
      <c r="P235" s="13">
        <v>0.31836248522644151</v>
      </c>
      <c r="Q235" s="13">
        <v>6.4093155834151316E-2</v>
      </c>
      <c r="R235" s="13">
        <v>-3.2817041405929226E-2</v>
      </c>
      <c r="S235" s="13">
        <v>-2.6100493082359399E-2</v>
      </c>
      <c r="T235" s="13">
        <v>8.424280080486124E-2</v>
      </c>
      <c r="U235" s="13">
        <v>7.3688224867822782E-2</v>
      </c>
      <c r="V235" s="157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46" t="s">
        <v>243</v>
      </c>
      <c r="C236" s="47"/>
      <c r="D236" s="45">
        <v>0.18</v>
      </c>
      <c r="E236" s="45">
        <v>3.51</v>
      </c>
      <c r="F236" s="45">
        <v>0.28999999999999998</v>
      </c>
      <c r="G236" s="45">
        <v>0.11</v>
      </c>
      <c r="H236" s="45">
        <v>7.0000000000000007E-2</v>
      </c>
      <c r="I236" s="45">
        <v>0.47</v>
      </c>
      <c r="J236" s="45">
        <v>7.0000000000000007E-2</v>
      </c>
      <c r="K236" s="45">
        <v>3.6</v>
      </c>
      <c r="L236" s="45">
        <v>0.45</v>
      </c>
      <c r="M236" s="45">
        <v>0.7</v>
      </c>
      <c r="N236" s="45">
        <v>7.56</v>
      </c>
      <c r="O236" s="45">
        <v>2.1800000000000002</v>
      </c>
      <c r="P236" s="45">
        <v>7.58</v>
      </c>
      <c r="Q236" s="45">
        <v>1.62</v>
      </c>
      <c r="R236" s="45">
        <v>0.65</v>
      </c>
      <c r="S236" s="45">
        <v>0.5</v>
      </c>
      <c r="T236" s="45">
        <v>2.09</v>
      </c>
      <c r="U236" s="45">
        <v>1.85</v>
      </c>
      <c r="V236" s="157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B237" s="31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BM237" s="55"/>
    </row>
    <row r="238" spans="1:65" ht="15">
      <c r="B238" s="8" t="s">
        <v>560</v>
      </c>
      <c r="BM238" s="28" t="s">
        <v>67</v>
      </c>
    </row>
    <row r="239" spans="1:65" ht="15">
      <c r="A239" s="25" t="s">
        <v>0</v>
      </c>
      <c r="B239" s="18" t="s">
        <v>114</v>
      </c>
      <c r="C239" s="15" t="s">
        <v>115</v>
      </c>
      <c r="D239" s="16" t="s">
        <v>235</v>
      </c>
      <c r="E239" s="17" t="s">
        <v>235</v>
      </c>
      <c r="F239" s="17" t="s">
        <v>235</v>
      </c>
      <c r="G239" s="17" t="s">
        <v>235</v>
      </c>
      <c r="H239" s="17" t="s">
        <v>235</v>
      </c>
      <c r="I239" s="17" t="s">
        <v>235</v>
      </c>
      <c r="J239" s="17" t="s">
        <v>235</v>
      </c>
      <c r="K239" s="17" t="s">
        <v>235</v>
      </c>
      <c r="L239" s="17" t="s">
        <v>235</v>
      </c>
      <c r="M239" s="17" t="s">
        <v>235</v>
      </c>
      <c r="N239" s="17" t="s">
        <v>235</v>
      </c>
      <c r="O239" s="17" t="s">
        <v>235</v>
      </c>
      <c r="P239" s="17" t="s">
        <v>235</v>
      </c>
      <c r="Q239" s="17" t="s">
        <v>235</v>
      </c>
      <c r="R239" s="17" t="s">
        <v>235</v>
      </c>
      <c r="S239" s="17" t="s">
        <v>235</v>
      </c>
      <c r="T239" s="17" t="s">
        <v>235</v>
      </c>
      <c r="U239" s="17" t="s">
        <v>235</v>
      </c>
      <c r="V239" s="17" t="s">
        <v>235</v>
      </c>
      <c r="W239" s="17" t="s">
        <v>235</v>
      </c>
      <c r="X239" s="17" t="s">
        <v>235</v>
      </c>
      <c r="Y239" s="17" t="s">
        <v>235</v>
      </c>
      <c r="Z239" s="17" t="s">
        <v>235</v>
      </c>
      <c r="AA239" s="17" t="s">
        <v>235</v>
      </c>
      <c r="AB239" s="17" t="s">
        <v>235</v>
      </c>
      <c r="AC239" s="17" t="s">
        <v>235</v>
      </c>
      <c r="AD239" s="17" t="s">
        <v>235</v>
      </c>
      <c r="AE239" s="17" t="s">
        <v>235</v>
      </c>
      <c r="AF239" s="17" t="s">
        <v>235</v>
      </c>
      <c r="AG239" s="157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1</v>
      </c>
    </row>
    <row r="240" spans="1:65">
      <c r="A240" s="30"/>
      <c r="B240" s="19" t="s">
        <v>236</v>
      </c>
      <c r="C240" s="9" t="s">
        <v>236</v>
      </c>
      <c r="D240" s="154" t="s">
        <v>246</v>
      </c>
      <c r="E240" s="156" t="s">
        <v>247</v>
      </c>
      <c r="F240" s="156" t="s">
        <v>248</v>
      </c>
      <c r="G240" s="156" t="s">
        <v>249</v>
      </c>
      <c r="H240" s="156" t="s">
        <v>250</v>
      </c>
      <c r="I240" s="156" t="s">
        <v>251</v>
      </c>
      <c r="J240" s="156" t="s">
        <v>252</v>
      </c>
      <c r="K240" s="156" t="s">
        <v>253</v>
      </c>
      <c r="L240" s="156" t="s">
        <v>254</v>
      </c>
      <c r="M240" s="156" t="s">
        <v>255</v>
      </c>
      <c r="N240" s="156" t="s">
        <v>256</v>
      </c>
      <c r="O240" s="156" t="s">
        <v>257</v>
      </c>
      <c r="P240" s="156" t="s">
        <v>258</v>
      </c>
      <c r="Q240" s="156" t="s">
        <v>259</v>
      </c>
      <c r="R240" s="156" t="s">
        <v>260</v>
      </c>
      <c r="S240" s="156" t="s">
        <v>261</v>
      </c>
      <c r="T240" s="156" t="s">
        <v>262</v>
      </c>
      <c r="U240" s="156" t="s">
        <v>263</v>
      </c>
      <c r="V240" s="156" t="s">
        <v>264</v>
      </c>
      <c r="W240" s="156" t="s">
        <v>265</v>
      </c>
      <c r="X240" s="156" t="s">
        <v>266</v>
      </c>
      <c r="Y240" s="156" t="s">
        <v>267</v>
      </c>
      <c r="Z240" s="156" t="s">
        <v>268</v>
      </c>
      <c r="AA240" s="156" t="s">
        <v>269</v>
      </c>
      <c r="AB240" s="156" t="s">
        <v>270</v>
      </c>
      <c r="AC240" s="156" t="s">
        <v>271</v>
      </c>
      <c r="AD240" s="156" t="s">
        <v>272</v>
      </c>
      <c r="AE240" s="156" t="s">
        <v>237</v>
      </c>
      <c r="AF240" s="156" t="s">
        <v>273</v>
      </c>
      <c r="AG240" s="157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 t="s">
        <v>1</v>
      </c>
    </row>
    <row r="241" spans="1:65">
      <c r="A241" s="30"/>
      <c r="B241" s="19"/>
      <c r="C241" s="9"/>
      <c r="D241" s="10" t="s">
        <v>281</v>
      </c>
      <c r="E241" s="11" t="s">
        <v>306</v>
      </c>
      <c r="F241" s="11" t="s">
        <v>281</v>
      </c>
      <c r="G241" s="11" t="s">
        <v>316</v>
      </c>
      <c r="H241" s="11" t="s">
        <v>316</v>
      </c>
      <c r="I241" s="11" t="s">
        <v>316</v>
      </c>
      <c r="J241" s="11" t="s">
        <v>316</v>
      </c>
      <c r="K241" s="11" t="s">
        <v>316</v>
      </c>
      <c r="L241" s="11" t="s">
        <v>283</v>
      </c>
      <c r="M241" s="11" t="s">
        <v>282</v>
      </c>
      <c r="N241" s="11" t="s">
        <v>306</v>
      </c>
      <c r="O241" s="11" t="s">
        <v>306</v>
      </c>
      <c r="P241" s="11" t="s">
        <v>306</v>
      </c>
      <c r="Q241" s="11" t="s">
        <v>283</v>
      </c>
      <c r="R241" s="11" t="s">
        <v>306</v>
      </c>
      <c r="S241" s="11" t="s">
        <v>281</v>
      </c>
      <c r="T241" s="11" t="s">
        <v>283</v>
      </c>
      <c r="U241" s="11" t="s">
        <v>283</v>
      </c>
      <c r="V241" s="11" t="s">
        <v>306</v>
      </c>
      <c r="W241" s="11" t="s">
        <v>306</v>
      </c>
      <c r="X241" s="11" t="s">
        <v>281</v>
      </c>
      <c r="Y241" s="11" t="s">
        <v>306</v>
      </c>
      <c r="Z241" s="11" t="s">
        <v>306</v>
      </c>
      <c r="AA241" s="11" t="s">
        <v>306</v>
      </c>
      <c r="AB241" s="11" t="s">
        <v>283</v>
      </c>
      <c r="AC241" s="11" t="s">
        <v>281</v>
      </c>
      <c r="AD241" s="11" t="s">
        <v>306</v>
      </c>
      <c r="AE241" s="11" t="s">
        <v>306</v>
      </c>
      <c r="AF241" s="11" t="s">
        <v>283</v>
      </c>
      <c r="AG241" s="157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2</v>
      </c>
    </row>
    <row r="242" spans="1:65">
      <c r="A242" s="30"/>
      <c r="B242" s="19"/>
      <c r="C242" s="9"/>
      <c r="D242" s="26" t="s">
        <v>307</v>
      </c>
      <c r="E242" s="26" t="s">
        <v>307</v>
      </c>
      <c r="F242" s="26" t="s">
        <v>307</v>
      </c>
      <c r="G242" s="26" t="s">
        <v>307</v>
      </c>
      <c r="H242" s="26" t="s">
        <v>307</v>
      </c>
      <c r="I242" s="26" t="s">
        <v>307</v>
      </c>
      <c r="J242" s="26" t="s">
        <v>307</v>
      </c>
      <c r="K242" s="26" t="s">
        <v>307</v>
      </c>
      <c r="L242" s="26" t="s">
        <v>307</v>
      </c>
      <c r="M242" s="26" t="s">
        <v>121</v>
      </c>
      <c r="N242" s="26" t="s">
        <v>308</v>
      </c>
      <c r="O242" s="26" t="s">
        <v>308</v>
      </c>
      <c r="P242" s="26" t="s">
        <v>309</v>
      </c>
      <c r="Q242" s="26" t="s">
        <v>307</v>
      </c>
      <c r="R242" s="26" t="s">
        <v>308</v>
      </c>
      <c r="S242" s="26" t="s">
        <v>308</v>
      </c>
      <c r="T242" s="26" t="s">
        <v>308</v>
      </c>
      <c r="U242" s="26" t="s">
        <v>310</v>
      </c>
      <c r="V242" s="26" t="s">
        <v>310</v>
      </c>
      <c r="W242" s="26" t="s">
        <v>307</v>
      </c>
      <c r="X242" s="26" t="s">
        <v>310</v>
      </c>
      <c r="Y242" s="26" t="s">
        <v>307</v>
      </c>
      <c r="Z242" s="26" t="s">
        <v>310</v>
      </c>
      <c r="AA242" s="26" t="s">
        <v>308</v>
      </c>
      <c r="AB242" s="26" t="s">
        <v>310</v>
      </c>
      <c r="AC242" s="26" t="s">
        <v>310</v>
      </c>
      <c r="AD242" s="26" t="s">
        <v>317</v>
      </c>
      <c r="AE242" s="26" t="s">
        <v>310</v>
      </c>
      <c r="AF242" s="26" t="s">
        <v>309</v>
      </c>
      <c r="AG242" s="157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3</v>
      </c>
    </row>
    <row r="243" spans="1:65">
      <c r="A243" s="30"/>
      <c r="B243" s="18">
        <v>1</v>
      </c>
      <c r="C243" s="14">
        <v>1</v>
      </c>
      <c r="D243" s="158">
        <v>3.2199999999999998</v>
      </c>
      <c r="E243" s="22">
        <v>3.16</v>
      </c>
      <c r="F243" s="22">
        <v>3.2359999999999998</v>
      </c>
      <c r="G243" s="22">
        <v>3.1400000000000006</v>
      </c>
      <c r="H243" s="22">
        <v>3.1300000000000003</v>
      </c>
      <c r="I243" s="22">
        <v>3.12</v>
      </c>
      <c r="J243" s="22">
        <v>2.97</v>
      </c>
      <c r="K243" s="22">
        <v>3.25</v>
      </c>
      <c r="L243" s="22">
        <v>3.17</v>
      </c>
      <c r="M243" s="22" t="s">
        <v>318</v>
      </c>
      <c r="N243" s="22">
        <v>3.028</v>
      </c>
      <c r="O243" s="22" t="s">
        <v>294</v>
      </c>
      <c r="P243" s="22">
        <v>3.1902781542424008</v>
      </c>
      <c r="Q243" s="22">
        <v>3.1263396999999999</v>
      </c>
      <c r="R243" s="22">
        <v>3.0140239876026973</v>
      </c>
      <c r="S243" s="151">
        <v>3.49</v>
      </c>
      <c r="T243" s="22" t="s">
        <v>318</v>
      </c>
      <c r="U243" s="22" t="s">
        <v>294</v>
      </c>
      <c r="V243" s="22">
        <v>3.0156999999999998</v>
      </c>
      <c r="W243" s="22">
        <v>3.1006</v>
      </c>
      <c r="X243" s="22">
        <v>3.12</v>
      </c>
      <c r="Y243" s="22">
        <v>3.1148560000000001</v>
      </c>
      <c r="Z243" s="22">
        <v>3.11</v>
      </c>
      <c r="AA243" s="22">
        <v>3.18</v>
      </c>
      <c r="AB243" s="22" t="s">
        <v>294</v>
      </c>
      <c r="AC243" s="22">
        <v>3.1809999999999996</v>
      </c>
      <c r="AD243" s="22">
        <v>3.0430000000000001</v>
      </c>
      <c r="AE243" s="22" t="s">
        <v>294</v>
      </c>
      <c r="AF243" s="151">
        <v>2.8849</v>
      </c>
      <c r="AG243" s="157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1</v>
      </c>
    </row>
    <row r="244" spans="1:65">
      <c r="A244" s="30"/>
      <c r="B244" s="19">
        <v>1</v>
      </c>
      <c r="C244" s="9">
        <v>2</v>
      </c>
      <c r="D244" s="11">
        <v>3.3099999999999996</v>
      </c>
      <c r="E244" s="11">
        <v>3.09</v>
      </c>
      <c r="F244" s="11">
        <v>3.2469999999999999</v>
      </c>
      <c r="G244" s="11">
        <v>3.1300000000000003</v>
      </c>
      <c r="H244" s="11">
        <v>3.05</v>
      </c>
      <c r="I244" s="11">
        <v>3.12</v>
      </c>
      <c r="J244" s="11">
        <v>3.01</v>
      </c>
      <c r="K244" s="11">
        <v>3.16</v>
      </c>
      <c r="L244" s="11">
        <v>3.3099999999999996</v>
      </c>
      <c r="M244" s="11" t="s">
        <v>318</v>
      </c>
      <c r="N244" s="11">
        <v>3.0649999999999999</v>
      </c>
      <c r="O244" s="11" t="s">
        <v>294</v>
      </c>
      <c r="P244" s="11">
        <v>3.1928935280568007</v>
      </c>
      <c r="Q244" s="153">
        <v>3.3678515800000004</v>
      </c>
      <c r="R244" s="11">
        <v>3.2787306923734603</v>
      </c>
      <c r="S244" s="152">
        <v>3.47</v>
      </c>
      <c r="T244" s="11" t="s">
        <v>318</v>
      </c>
      <c r="U244" s="11" t="s">
        <v>294</v>
      </c>
      <c r="V244" s="11">
        <v>3.0286</v>
      </c>
      <c r="W244" s="11">
        <v>3.1241000000000003</v>
      </c>
      <c r="X244" s="11">
        <v>3.105</v>
      </c>
      <c r="Y244" s="11">
        <v>3.141216</v>
      </c>
      <c r="Z244" s="153">
        <v>3.01</v>
      </c>
      <c r="AA244" s="11">
        <v>3.1989999999999998</v>
      </c>
      <c r="AB244" s="11" t="s">
        <v>294</v>
      </c>
      <c r="AC244" s="11">
        <v>3.1589999999999998</v>
      </c>
      <c r="AD244" s="11">
        <v>3.0710000000000002</v>
      </c>
      <c r="AE244" s="11" t="s">
        <v>294</v>
      </c>
      <c r="AF244" s="152">
        <v>2.9333999999999998</v>
      </c>
      <c r="AG244" s="157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25</v>
      </c>
    </row>
    <row r="245" spans="1:65">
      <c r="A245" s="30"/>
      <c r="B245" s="19">
        <v>1</v>
      </c>
      <c r="C245" s="9">
        <v>3</v>
      </c>
      <c r="D245" s="11">
        <v>3.35</v>
      </c>
      <c r="E245" s="11">
        <v>3.16</v>
      </c>
      <c r="F245" s="11">
        <v>3.2109999999999999</v>
      </c>
      <c r="G245" s="11">
        <v>3.08</v>
      </c>
      <c r="H245" s="11">
        <v>2.95</v>
      </c>
      <c r="I245" s="11">
        <v>3.09</v>
      </c>
      <c r="J245" s="11">
        <v>3.03</v>
      </c>
      <c r="K245" s="11">
        <v>3.26</v>
      </c>
      <c r="L245" s="11">
        <v>3.35</v>
      </c>
      <c r="M245" s="11" t="s">
        <v>318</v>
      </c>
      <c r="N245" s="11">
        <v>3.0179999999999998</v>
      </c>
      <c r="O245" s="11" t="s">
        <v>294</v>
      </c>
      <c r="P245" s="11">
        <v>3.1723700753051998</v>
      </c>
      <c r="Q245" s="11">
        <v>3.0752108699999998</v>
      </c>
      <c r="R245" s="11">
        <v>3.0486646132231296</v>
      </c>
      <c r="S245" s="152">
        <v>3.51</v>
      </c>
      <c r="T245" s="11" t="s">
        <v>318</v>
      </c>
      <c r="U245" s="11" t="s">
        <v>294</v>
      </c>
      <c r="V245" s="11">
        <v>3.0311999999999997</v>
      </c>
      <c r="W245" s="11">
        <v>3.0724</v>
      </c>
      <c r="X245" s="11">
        <v>3.129</v>
      </c>
      <c r="Y245" s="11">
        <v>3.1869840000000003</v>
      </c>
      <c r="Z245" s="11">
        <v>3.12</v>
      </c>
      <c r="AA245" s="11">
        <v>3.1509999999999998</v>
      </c>
      <c r="AB245" s="11" t="s">
        <v>294</v>
      </c>
      <c r="AC245" s="11">
        <v>3.173</v>
      </c>
      <c r="AD245" s="11">
        <v>3.0089999999999999</v>
      </c>
      <c r="AE245" s="11" t="s">
        <v>294</v>
      </c>
      <c r="AF245" s="152">
        <v>2.8711000000000002</v>
      </c>
      <c r="AG245" s="157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16</v>
      </c>
    </row>
    <row r="246" spans="1:65">
      <c r="A246" s="30"/>
      <c r="B246" s="19">
        <v>1</v>
      </c>
      <c r="C246" s="9">
        <v>4</v>
      </c>
      <c r="D246" s="11">
        <v>3.35</v>
      </c>
      <c r="E246" s="11">
        <v>3.08</v>
      </c>
      <c r="F246" s="11">
        <v>3.2189999999999994</v>
      </c>
      <c r="G246" s="11">
        <v>3.12</v>
      </c>
      <c r="H246" s="11">
        <v>3.05</v>
      </c>
      <c r="I246" s="11">
        <v>3.09</v>
      </c>
      <c r="J246" s="11">
        <v>3.01</v>
      </c>
      <c r="K246" s="11">
        <v>3.09</v>
      </c>
      <c r="L246" s="11">
        <v>3.32</v>
      </c>
      <c r="M246" s="11" t="s">
        <v>318</v>
      </c>
      <c r="N246" s="11">
        <v>3.0470000000000002</v>
      </c>
      <c r="O246" s="11" t="s">
        <v>294</v>
      </c>
      <c r="P246" s="11">
        <v>3.1897514902972004</v>
      </c>
      <c r="Q246" s="11">
        <v>3.0894706699999999</v>
      </c>
      <c r="R246" s="11">
        <v>3.2337121992566527</v>
      </c>
      <c r="S246" s="152">
        <v>3.5000000000000004</v>
      </c>
      <c r="T246" s="11" t="s">
        <v>318</v>
      </c>
      <c r="U246" s="11" t="s">
        <v>294</v>
      </c>
      <c r="V246" s="11">
        <v>3.0263999999999998</v>
      </c>
      <c r="W246" s="11">
        <v>3.1278000000000001</v>
      </c>
      <c r="X246" s="11">
        <v>3.12</v>
      </c>
      <c r="Y246" s="11">
        <v>3.1728319999999997</v>
      </c>
      <c r="Z246" s="11">
        <v>3.08</v>
      </c>
      <c r="AA246" s="11">
        <v>3.161</v>
      </c>
      <c r="AB246" s="11" t="s">
        <v>294</v>
      </c>
      <c r="AC246" s="11">
        <v>3.1709999999999994</v>
      </c>
      <c r="AD246" s="11">
        <v>3.085</v>
      </c>
      <c r="AE246" s="11" t="s">
        <v>294</v>
      </c>
      <c r="AF246" s="153">
        <v>3.0396999999999998</v>
      </c>
      <c r="AG246" s="157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3.1338699940168522</v>
      </c>
    </row>
    <row r="247" spans="1:65">
      <c r="A247" s="30"/>
      <c r="B247" s="19">
        <v>1</v>
      </c>
      <c r="C247" s="9">
        <v>5</v>
      </c>
      <c r="D247" s="11">
        <v>3.36</v>
      </c>
      <c r="E247" s="11">
        <v>3.19</v>
      </c>
      <c r="F247" s="11">
        <v>3.2039999999999997</v>
      </c>
      <c r="G247" s="11">
        <v>3.11</v>
      </c>
      <c r="H247" s="11">
        <v>3.05</v>
      </c>
      <c r="I247" s="11">
        <v>3.1</v>
      </c>
      <c r="J247" s="11">
        <v>3.01</v>
      </c>
      <c r="K247" s="11">
        <v>3.2199999999999998</v>
      </c>
      <c r="L247" s="153">
        <v>3.44</v>
      </c>
      <c r="M247" s="11" t="s">
        <v>318</v>
      </c>
      <c r="N247" s="11">
        <v>3.05</v>
      </c>
      <c r="O247" s="11" t="s">
        <v>294</v>
      </c>
      <c r="P247" s="11">
        <v>3.1789480276141999</v>
      </c>
      <c r="Q247" s="11">
        <v>3.1362016000000001</v>
      </c>
      <c r="R247" s="11">
        <v>3.1040504921278211</v>
      </c>
      <c r="S247" s="152">
        <v>3.49</v>
      </c>
      <c r="T247" s="11" t="s">
        <v>318</v>
      </c>
      <c r="U247" s="11" t="s">
        <v>294</v>
      </c>
      <c r="V247" s="153">
        <v>3.1347</v>
      </c>
      <c r="W247" s="11">
        <v>3.0707</v>
      </c>
      <c r="X247" s="11">
        <v>3.1269999999999998</v>
      </c>
      <c r="Y247" s="11">
        <v>3.1558880000000005</v>
      </c>
      <c r="Z247" s="11">
        <v>3.1400000000000006</v>
      </c>
      <c r="AA247" s="11">
        <v>3.198</v>
      </c>
      <c r="AB247" s="11" t="s">
        <v>294</v>
      </c>
      <c r="AC247" s="11">
        <v>3.1780000000000004</v>
      </c>
      <c r="AD247" s="11">
        <v>3.0710000000000002</v>
      </c>
      <c r="AE247" s="11" t="s">
        <v>294</v>
      </c>
      <c r="AF247" s="152">
        <v>2.8316999999999997</v>
      </c>
      <c r="AG247" s="157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82</v>
      </c>
    </row>
    <row r="248" spans="1:65">
      <c r="A248" s="30"/>
      <c r="B248" s="19">
        <v>1</v>
      </c>
      <c r="C248" s="9">
        <v>6</v>
      </c>
      <c r="D248" s="11">
        <v>3.38</v>
      </c>
      <c r="E248" s="11">
        <v>3.16</v>
      </c>
      <c r="F248" s="11">
        <v>3.2269999999999999</v>
      </c>
      <c r="G248" s="11">
        <v>3.15</v>
      </c>
      <c r="H248" s="11">
        <v>3</v>
      </c>
      <c r="I248" s="11">
        <v>3.08</v>
      </c>
      <c r="J248" s="11">
        <v>2.96</v>
      </c>
      <c r="K248" s="11">
        <v>3.19</v>
      </c>
      <c r="L248" s="11">
        <v>3.2800000000000002</v>
      </c>
      <c r="M248" s="11" t="s">
        <v>318</v>
      </c>
      <c r="N248" s="11">
        <v>3.0489999999999999</v>
      </c>
      <c r="O248" s="11" t="s">
        <v>294</v>
      </c>
      <c r="P248" s="11">
        <v>3.1760655559002799</v>
      </c>
      <c r="Q248" s="11">
        <v>3.0614467799999998</v>
      </c>
      <c r="R248" s="11">
        <v>3.0594148861234696</v>
      </c>
      <c r="S248" s="152">
        <v>3.4799999999999995</v>
      </c>
      <c r="T248" s="11" t="s">
        <v>318</v>
      </c>
      <c r="U248" s="11" t="s">
        <v>294</v>
      </c>
      <c r="V248" s="11">
        <v>3.0269999999999997</v>
      </c>
      <c r="W248" s="11">
        <v>3.1141999999999999</v>
      </c>
      <c r="X248" s="11">
        <v>3.1059999999999999</v>
      </c>
      <c r="Y248" s="11">
        <v>3.1630560000000001</v>
      </c>
      <c r="Z248" s="11">
        <v>3.11</v>
      </c>
      <c r="AA248" s="11">
        <v>3.15</v>
      </c>
      <c r="AB248" s="11" t="s">
        <v>294</v>
      </c>
      <c r="AC248" s="11">
        <v>3.1669999999999998</v>
      </c>
      <c r="AD248" s="11">
        <v>3.04</v>
      </c>
      <c r="AE248" s="11" t="s">
        <v>294</v>
      </c>
      <c r="AF248" s="152">
        <v>2.8942999999999999</v>
      </c>
      <c r="AG248" s="157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5"/>
    </row>
    <row r="249" spans="1:65">
      <c r="A249" s="30"/>
      <c r="B249" s="20" t="s">
        <v>239</v>
      </c>
      <c r="C249" s="12"/>
      <c r="D249" s="23">
        <v>3.3283333333333331</v>
      </c>
      <c r="E249" s="23">
        <v>3.14</v>
      </c>
      <c r="F249" s="23">
        <v>3.2239999999999998</v>
      </c>
      <c r="G249" s="23">
        <v>3.1216666666666666</v>
      </c>
      <c r="H249" s="23">
        <v>3.0383333333333336</v>
      </c>
      <c r="I249" s="23">
        <v>3.1</v>
      </c>
      <c r="J249" s="23">
        <v>2.9983333333333331</v>
      </c>
      <c r="K249" s="23">
        <v>3.1950000000000003</v>
      </c>
      <c r="L249" s="23">
        <v>3.311666666666667</v>
      </c>
      <c r="M249" s="23" t="s">
        <v>745</v>
      </c>
      <c r="N249" s="23">
        <v>3.0428333333333337</v>
      </c>
      <c r="O249" s="23" t="s">
        <v>745</v>
      </c>
      <c r="P249" s="23">
        <v>3.1833844719026803</v>
      </c>
      <c r="Q249" s="23">
        <v>3.1427535333333334</v>
      </c>
      <c r="R249" s="23">
        <v>3.1230994784512052</v>
      </c>
      <c r="S249" s="23">
        <v>3.49</v>
      </c>
      <c r="T249" s="23" t="s">
        <v>745</v>
      </c>
      <c r="U249" s="23" t="s">
        <v>745</v>
      </c>
      <c r="V249" s="23">
        <v>3.0439333333333334</v>
      </c>
      <c r="W249" s="23">
        <v>3.1016333333333335</v>
      </c>
      <c r="X249" s="23">
        <v>3.1178333333333335</v>
      </c>
      <c r="Y249" s="23">
        <v>3.1558053333333334</v>
      </c>
      <c r="Z249" s="23">
        <v>3.0950000000000002</v>
      </c>
      <c r="AA249" s="23">
        <v>3.1731666666666665</v>
      </c>
      <c r="AB249" s="23" t="s">
        <v>745</v>
      </c>
      <c r="AC249" s="23">
        <v>3.1715</v>
      </c>
      <c r="AD249" s="23">
        <v>3.0531666666666673</v>
      </c>
      <c r="AE249" s="23" t="s">
        <v>745</v>
      </c>
      <c r="AF249" s="23">
        <v>2.909183333333333</v>
      </c>
      <c r="AG249" s="157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240</v>
      </c>
      <c r="C250" s="29"/>
      <c r="D250" s="11">
        <v>3.35</v>
      </c>
      <c r="E250" s="11">
        <v>3.16</v>
      </c>
      <c r="F250" s="11">
        <v>3.2229999999999999</v>
      </c>
      <c r="G250" s="11">
        <v>3.125</v>
      </c>
      <c r="H250" s="11">
        <v>3.05</v>
      </c>
      <c r="I250" s="11">
        <v>3.0949999999999998</v>
      </c>
      <c r="J250" s="11">
        <v>3.01</v>
      </c>
      <c r="K250" s="11">
        <v>3.2050000000000001</v>
      </c>
      <c r="L250" s="11">
        <v>3.3149999999999995</v>
      </c>
      <c r="M250" s="11" t="s">
        <v>745</v>
      </c>
      <c r="N250" s="11">
        <v>3.048</v>
      </c>
      <c r="O250" s="11" t="s">
        <v>745</v>
      </c>
      <c r="P250" s="11">
        <v>3.1843497589557002</v>
      </c>
      <c r="Q250" s="11">
        <v>3.1079051849999999</v>
      </c>
      <c r="R250" s="11">
        <v>3.0817326891256451</v>
      </c>
      <c r="S250" s="11">
        <v>3.49</v>
      </c>
      <c r="T250" s="11" t="s">
        <v>745</v>
      </c>
      <c r="U250" s="11" t="s">
        <v>745</v>
      </c>
      <c r="V250" s="11">
        <v>3.0278</v>
      </c>
      <c r="W250" s="11">
        <v>3.1074000000000002</v>
      </c>
      <c r="X250" s="11">
        <v>3.12</v>
      </c>
      <c r="Y250" s="11">
        <v>3.1594720000000001</v>
      </c>
      <c r="Z250" s="11">
        <v>3.11</v>
      </c>
      <c r="AA250" s="11">
        <v>3.1705000000000001</v>
      </c>
      <c r="AB250" s="11" t="s">
        <v>745</v>
      </c>
      <c r="AC250" s="11">
        <v>3.1719999999999997</v>
      </c>
      <c r="AD250" s="11">
        <v>3.0570000000000004</v>
      </c>
      <c r="AE250" s="11" t="s">
        <v>745</v>
      </c>
      <c r="AF250" s="11">
        <v>2.8895999999999997</v>
      </c>
      <c r="AG250" s="157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3" t="s">
        <v>241</v>
      </c>
      <c r="C251" s="29"/>
      <c r="D251" s="24">
        <v>5.7763887219149976E-2</v>
      </c>
      <c r="E251" s="24">
        <v>4.4271887242357352E-2</v>
      </c>
      <c r="F251" s="24">
        <v>1.5974980438172741E-2</v>
      </c>
      <c r="G251" s="24">
        <v>2.4832774042918972E-2</v>
      </c>
      <c r="H251" s="24">
        <v>6.013872850889574E-2</v>
      </c>
      <c r="I251" s="24">
        <v>1.6733200530681579E-2</v>
      </c>
      <c r="J251" s="24">
        <v>2.7141603981096243E-2</v>
      </c>
      <c r="K251" s="24">
        <v>6.3482280992415485E-2</v>
      </c>
      <c r="L251" s="24">
        <v>8.8411914732498958E-2</v>
      </c>
      <c r="M251" s="24" t="s">
        <v>745</v>
      </c>
      <c r="N251" s="24">
        <v>1.6940090515303267E-2</v>
      </c>
      <c r="O251" s="24" t="s">
        <v>745</v>
      </c>
      <c r="P251" s="24">
        <v>8.6377014322204931E-3</v>
      </c>
      <c r="Q251" s="24">
        <v>0.11401169712008867</v>
      </c>
      <c r="R251" s="24">
        <v>0.10799338108991834</v>
      </c>
      <c r="S251" s="24">
        <v>1.4142135623730963E-2</v>
      </c>
      <c r="T251" s="24" t="s">
        <v>745</v>
      </c>
      <c r="U251" s="24" t="s">
        <v>745</v>
      </c>
      <c r="V251" s="24">
        <v>4.4781945766867656E-2</v>
      </c>
      <c r="W251" s="24">
        <v>2.5139185879154285E-2</v>
      </c>
      <c r="X251" s="24">
        <v>1.0225784403490363E-2</v>
      </c>
      <c r="Y251" s="24">
        <v>2.5315181932324064E-2</v>
      </c>
      <c r="Z251" s="24">
        <v>4.5934736311423585E-2</v>
      </c>
      <c r="AA251" s="24">
        <v>2.2391218516790629E-2</v>
      </c>
      <c r="AB251" s="24" t="s">
        <v>745</v>
      </c>
      <c r="AC251" s="24">
        <v>7.8930349042685057E-3</v>
      </c>
      <c r="AD251" s="24">
        <v>2.7845406563141967E-2</v>
      </c>
      <c r="AE251" s="24" t="s">
        <v>745</v>
      </c>
      <c r="AF251" s="24">
        <v>7.1953107414945358E-2</v>
      </c>
      <c r="AG251" s="223"/>
      <c r="AH251" s="224"/>
      <c r="AI251" s="224"/>
      <c r="AJ251" s="224"/>
      <c r="AK251" s="224"/>
      <c r="AL251" s="224"/>
      <c r="AM251" s="224"/>
      <c r="AN251" s="224"/>
      <c r="AO251" s="224"/>
      <c r="AP251" s="224"/>
      <c r="AQ251" s="224"/>
      <c r="AR251" s="224"/>
      <c r="AS251" s="224"/>
      <c r="AT251" s="224"/>
      <c r="AU251" s="224"/>
      <c r="AV251" s="224"/>
      <c r="AW251" s="224"/>
      <c r="AX251" s="224"/>
      <c r="AY251" s="224"/>
      <c r="AZ251" s="224"/>
      <c r="BA251" s="224"/>
      <c r="BB251" s="224"/>
      <c r="BC251" s="224"/>
      <c r="BD251" s="224"/>
      <c r="BE251" s="224"/>
      <c r="BF251" s="224"/>
      <c r="BG251" s="224"/>
      <c r="BH251" s="224"/>
      <c r="BI251" s="224"/>
      <c r="BJ251" s="224"/>
      <c r="BK251" s="224"/>
      <c r="BL251" s="224"/>
      <c r="BM251" s="56"/>
    </row>
    <row r="252" spans="1:65">
      <c r="A252" s="30"/>
      <c r="B252" s="3" t="s">
        <v>87</v>
      </c>
      <c r="C252" s="29"/>
      <c r="D252" s="13">
        <v>1.7355198964191281E-2</v>
      </c>
      <c r="E252" s="13">
        <v>1.4099327147247563E-2</v>
      </c>
      <c r="F252" s="13">
        <v>4.955018746331496E-3</v>
      </c>
      <c r="G252" s="13">
        <v>7.9549729982655547E-3</v>
      </c>
      <c r="H252" s="13">
        <v>1.9793328088501067E-2</v>
      </c>
      <c r="I252" s="13">
        <v>5.3978066228005089E-3</v>
      </c>
      <c r="J252" s="13">
        <v>9.0522303438897982E-3</v>
      </c>
      <c r="K252" s="13">
        <v>1.9869258526577616E-2</v>
      </c>
      <c r="L252" s="13">
        <v>2.669710560618992E-2</v>
      </c>
      <c r="M252" s="13" t="s">
        <v>745</v>
      </c>
      <c r="N252" s="13">
        <v>5.5672094589373717E-3</v>
      </c>
      <c r="O252" s="13" t="s">
        <v>745</v>
      </c>
      <c r="P252" s="13">
        <v>2.7133704736135174E-3</v>
      </c>
      <c r="Q252" s="13">
        <v>3.6277645036695949E-2</v>
      </c>
      <c r="R252" s="13">
        <v>3.4578911698155058E-2</v>
      </c>
      <c r="S252" s="13">
        <v>4.0521878578025682E-3</v>
      </c>
      <c r="T252" s="13" t="s">
        <v>745</v>
      </c>
      <c r="U252" s="13" t="s">
        <v>745</v>
      </c>
      <c r="V252" s="13">
        <v>1.4711868120261391E-2</v>
      </c>
      <c r="W252" s="13">
        <v>8.1051443473291341E-3</v>
      </c>
      <c r="X252" s="13">
        <v>3.2797726209943963E-3</v>
      </c>
      <c r="Y252" s="13">
        <v>8.0217818459622139E-3</v>
      </c>
      <c r="Z252" s="13">
        <v>1.4841594930993079E-2</v>
      </c>
      <c r="AA252" s="13">
        <v>7.056426865945889E-3</v>
      </c>
      <c r="AB252" s="13" t="s">
        <v>745</v>
      </c>
      <c r="AC252" s="13">
        <v>2.4887387369599578E-3</v>
      </c>
      <c r="AD252" s="13">
        <v>9.1201724645915052E-3</v>
      </c>
      <c r="AE252" s="13" t="s">
        <v>745</v>
      </c>
      <c r="AF252" s="13">
        <v>2.4733094882852129E-2</v>
      </c>
      <c r="AG252" s="157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3" t="s">
        <v>242</v>
      </c>
      <c r="C253" s="29"/>
      <c r="D253" s="13">
        <v>6.2052139906169757E-2</v>
      </c>
      <c r="E253" s="13">
        <v>1.9560498664115133E-3</v>
      </c>
      <c r="F253" s="13">
        <v>2.875996967175487E-2</v>
      </c>
      <c r="G253" s="13">
        <v>-3.8940119958658093E-3</v>
      </c>
      <c r="H253" s="13">
        <v>-3.0485202278944579E-2</v>
      </c>
      <c r="I253" s="13">
        <v>-1.0807721469466292E-2</v>
      </c>
      <c r="J253" s="13">
        <v>-4.3248973614822606E-2</v>
      </c>
      <c r="K253" s="13">
        <v>1.9506235453243592E-2</v>
      </c>
      <c r="L253" s="13">
        <v>5.6733901849554069E-2</v>
      </c>
      <c r="M253" s="13" t="s">
        <v>745</v>
      </c>
      <c r="N253" s="13">
        <v>-2.9049278003658308E-2</v>
      </c>
      <c r="O253" s="13" t="s">
        <v>745</v>
      </c>
      <c r="P253" s="13">
        <v>1.5799786838752272E-2</v>
      </c>
      <c r="Q253" s="13">
        <v>2.8346866122210823E-3</v>
      </c>
      <c r="R253" s="13">
        <v>-3.4368099462357415E-3</v>
      </c>
      <c r="S253" s="13">
        <v>0.11363904905534294</v>
      </c>
      <c r="T253" s="13" t="s">
        <v>745</v>
      </c>
      <c r="U253" s="13" t="s">
        <v>745</v>
      </c>
      <c r="V253" s="13">
        <v>-2.8698274291921733E-2</v>
      </c>
      <c r="W253" s="13">
        <v>-1.0286534139917869E-2</v>
      </c>
      <c r="X253" s="13">
        <v>-5.1172067488873818E-3</v>
      </c>
      <c r="Y253" s="13">
        <v>6.9994413802614286E-3</v>
      </c>
      <c r="Z253" s="13">
        <v>-1.2403192886450976E-2</v>
      </c>
      <c r="AA253" s="13">
        <v>1.2539343599076824E-2</v>
      </c>
      <c r="AB253" s="13" t="s">
        <v>745</v>
      </c>
      <c r="AC253" s="13">
        <v>1.20075197934153E-2</v>
      </c>
      <c r="AD253" s="13">
        <v>-2.5751970408556479E-2</v>
      </c>
      <c r="AE253" s="13" t="s">
        <v>745</v>
      </c>
      <c r="AF253" s="13">
        <v>-7.1696228979660437E-2</v>
      </c>
      <c r="AG253" s="157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46" t="s">
        <v>243</v>
      </c>
      <c r="C254" s="47"/>
      <c r="D254" s="45">
        <v>2.2999999999999998</v>
      </c>
      <c r="E254" s="45">
        <v>0.19</v>
      </c>
      <c r="F254" s="45">
        <v>1.1299999999999999</v>
      </c>
      <c r="G254" s="45">
        <v>0.02</v>
      </c>
      <c r="H254" s="45">
        <v>0.95</v>
      </c>
      <c r="I254" s="45">
        <v>0.26</v>
      </c>
      <c r="J254" s="45">
        <v>1.4</v>
      </c>
      <c r="K254" s="45">
        <v>0.8</v>
      </c>
      <c r="L254" s="45">
        <v>2.11</v>
      </c>
      <c r="M254" s="45" t="s">
        <v>244</v>
      </c>
      <c r="N254" s="45">
        <v>0.9</v>
      </c>
      <c r="O254" s="45" t="s">
        <v>244</v>
      </c>
      <c r="P254" s="45">
        <v>0.67</v>
      </c>
      <c r="Q254" s="45">
        <v>0.22</v>
      </c>
      <c r="R254" s="45">
        <v>0</v>
      </c>
      <c r="S254" s="45">
        <v>4.0999999999999996</v>
      </c>
      <c r="T254" s="45" t="s">
        <v>244</v>
      </c>
      <c r="U254" s="45" t="s">
        <v>244</v>
      </c>
      <c r="V254" s="45">
        <v>0.89</v>
      </c>
      <c r="W254" s="45">
        <v>0.24</v>
      </c>
      <c r="X254" s="45">
        <v>0.06</v>
      </c>
      <c r="Y254" s="45">
        <v>0.37</v>
      </c>
      <c r="Z254" s="45">
        <v>0.31</v>
      </c>
      <c r="AA254" s="45">
        <v>0.56000000000000005</v>
      </c>
      <c r="AB254" s="45" t="s">
        <v>244</v>
      </c>
      <c r="AC254" s="45">
        <v>0.54</v>
      </c>
      <c r="AD254" s="45">
        <v>0.78</v>
      </c>
      <c r="AE254" s="45" t="s">
        <v>244</v>
      </c>
      <c r="AF254" s="45">
        <v>2.39</v>
      </c>
      <c r="AG254" s="157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B255" s="31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BM255" s="55"/>
    </row>
    <row r="256" spans="1:65" ht="15">
      <c r="B256" s="8" t="s">
        <v>561</v>
      </c>
      <c r="BM256" s="28" t="s">
        <v>280</v>
      </c>
    </row>
    <row r="257" spans="1:65" ht="15">
      <c r="A257" s="25" t="s">
        <v>33</v>
      </c>
      <c r="B257" s="18" t="s">
        <v>114</v>
      </c>
      <c r="C257" s="15" t="s">
        <v>115</v>
      </c>
      <c r="D257" s="16" t="s">
        <v>235</v>
      </c>
      <c r="E257" s="17" t="s">
        <v>235</v>
      </c>
      <c r="F257" s="17" t="s">
        <v>235</v>
      </c>
      <c r="G257" s="17" t="s">
        <v>235</v>
      </c>
      <c r="H257" s="157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1</v>
      </c>
    </row>
    <row r="258" spans="1:65">
      <c r="A258" s="30"/>
      <c r="B258" s="19" t="s">
        <v>236</v>
      </c>
      <c r="C258" s="9" t="s">
        <v>236</v>
      </c>
      <c r="D258" s="154" t="s">
        <v>247</v>
      </c>
      <c r="E258" s="156" t="s">
        <v>255</v>
      </c>
      <c r="F258" s="156" t="s">
        <v>258</v>
      </c>
      <c r="G258" s="156" t="s">
        <v>267</v>
      </c>
      <c r="H258" s="157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 t="s">
        <v>3</v>
      </c>
    </row>
    <row r="259" spans="1:65">
      <c r="A259" s="30"/>
      <c r="B259" s="19"/>
      <c r="C259" s="9"/>
      <c r="D259" s="10" t="s">
        <v>283</v>
      </c>
      <c r="E259" s="11" t="s">
        <v>282</v>
      </c>
      <c r="F259" s="11" t="s">
        <v>282</v>
      </c>
      <c r="G259" s="11" t="s">
        <v>282</v>
      </c>
      <c r="H259" s="157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</v>
      </c>
    </row>
    <row r="260" spans="1:65">
      <c r="A260" s="30"/>
      <c r="B260" s="19"/>
      <c r="C260" s="9"/>
      <c r="D260" s="26" t="s">
        <v>307</v>
      </c>
      <c r="E260" s="26" t="s">
        <v>121</v>
      </c>
      <c r="F260" s="26" t="s">
        <v>309</v>
      </c>
      <c r="G260" s="26" t="s">
        <v>307</v>
      </c>
      <c r="H260" s="157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2</v>
      </c>
    </row>
    <row r="261" spans="1:65">
      <c r="A261" s="30"/>
      <c r="B261" s="18">
        <v>1</v>
      </c>
      <c r="C261" s="14">
        <v>1</v>
      </c>
      <c r="D261" s="22">
        <v>1.9</v>
      </c>
      <c r="E261" s="22">
        <v>1.716</v>
      </c>
      <c r="F261" s="22">
        <v>1.5992965902569032</v>
      </c>
      <c r="G261" s="22">
        <v>1.450213</v>
      </c>
      <c r="H261" s="157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</v>
      </c>
    </row>
    <row r="262" spans="1:65">
      <c r="A262" s="30"/>
      <c r="B262" s="19">
        <v>1</v>
      </c>
      <c r="C262" s="9">
        <v>2</v>
      </c>
      <c r="D262" s="11">
        <v>1.8</v>
      </c>
      <c r="E262" s="11">
        <v>1.641</v>
      </c>
      <c r="F262" s="11">
        <v>1.6066913424624527</v>
      </c>
      <c r="G262" s="11">
        <v>1.4811449999999999</v>
      </c>
      <c r="H262" s="157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7</v>
      </c>
    </row>
    <row r="263" spans="1:65">
      <c r="A263" s="30"/>
      <c r="B263" s="19">
        <v>1</v>
      </c>
      <c r="C263" s="9">
        <v>3</v>
      </c>
      <c r="D263" s="11">
        <v>1.9</v>
      </c>
      <c r="E263" s="11">
        <v>1.708</v>
      </c>
      <c r="F263" s="11">
        <v>1.6660047294763762</v>
      </c>
      <c r="G263" s="11">
        <v>1.5721265</v>
      </c>
      <c r="H263" s="157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16</v>
      </c>
    </row>
    <row r="264" spans="1:65">
      <c r="A264" s="30"/>
      <c r="B264" s="19">
        <v>1</v>
      </c>
      <c r="C264" s="9">
        <v>4</v>
      </c>
      <c r="D264" s="11">
        <v>1.8</v>
      </c>
      <c r="E264" s="11">
        <v>1.613</v>
      </c>
      <c r="F264" s="11">
        <v>1.644931390184442</v>
      </c>
      <c r="G264" s="11">
        <v>1.6033245</v>
      </c>
      <c r="H264" s="157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1.67848473250345</v>
      </c>
    </row>
    <row r="265" spans="1:65">
      <c r="A265" s="30"/>
      <c r="B265" s="19">
        <v>1</v>
      </c>
      <c r="C265" s="9">
        <v>5</v>
      </c>
      <c r="D265" s="11">
        <v>2</v>
      </c>
      <c r="E265" s="11">
        <v>1.635</v>
      </c>
      <c r="F265" s="11">
        <v>1.6186165497449407</v>
      </c>
      <c r="G265" s="11">
        <v>1.4184734999999999</v>
      </c>
      <c r="H265" s="157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13</v>
      </c>
    </row>
    <row r="266" spans="1:65">
      <c r="A266" s="30"/>
      <c r="B266" s="19">
        <v>1</v>
      </c>
      <c r="C266" s="9">
        <v>6</v>
      </c>
      <c r="D266" s="11">
        <v>1.9</v>
      </c>
      <c r="E266" s="11">
        <v>1.6559999999999999</v>
      </c>
      <c r="F266" s="11">
        <v>1.7159439779575965</v>
      </c>
      <c r="G266" s="11">
        <v>1.6378664999999999</v>
      </c>
      <c r="H266" s="157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20" t="s">
        <v>239</v>
      </c>
      <c r="C267" s="12"/>
      <c r="D267" s="23">
        <v>1.8833333333333331</v>
      </c>
      <c r="E267" s="23">
        <v>1.6615000000000002</v>
      </c>
      <c r="F267" s="23">
        <v>1.641914096680452</v>
      </c>
      <c r="G267" s="23">
        <v>1.5271915</v>
      </c>
      <c r="H267" s="157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240</v>
      </c>
      <c r="C268" s="29"/>
      <c r="D268" s="11">
        <v>1.9</v>
      </c>
      <c r="E268" s="11">
        <v>1.6484999999999999</v>
      </c>
      <c r="F268" s="11">
        <v>1.6317739699646914</v>
      </c>
      <c r="G268" s="11">
        <v>1.5266357500000001</v>
      </c>
      <c r="H268" s="157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241</v>
      </c>
      <c r="C269" s="29"/>
      <c r="D269" s="24">
        <v>7.527726527090807E-2</v>
      </c>
      <c r="E269" s="24">
        <v>4.1563204881240795E-2</v>
      </c>
      <c r="F269" s="24">
        <v>4.3976257076246375E-2</v>
      </c>
      <c r="G269" s="24">
        <v>8.9364329223130187E-2</v>
      </c>
      <c r="H269" s="157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87</v>
      </c>
      <c r="C270" s="29"/>
      <c r="D270" s="13">
        <v>3.9970229347384818E-2</v>
      </c>
      <c r="E270" s="13">
        <v>2.5015470888498821E-2</v>
      </c>
      <c r="F270" s="13">
        <v>2.6783530980795885E-2</v>
      </c>
      <c r="G270" s="13">
        <v>5.8515470537342684E-2</v>
      </c>
      <c r="H270" s="157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242</v>
      </c>
      <c r="C271" s="29"/>
      <c r="D271" s="13">
        <v>0.12204376772873737</v>
      </c>
      <c r="E271" s="13">
        <v>-1.0119086682496725E-2</v>
      </c>
      <c r="F271" s="13">
        <v>-2.1787887083401181E-2</v>
      </c>
      <c r="G271" s="13">
        <v>-9.0136793962848238E-2</v>
      </c>
      <c r="H271" s="157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46" t="s">
        <v>243</v>
      </c>
      <c r="C272" s="47"/>
      <c r="D272" s="45">
        <v>2.33</v>
      </c>
      <c r="E272" s="45">
        <v>0.1</v>
      </c>
      <c r="F272" s="45">
        <v>0.1</v>
      </c>
      <c r="G272" s="45">
        <v>1.25</v>
      </c>
      <c r="H272" s="157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B273" s="31"/>
      <c r="C273" s="20"/>
      <c r="D273" s="20"/>
      <c r="E273" s="20"/>
      <c r="F273" s="20"/>
      <c r="G273" s="20"/>
      <c r="BM273" s="55"/>
    </row>
    <row r="274" spans="1:65" ht="15">
      <c r="B274" s="8" t="s">
        <v>562</v>
      </c>
      <c r="BM274" s="28" t="s">
        <v>280</v>
      </c>
    </row>
    <row r="275" spans="1:65" ht="15">
      <c r="A275" s="25" t="s">
        <v>36</v>
      </c>
      <c r="B275" s="18" t="s">
        <v>114</v>
      </c>
      <c r="C275" s="15" t="s">
        <v>115</v>
      </c>
      <c r="D275" s="16" t="s">
        <v>235</v>
      </c>
      <c r="E275" s="17" t="s">
        <v>235</v>
      </c>
      <c r="F275" s="17" t="s">
        <v>235</v>
      </c>
      <c r="G275" s="17" t="s">
        <v>235</v>
      </c>
      <c r="H275" s="157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1</v>
      </c>
    </row>
    <row r="276" spans="1:65">
      <c r="A276" s="30"/>
      <c r="B276" s="19" t="s">
        <v>236</v>
      </c>
      <c r="C276" s="9" t="s">
        <v>236</v>
      </c>
      <c r="D276" s="154" t="s">
        <v>247</v>
      </c>
      <c r="E276" s="156" t="s">
        <v>255</v>
      </c>
      <c r="F276" s="156" t="s">
        <v>258</v>
      </c>
      <c r="G276" s="156" t="s">
        <v>267</v>
      </c>
      <c r="H276" s="157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 t="s">
        <v>3</v>
      </c>
    </row>
    <row r="277" spans="1:65">
      <c r="A277" s="30"/>
      <c r="B277" s="19"/>
      <c r="C277" s="9"/>
      <c r="D277" s="10" t="s">
        <v>283</v>
      </c>
      <c r="E277" s="11" t="s">
        <v>282</v>
      </c>
      <c r="F277" s="11" t="s">
        <v>282</v>
      </c>
      <c r="G277" s="11" t="s">
        <v>282</v>
      </c>
      <c r="H277" s="157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2</v>
      </c>
    </row>
    <row r="278" spans="1:65">
      <c r="A278" s="30"/>
      <c r="B278" s="19"/>
      <c r="C278" s="9"/>
      <c r="D278" s="26" t="s">
        <v>307</v>
      </c>
      <c r="E278" s="26" t="s">
        <v>121</v>
      </c>
      <c r="F278" s="26" t="s">
        <v>309</v>
      </c>
      <c r="G278" s="26" t="s">
        <v>307</v>
      </c>
      <c r="H278" s="157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2</v>
      </c>
    </row>
    <row r="279" spans="1:65">
      <c r="A279" s="30"/>
      <c r="B279" s="18">
        <v>1</v>
      </c>
      <c r="C279" s="14">
        <v>1</v>
      </c>
      <c r="D279" s="22">
        <v>0.5</v>
      </c>
      <c r="E279" s="22">
        <v>0.53100000000000003</v>
      </c>
      <c r="F279" s="22">
        <v>0.53928704300503538</v>
      </c>
      <c r="G279" s="22">
        <v>0.525312</v>
      </c>
      <c r="H279" s="157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</v>
      </c>
    </row>
    <row r="280" spans="1:65">
      <c r="A280" s="30"/>
      <c r="B280" s="19">
        <v>1</v>
      </c>
      <c r="C280" s="9">
        <v>2</v>
      </c>
      <c r="D280" s="11">
        <v>0.5</v>
      </c>
      <c r="E280" s="11">
        <v>0.50600000000000001</v>
      </c>
      <c r="F280" s="11">
        <v>0.54615128978195782</v>
      </c>
      <c r="G280" s="11">
        <v>0.52349750000000006</v>
      </c>
      <c r="H280" s="157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8</v>
      </c>
    </row>
    <row r="281" spans="1:65">
      <c r="A281" s="30"/>
      <c r="B281" s="19">
        <v>1</v>
      </c>
      <c r="C281" s="9">
        <v>3</v>
      </c>
      <c r="D281" s="11">
        <v>0.6</v>
      </c>
      <c r="E281" s="11">
        <v>0.54100000000000004</v>
      </c>
      <c r="F281" s="11">
        <v>0.5360681447655119</v>
      </c>
      <c r="G281" s="11">
        <v>0.55264349999999995</v>
      </c>
      <c r="H281" s="157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16</v>
      </c>
    </row>
    <row r="282" spans="1:65">
      <c r="A282" s="30"/>
      <c r="B282" s="19">
        <v>1</v>
      </c>
      <c r="C282" s="9">
        <v>4</v>
      </c>
      <c r="D282" s="11">
        <v>0.6</v>
      </c>
      <c r="E282" s="11">
        <v>0.52900000000000003</v>
      </c>
      <c r="F282" s="11">
        <v>0.54120867236723913</v>
      </c>
      <c r="G282" s="11">
        <v>0.59935499999999997</v>
      </c>
      <c r="H282" s="157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0.54355768817161099</v>
      </c>
    </row>
    <row r="283" spans="1:65">
      <c r="A283" s="30"/>
      <c r="B283" s="19">
        <v>1</v>
      </c>
      <c r="C283" s="9">
        <v>5</v>
      </c>
      <c r="D283" s="11">
        <v>0.6</v>
      </c>
      <c r="E283" s="11">
        <v>0.503</v>
      </c>
      <c r="F283" s="11">
        <v>0.54498702415056488</v>
      </c>
      <c r="G283" s="11">
        <v>0.53780450000000002</v>
      </c>
      <c r="H283" s="157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14</v>
      </c>
    </row>
    <row r="284" spans="1:65">
      <c r="A284" s="30"/>
      <c r="B284" s="19">
        <v>1</v>
      </c>
      <c r="C284" s="9">
        <v>6</v>
      </c>
      <c r="D284" s="11">
        <v>0.5</v>
      </c>
      <c r="E284" s="11">
        <v>0.55000000000000004</v>
      </c>
      <c r="F284" s="11">
        <v>0.55263484204836599</v>
      </c>
      <c r="G284" s="11">
        <v>0.58643499999999993</v>
      </c>
      <c r="H284" s="157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20" t="s">
        <v>239</v>
      </c>
      <c r="C285" s="12"/>
      <c r="D285" s="23">
        <v>0.55000000000000004</v>
      </c>
      <c r="E285" s="23">
        <v>0.52666666666666673</v>
      </c>
      <c r="F285" s="23">
        <v>0.54338950268644592</v>
      </c>
      <c r="G285" s="23">
        <v>0.55417458333333325</v>
      </c>
      <c r="H285" s="157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240</v>
      </c>
      <c r="C286" s="29"/>
      <c r="D286" s="11">
        <v>0.55000000000000004</v>
      </c>
      <c r="E286" s="11">
        <v>0.53</v>
      </c>
      <c r="F286" s="11">
        <v>0.54309784825890195</v>
      </c>
      <c r="G286" s="11">
        <v>0.54522399999999993</v>
      </c>
      <c r="H286" s="157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241</v>
      </c>
      <c r="C287" s="29"/>
      <c r="D287" s="24">
        <v>5.4772255750516599E-2</v>
      </c>
      <c r="E287" s="24">
        <v>1.8768768384384397E-2</v>
      </c>
      <c r="F287" s="24">
        <v>5.8454139431099216E-3</v>
      </c>
      <c r="G287" s="24">
        <v>3.2020182812433538E-2</v>
      </c>
      <c r="H287" s="157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87</v>
      </c>
      <c r="C288" s="29"/>
      <c r="D288" s="13">
        <v>9.9585919546393814E-2</v>
      </c>
      <c r="E288" s="13">
        <v>3.5636901995666576E-2</v>
      </c>
      <c r="F288" s="13">
        <v>1.0757318487403543E-2</v>
      </c>
      <c r="G288" s="13">
        <v>5.7779955586980715E-2</v>
      </c>
      <c r="H288" s="157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242</v>
      </c>
      <c r="C289" s="29"/>
      <c r="D289" s="13">
        <v>1.1852121621275025E-2</v>
      </c>
      <c r="E289" s="13">
        <v>-3.1074938083869852E-2</v>
      </c>
      <c r="F289" s="13">
        <v>-3.0941607270940086E-4</v>
      </c>
      <c r="G289" s="13">
        <v>1.9532232535307781E-2</v>
      </c>
      <c r="H289" s="157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46" t="s">
        <v>243</v>
      </c>
      <c r="C290" s="47"/>
      <c r="D290" s="45">
        <v>0.41</v>
      </c>
      <c r="E290" s="45">
        <v>2.5</v>
      </c>
      <c r="F290" s="45">
        <v>0.41</v>
      </c>
      <c r="G290" s="45">
        <v>0.94</v>
      </c>
      <c r="H290" s="157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B291" s="31"/>
      <c r="C291" s="20"/>
      <c r="D291" s="20"/>
      <c r="E291" s="20"/>
      <c r="F291" s="20"/>
      <c r="G291" s="20"/>
      <c r="BM291" s="55"/>
    </row>
    <row r="292" spans="1:65" ht="15">
      <c r="B292" s="8" t="s">
        <v>563</v>
      </c>
      <c r="BM292" s="28" t="s">
        <v>280</v>
      </c>
    </row>
    <row r="293" spans="1:65" ht="15">
      <c r="A293" s="25" t="s">
        <v>39</v>
      </c>
      <c r="B293" s="18" t="s">
        <v>114</v>
      </c>
      <c r="C293" s="15" t="s">
        <v>115</v>
      </c>
      <c r="D293" s="16" t="s">
        <v>235</v>
      </c>
      <c r="E293" s="17" t="s">
        <v>235</v>
      </c>
      <c r="F293" s="17" t="s">
        <v>235</v>
      </c>
      <c r="G293" s="17" t="s">
        <v>235</v>
      </c>
      <c r="H293" s="157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1</v>
      </c>
    </row>
    <row r="294" spans="1:65">
      <c r="A294" s="30"/>
      <c r="B294" s="19" t="s">
        <v>236</v>
      </c>
      <c r="C294" s="9" t="s">
        <v>236</v>
      </c>
      <c r="D294" s="154" t="s">
        <v>247</v>
      </c>
      <c r="E294" s="156" t="s">
        <v>255</v>
      </c>
      <c r="F294" s="156" t="s">
        <v>258</v>
      </c>
      <c r="G294" s="156" t="s">
        <v>267</v>
      </c>
      <c r="H294" s="157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 t="s">
        <v>3</v>
      </c>
    </row>
    <row r="295" spans="1:65">
      <c r="A295" s="30"/>
      <c r="B295" s="19"/>
      <c r="C295" s="9"/>
      <c r="D295" s="10" t="s">
        <v>283</v>
      </c>
      <c r="E295" s="11" t="s">
        <v>282</v>
      </c>
      <c r="F295" s="11" t="s">
        <v>282</v>
      </c>
      <c r="G295" s="11" t="s">
        <v>282</v>
      </c>
      <c r="H295" s="157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2</v>
      </c>
    </row>
    <row r="296" spans="1:65">
      <c r="A296" s="30"/>
      <c r="B296" s="19"/>
      <c r="C296" s="9"/>
      <c r="D296" s="26" t="s">
        <v>307</v>
      </c>
      <c r="E296" s="26" t="s">
        <v>121</v>
      </c>
      <c r="F296" s="26" t="s">
        <v>309</v>
      </c>
      <c r="G296" s="26" t="s">
        <v>307</v>
      </c>
      <c r="H296" s="157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2</v>
      </c>
    </row>
    <row r="297" spans="1:65">
      <c r="A297" s="30"/>
      <c r="B297" s="18">
        <v>1</v>
      </c>
      <c r="C297" s="14">
        <v>1</v>
      </c>
      <c r="D297" s="22">
        <v>0.7</v>
      </c>
      <c r="E297" s="22">
        <v>0.69899999999999995</v>
      </c>
      <c r="F297" s="22">
        <v>0.73936186659898506</v>
      </c>
      <c r="G297" s="22">
        <v>0.59081449999999991</v>
      </c>
      <c r="H297" s="157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</v>
      </c>
    </row>
    <row r="298" spans="1:65">
      <c r="A298" s="30"/>
      <c r="B298" s="19">
        <v>1</v>
      </c>
      <c r="C298" s="9">
        <v>2</v>
      </c>
      <c r="D298" s="11">
        <v>0.7</v>
      </c>
      <c r="E298" s="11">
        <v>0.67400000000000004</v>
      </c>
      <c r="F298" s="11">
        <v>0.7703796333685462</v>
      </c>
      <c r="G298" s="11">
        <v>0.61464049999999992</v>
      </c>
      <c r="H298" s="157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9</v>
      </c>
    </row>
    <row r="299" spans="1:65">
      <c r="A299" s="30"/>
      <c r="B299" s="19">
        <v>1</v>
      </c>
      <c r="C299" s="9">
        <v>3</v>
      </c>
      <c r="D299" s="11">
        <v>0.7</v>
      </c>
      <c r="E299" s="11">
        <v>0.69399999999999995</v>
      </c>
      <c r="F299" s="11">
        <v>0.78174592673914245</v>
      </c>
      <c r="G299" s="11">
        <v>0.57296399999999992</v>
      </c>
      <c r="H299" s="157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16</v>
      </c>
    </row>
    <row r="300" spans="1:65">
      <c r="A300" s="30"/>
      <c r="B300" s="19">
        <v>1</v>
      </c>
      <c r="C300" s="9">
        <v>4</v>
      </c>
      <c r="D300" s="11">
        <v>0.7</v>
      </c>
      <c r="E300" s="11">
        <v>0.70599999999999996</v>
      </c>
      <c r="F300" s="11">
        <v>0.76294810724600937</v>
      </c>
      <c r="G300" s="11">
        <v>0.64939150000000001</v>
      </c>
      <c r="H300" s="157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0.69446937318083102</v>
      </c>
    </row>
    <row r="301" spans="1:65">
      <c r="A301" s="30"/>
      <c r="B301" s="19">
        <v>1</v>
      </c>
      <c r="C301" s="9">
        <v>5</v>
      </c>
      <c r="D301" s="11">
        <v>0.7</v>
      </c>
      <c r="E301" s="11">
        <v>0.71099999999999997</v>
      </c>
      <c r="F301" s="11">
        <v>0.76300603599990913</v>
      </c>
      <c r="G301" s="11">
        <v>0.57899649999999991</v>
      </c>
      <c r="H301" s="157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15</v>
      </c>
    </row>
    <row r="302" spans="1:65">
      <c r="A302" s="30"/>
      <c r="B302" s="19">
        <v>1</v>
      </c>
      <c r="C302" s="9">
        <v>6</v>
      </c>
      <c r="D302" s="11">
        <v>0.7</v>
      </c>
      <c r="E302" s="11">
        <v>0.73799999999999999</v>
      </c>
      <c r="F302" s="11">
        <v>0.76544038638736489</v>
      </c>
      <c r="G302" s="11">
        <v>0.65557600000000005</v>
      </c>
      <c r="H302" s="157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20" t="s">
        <v>239</v>
      </c>
      <c r="C303" s="12"/>
      <c r="D303" s="23">
        <v>0.70000000000000007</v>
      </c>
      <c r="E303" s="23">
        <v>0.70366666666666655</v>
      </c>
      <c r="F303" s="23">
        <v>0.76381365938999279</v>
      </c>
      <c r="G303" s="23">
        <v>0.61039716666666655</v>
      </c>
      <c r="H303" s="157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240</v>
      </c>
      <c r="C304" s="29"/>
      <c r="D304" s="11">
        <v>0.7</v>
      </c>
      <c r="E304" s="11">
        <v>0.7024999999999999</v>
      </c>
      <c r="F304" s="11">
        <v>0.76422321119363701</v>
      </c>
      <c r="G304" s="11">
        <v>0.60272749999999986</v>
      </c>
      <c r="H304" s="157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241</v>
      </c>
      <c r="C305" s="29"/>
      <c r="D305" s="24">
        <v>1.2161883888976234E-16</v>
      </c>
      <c r="E305" s="24">
        <v>2.1134489978863132E-2</v>
      </c>
      <c r="F305" s="24">
        <v>1.3904071878704747E-2</v>
      </c>
      <c r="G305" s="24">
        <v>3.5638225429539427E-2</v>
      </c>
      <c r="H305" s="157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87</v>
      </c>
      <c r="C306" s="29"/>
      <c r="D306" s="13">
        <v>1.7374119841394619E-16</v>
      </c>
      <c r="E306" s="13">
        <v>3.0034803380667649E-2</v>
      </c>
      <c r="F306" s="13">
        <v>1.8203486816154878E-2</v>
      </c>
      <c r="G306" s="13">
        <v>5.8385306118239576E-2</v>
      </c>
      <c r="H306" s="157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242</v>
      </c>
      <c r="C307" s="29"/>
      <c r="D307" s="13">
        <v>7.9638167394444626E-3</v>
      </c>
      <c r="E307" s="13">
        <v>1.3243627208079367E-2</v>
      </c>
      <c r="F307" s="13">
        <v>9.9852187709227325E-2</v>
      </c>
      <c r="G307" s="13">
        <v>-0.1210596316567486</v>
      </c>
      <c r="H307" s="157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46" t="s">
        <v>243</v>
      </c>
      <c r="C308" s="47"/>
      <c r="D308" s="45">
        <v>0.04</v>
      </c>
      <c r="E308" s="45">
        <v>0.04</v>
      </c>
      <c r="F308" s="45">
        <v>1.31</v>
      </c>
      <c r="G308" s="45">
        <v>1.93</v>
      </c>
      <c r="H308" s="157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B309" s="31"/>
      <c r="C309" s="20"/>
      <c r="D309" s="20"/>
      <c r="E309" s="20"/>
      <c r="F309" s="20"/>
      <c r="G309" s="20"/>
      <c r="BM309" s="55"/>
    </row>
    <row r="310" spans="1:65" ht="15">
      <c r="B310" s="8" t="s">
        <v>564</v>
      </c>
      <c r="BM310" s="28" t="s">
        <v>67</v>
      </c>
    </row>
    <row r="311" spans="1:65" ht="15">
      <c r="A311" s="25" t="s">
        <v>52</v>
      </c>
      <c r="B311" s="18" t="s">
        <v>114</v>
      </c>
      <c r="C311" s="15" t="s">
        <v>115</v>
      </c>
      <c r="D311" s="16" t="s">
        <v>235</v>
      </c>
      <c r="E311" s="17" t="s">
        <v>235</v>
      </c>
      <c r="F311" s="17" t="s">
        <v>235</v>
      </c>
      <c r="G311" s="17" t="s">
        <v>235</v>
      </c>
      <c r="H311" s="17" t="s">
        <v>235</v>
      </c>
      <c r="I311" s="17" t="s">
        <v>235</v>
      </c>
      <c r="J311" s="17" t="s">
        <v>235</v>
      </c>
      <c r="K311" s="17" t="s">
        <v>235</v>
      </c>
      <c r="L311" s="17" t="s">
        <v>235</v>
      </c>
      <c r="M311" s="17" t="s">
        <v>235</v>
      </c>
      <c r="N311" s="17" t="s">
        <v>235</v>
      </c>
      <c r="O311" s="17" t="s">
        <v>235</v>
      </c>
      <c r="P311" s="17" t="s">
        <v>235</v>
      </c>
      <c r="Q311" s="17" t="s">
        <v>235</v>
      </c>
      <c r="R311" s="17" t="s">
        <v>235</v>
      </c>
      <c r="S311" s="17" t="s">
        <v>235</v>
      </c>
      <c r="T311" s="17" t="s">
        <v>235</v>
      </c>
      <c r="U311" s="17" t="s">
        <v>235</v>
      </c>
      <c r="V311" s="17" t="s">
        <v>235</v>
      </c>
      <c r="W311" s="17" t="s">
        <v>235</v>
      </c>
      <c r="X311" s="17" t="s">
        <v>235</v>
      </c>
      <c r="Y311" s="17" t="s">
        <v>235</v>
      </c>
      <c r="Z311" s="17" t="s">
        <v>235</v>
      </c>
      <c r="AA311" s="17" t="s">
        <v>235</v>
      </c>
      <c r="AB311" s="17" t="s">
        <v>235</v>
      </c>
      <c r="AC311" s="17" t="s">
        <v>235</v>
      </c>
      <c r="AD311" s="17" t="s">
        <v>235</v>
      </c>
      <c r="AE311" s="17" t="s">
        <v>235</v>
      </c>
      <c r="AF311" s="157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1</v>
      </c>
    </row>
    <row r="312" spans="1:65">
      <c r="A312" s="30"/>
      <c r="B312" s="19" t="s">
        <v>236</v>
      </c>
      <c r="C312" s="9" t="s">
        <v>236</v>
      </c>
      <c r="D312" s="154" t="s">
        <v>246</v>
      </c>
      <c r="E312" s="156" t="s">
        <v>247</v>
      </c>
      <c r="F312" s="156" t="s">
        <v>248</v>
      </c>
      <c r="G312" s="156" t="s">
        <v>249</v>
      </c>
      <c r="H312" s="156" t="s">
        <v>250</v>
      </c>
      <c r="I312" s="156" t="s">
        <v>251</v>
      </c>
      <c r="J312" s="156" t="s">
        <v>252</v>
      </c>
      <c r="K312" s="156" t="s">
        <v>253</v>
      </c>
      <c r="L312" s="156" t="s">
        <v>254</v>
      </c>
      <c r="M312" s="156" t="s">
        <v>255</v>
      </c>
      <c r="N312" s="156" t="s">
        <v>256</v>
      </c>
      <c r="O312" s="156" t="s">
        <v>257</v>
      </c>
      <c r="P312" s="156" t="s">
        <v>258</v>
      </c>
      <c r="Q312" s="156" t="s">
        <v>259</v>
      </c>
      <c r="R312" s="156" t="s">
        <v>260</v>
      </c>
      <c r="S312" s="156" t="s">
        <v>261</v>
      </c>
      <c r="T312" s="156" t="s">
        <v>262</v>
      </c>
      <c r="U312" s="156" t="s">
        <v>263</v>
      </c>
      <c r="V312" s="156" t="s">
        <v>264</v>
      </c>
      <c r="W312" s="156" t="s">
        <v>265</v>
      </c>
      <c r="X312" s="156" t="s">
        <v>266</v>
      </c>
      <c r="Y312" s="156" t="s">
        <v>268</v>
      </c>
      <c r="Z312" s="156" t="s">
        <v>269</v>
      </c>
      <c r="AA312" s="156" t="s">
        <v>270</v>
      </c>
      <c r="AB312" s="156" t="s">
        <v>271</v>
      </c>
      <c r="AC312" s="156" t="s">
        <v>272</v>
      </c>
      <c r="AD312" s="156" t="s">
        <v>237</v>
      </c>
      <c r="AE312" s="156" t="s">
        <v>273</v>
      </c>
      <c r="AF312" s="157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 t="s">
        <v>1</v>
      </c>
    </row>
    <row r="313" spans="1:65">
      <c r="A313" s="30"/>
      <c r="B313" s="19"/>
      <c r="C313" s="9"/>
      <c r="D313" s="10" t="s">
        <v>283</v>
      </c>
      <c r="E313" s="11" t="s">
        <v>283</v>
      </c>
      <c r="F313" s="11" t="s">
        <v>282</v>
      </c>
      <c r="G313" s="11" t="s">
        <v>282</v>
      </c>
      <c r="H313" s="11" t="s">
        <v>282</v>
      </c>
      <c r="I313" s="11" t="s">
        <v>282</v>
      </c>
      <c r="J313" s="11" t="s">
        <v>282</v>
      </c>
      <c r="K313" s="11" t="s">
        <v>282</v>
      </c>
      <c r="L313" s="11" t="s">
        <v>283</v>
      </c>
      <c r="M313" s="11" t="s">
        <v>306</v>
      </c>
      <c r="N313" s="11" t="s">
        <v>282</v>
      </c>
      <c r="O313" s="11" t="s">
        <v>306</v>
      </c>
      <c r="P313" s="11" t="s">
        <v>282</v>
      </c>
      <c r="Q313" s="11" t="s">
        <v>283</v>
      </c>
      <c r="R313" s="11" t="s">
        <v>283</v>
      </c>
      <c r="S313" s="11" t="s">
        <v>306</v>
      </c>
      <c r="T313" s="11" t="s">
        <v>283</v>
      </c>
      <c r="U313" s="11" t="s">
        <v>283</v>
      </c>
      <c r="V313" s="11" t="s">
        <v>306</v>
      </c>
      <c r="W313" s="11" t="s">
        <v>283</v>
      </c>
      <c r="X313" s="11" t="s">
        <v>283</v>
      </c>
      <c r="Y313" s="11" t="s">
        <v>306</v>
      </c>
      <c r="Z313" s="11" t="s">
        <v>306</v>
      </c>
      <c r="AA313" s="11" t="s">
        <v>283</v>
      </c>
      <c r="AB313" s="11" t="s">
        <v>283</v>
      </c>
      <c r="AC313" s="11" t="s">
        <v>283</v>
      </c>
      <c r="AD313" s="11" t="s">
        <v>306</v>
      </c>
      <c r="AE313" s="11" t="s">
        <v>282</v>
      </c>
      <c r="AF313" s="157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2</v>
      </c>
    </row>
    <row r="314" spans="1:65">
      <c r="A314" s="30"/>
      <c r="B314" s="19"/>
      <c r="C314" s="9"/>
      <c r="D314" s="26" t="s">
        <v>307</v>
      </c>
      <c r="E314" s="26" t="s">
        <v>307</v>
      </c>
      <c r="F314" s="26" t="s">
        <v>307</v>
      </c>
      <c r="G314" s="26" t="s">
        <v>307</v>
      </c>
      <c r="H314" s="26" t="s">
        <v>307</v>
      </c>
      <c r="I314" s="26" t="s">
        <v>307</v>
      </c>
      <c r="J314" s="26" t="s">
        <v>307</v>
      </c>
      <c r="K314" s="26" t="s">
        <v>307</v>
      </c>
      <c r="L314" s="26" t="s">
        <v>307</v>
      </c>
      <c r="M314" s="26" t="s">
        <v>121</v>
      </c>
      <c r="N314" s="26" t="s">
        <v>279</v>
      </c>
      <c r="O314" s="26" t="s">
        <v>308</v>
      </c>
      <c r="P314" s="26" t="s">
        <v>309</v>
      </c>
      <c r="Q314" s="26" t="s">
        <v>307</v>
      </c>
      <c r="R314" s="26" t="s">
        <v>308</v>
      </c>
      <c r="S314" s="26" t="s">
        <v>308</v>
      </c>
      <c r="T314" s="26" t="s">
        <v>308</v>
      </c>
      <c r="U314" s="26" t="s">
        <v>310</v>
      </c>
      <c r="V314" s="26" t="s">
        <v>310</v>
      </c>
      <c r="W314" s="26" t="s">
        <v>307</v>
      </c>
      <c r="X314" s="26" t="s">
        <v>309</v>
      </c>
      <c r="Y314" s="26" t="s">
        <v>310</v>
      </c>
      <c r="Z314" s="26" t="s">
        <v>307</v>
      </c>
      <c r="AA314" s="26" t="s">
        <v>310</v>
      </c>
      <c r="AB314" s="26" t="s">
        <v>310</v>
      </c>
      <c r="AC314" s="26" t="s">
        <v>307</v>
      </c>
      <c r="AD314" s="26" t="s">
        <v>310</v>
      </c>
      <c r="AE314" s="26" t="s">
        <v>309</v>
      </c>
      <c r="AF314" s="157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3</v>
      </c>
    </row>
    <row r="315" spans="1:65">
      <c r="A315" s="30"/>
      <c r="B315" s="18">
        <v>1</v>
      </c>
      <c r="C315" s="14">
        <v>1</v>
      </c>
      <c r="D315" s="22">
        <v>6.88</v>
      </c>
      <c r="E315" s="22">
        <v>7.01</v>
      </c>
      <c r="F315" s="22">
        <v>6.14</v>
      </c>
      <c r="G315" s="22">
        <v>6.58</v>
      </c>
      <c r="H315" s="22">
        <v>6.69</v>
      </c>
      <c r="I315" s="22">
        <v>6.63</v>
      </c>
      <c r="J315" s="22">
        <v>6.4399999999999995</v>
      </c>
      <c r="K315" s="22">
        <v>6.65</v>
      </c>
      <c r="L315" s="22">
        <v>6.4800000000000013</v>
      </c>
      <c r="M315" s="22">
        <v>6.7299999999999995</v>
      </c>
      <c r="N315" s="158">
        <v>6.59</v>
      </c>
      <c r="O315" s="22">
        <v>7.1399999999999988</v>
      </c>
      <c r="P315" s="22">
        <v>6.5769953213128289</v>
      </c>
      <c r="Q315" s="22">
        <v>6.7</v>
      </c>
      <c r="R315" s="22">
        <v>6.8894074223483175</v>
      </c>
      <c r="S315" s="22">
        <v>6.98</v>
      </c>
      <c r="T315" s="22">
        <v>6.98</v>
      </c>
      <c r="U315" s="22">
        <v>6.17</v>
      </c>
      <c r="V315" s="22">
        <v>7.0548000000000002</v>
      </c>
      <c r="W315" s="22">
        <v>6.4619999999999997</v>
      </c>
      <c r="X315" s="22">
        <v>6.8000000000000007</v>
      </c>
      <c r="Y315" s="22">
        <v>6.67</v>
      </c>
      <c r="Z315" s="22">
        <v>6.79</v>
      </c>
      <c r="AA315" s="22">
        <v>6.8600000000000012</v>
      </c>
      <c r="AB315" s="22">
        <v>6.64</v>
      </c>
      <c r="AC315" s="22">
        <v>6.9500000000000011</v>
      </c>
      <c r="AD315" s="22">
        <v>6.74</v>
      </c>
      <c r="AE315" s="158">
        <v>6.3299999999999992</v>
      </c>
      <c r="AF315" s="157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1</v>
      </c>
    </row>
    <row r="316" spans="1:65">
      <c r="A316" s="30"/>
      <c r="B316" s="19">
        <v>1</v>
      </c>
      <c r="C316" s="9">
        <v>2</v>
      </c>
      <c r="D316" s="11">
        <v>6.9599999999999991</v>
      </c>
      <c r="E316" s="11">
        <v>6.8499999999999988</v>
      </c>
      <c r="F316" s="11">
        <v>6.12</v>
      </c>
      <c r="G316" s="11">
        <v>6.72</v>
      </c>
      <c r="H316" s="11">
        <v>6.5599999999999987</v>
      </c>
      <c r="I316" s="11">
        <v>6.6199999999999992</v>
      </c>
      <c r="J316" s="11">
        <v>6.35</v>
      </c>
      <c r="K316" s="11">
        <v>6.6199999999999992</v>
      </c>
      <c r="L316" s="11">
        <v>6.7299999999999995</v>
      </c>
      <c r="M316" s="11">
        <v>6.6000000000000005</v>
      </c>
      <c r="N316" s="11">
        <v>6.38</v>
      </c>
      <c r="O316" s="11">
        <v>6.9</v>
      </c>
      <c r="P316" s="11">
        <v>6.5820801075971023</v>
      </c>
      <c r="Q316" s="153">
        <v>7.21</v>
      </c>
      <c r="R316" s="11">
        <v>7.0758025295507805</v>
      </c>
      <c r="S316" s="11">
        <v>6.84</v>
      </c>
      <c r="T316" s="11">
        <v>7.16</v>
      </c>
      <c r="U316" s="11">
        <v>6.3</v>
      </c>
      <c r="V316" s="11">
        <v>7.0351999999999997</v>
      </c>
      <c r="W316" s="11">
        <v>6.5753000000000004</v>
      </c>
      <c r="X316" s="11">
        <v>6.8900000000000006</v>
      </c>
      <c r="Y316" s="11">
        <v>6.7</v>
      </c>
      <c r="Z316" s="11">
        <v>6.81</v>
      </c>
      <c r="AA316" s="11">
        <v>6.8199999999999994</v>
      </c>
      <c r="AB316" s="11">
        <v>6.7099999999999991</v>
      </c>
      <c r="AC316" s="11">
        <v>6.9099999999999993</v>
      </c>
      <c r="AD316" s="11">
        <v>6.660000000000001</v>
      </c>
      <c r="AE316" s="11">
        <v>6.78</v>
      </c>
      <c r="AF316" s="157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26</v>
      </c>
    </row>
    <row r="317" spans="1:65">
      <c r="A317" s="30"/>
      <c r="B317" s="19">
        <v>1</v>
      </c>
      <c r="C317" s="9">
        <v>3</v>
      </c>
      <c r="D317" s="11">
        <v>6.97</v>
      </c>
      <c r="E317" s="11">
        <v>6.93</v>
      </c>
      <c r="F317" s="11">
        <v>6.08</v>
      </c>
      <c r="G317" s="11">
        <v>6.6199999999999992</v>
      </c>
      <c r="H317" s="11">
        <v>6.419999999999999</v>
      </c>
      <c r="I317" s="11">
        <v>6.59</v>
      </c>
      <c r="J317" s="11">
        <v>6.4</v>
      </c>
      <c r="K317" s="11">
        <v>6.74</v>
      </c>
      <c r="L317" s="11">
        <v>6.8000000000000007</v>
      </c>
      <c r="M317" s="11">
        <v>6.87</v>
      </c>
      <c r="N317" s="11">
        <v>6.36</v>
      </c>
      <c r="O317" s="11">
        <v>6.83</v>
      </c>
      <c r="P317" s="11">
        <v>6.7381432232231058</v>
      </c>
      <c r="Q317" s="11">
        <v>6.5099999999999989</v>
      </c>
      <c r="R317" s="11">
        <v>7.1718855405466897</v>
      </c>
      <c r="S317" s="11">
        <v>6.99</v>
      </c>
      <c r="T317" s="11">
        <v>7.19</v>
      </c>
      <c r="U317" s="11">
        <v>6.24</v>
      </c>
      <c r="V317" s="11">
        <v>7.0283999999999995</v>
      </c>
      <c r="W317" s="11">
        <v>6.4927000000000001</v>
      </c>
      <c r="X317" s="11">
        <v>7.03</v>
      </c>
      <c r="Y317" s="11">
        <v>6.660000000000001</v>
      </c>
      <c r="Z317" s="11">
        <v>6.87</v>
      </c>
      <c r="AA317" s="11">
        <v>6.87</v>
      </c>
      <c r="AB317" s="11">
        <v>6.65</v>
      </c>
      <c r="AC317" s="11">
        <v>6.8900000000000006</v>
      </c>
      <c r="AD317" s="11">
        <v>6.6000000000000005</v>
      </c>
      <c r="AE317" s="11">
        <v>6.75</v>
      </c>
      <c r="AF317" s="157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16</v>
      </c>
    </row>
    <row r="318" spans="1:65">
      <c r="A318" s="30"/>
      <c r="B318" s="19">
        <v>1</v>
      </c>
      <c r="C318" s="9">
        <v>4</v>
      </c>
      <c r="D318" s="11">
        <v>6.8199999999999994</v>
      </c>
      <c r="E318" s="153">
        <v>6.02</v>
      </c>
      <c r="F318" s="11">
        <v>6.08</v>
      </c>
      <c r="G318" s="11">
        <v>6.5</v>
      </c>
      <c r="H318" s="11">
        <v>6.5700000000000012</v>
      </c>
      <c r="I318" s="11">
        <v>6.64</v>
      </c>
      <c r="J318" s="11">
        <v>6.4399999999999995</v>
      </c>
      <c r="K318" s="11">
        <v>6.78</v>
      </c>
      <c r="L318" s="11">
        <v>6.4399999999999995</v>
      </c>
      <c r="M318" s="11">
        <v>6.5500000000000007</v>
      </c>
      <c r="N318" s="11">
        <v>6.41</v>
      </c>
      <c r="O318" s="11">
        <v>7.22</v>
      </c>
      <c r="P318" s="11">
        <v>6.5832722906466703</v>
      </c>
      <c r="Q318" s="11">
        <v>6.5299999999999994</v>
      </c>
      <c r="R318" s="11">
        <v>7.1080547390190212</v>
      </c>
      <c r="S318" s="11">
        <v>6.92</v>
      </c>
      <c r="T318" s="11">
        <v>7.17</v>
      </c>
      <c r="U318" s="11">
        <v>6.32</v>
      </c>
      <c r="V318" s="11">
        <v>7.0326000000000004</v>
      </c>
      <c r="W318" s="11">
        <v>6.4171000000000005</v>
      </c>
      <c r="X318" s="11">
        <v>6.8900000000000006</v>
      </c>
      <c r="Y318" s="11">
        <v>6.65</v>
      </c>
      <c r="Z318" s="11">
        <v>6.8900000000000006</v>
      </c>
      <c r="AA318" s="11">
        <v>6.9</v>
      </c>
      <c r="AB318" s="11">
        <v>6.64</v>
      </c>
      <c r="AC318" s="11">
        <v>6.88</v>
      </c>
      <c r="AD318" s="11">
        <v>6.5700000000000012</v>
      </c>
      <c r="AE318" s="11">
        <v>6.98</v>
      </c>
      <c r="AF318" s="157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6.7098341381700495</v>
      </c>
    </row>
    <row r="319" spans="1:65">
      <c r="A319" s="30"/>
      <c r="B319" s="19">
        <v>1</v>
      </c>
      <c r="C319" s="9">
        <v>5</v>
      </c>
      <c r="D319" s="11">
        <v>6.9099999999999993</v>
      </c>
      <c r="E319" s="11">
        <v>6.92</v>
      </c>
      <c r="F319" s="11">
        <v>6.02</v>
      </c>
      <c r="G319" s="11">
        <v>6.49</v>
      </c>
      <c r="H319" s="11">
        <v>6.67</v>
      </c>
      <c r="I319" s="11">
        <v>6.61</v>
      </c>
      <c r="J319" s="11">
        <v>6.49</v>
      </c>
      <c r="K319" s="11">
        <v>6.78</v>
      </c>
      <c r="L319" s="11">
        <v>6.74</v>
      </c>
      <c r="M319" s="11">
        <v>6.79</v>
      </c>
      <c r="N319" s="11">
        <v>6.24</v>
      </c>
      <c r="O319" s="11">
        <v>7.1399999999999988</v>
      </c>
      <c r="P319" s="11">
        <v>6.6165716118918176</v>
      </c>
      <c r="Q319" s="11">
        <v>6.65</v>
      </c>
      <c r="R319" s="11">
        <v>7.2753379824444897</v>
      </c>
      <c r="S319" s="11">
        <v>6.84</v>
      </c>
      <c r="T319" s="11">
        <v>7.08</v>
      </c>
      <c r="U319" s="11">
        <v>6.43</v>
      </c>
      <c r="V319" s="11">
        <v>7.0653999999999995</v>
      </c>
      <c r="W319" s="11">
        <v>6.5399000000000003</v>
      </c>
      <c r="X319" s="11">
        <v>6.93</v>
      </c>
      <c r="Y319" s="11">
        <v>6.7299999999999995</v>
      </c>
      <c r="Z319" s="11">
        <v>6.76</v>
      </c>
      <c r="AA319" s="11">
        <v>6.8900000000000006</v>
      </c>
      <c r="AB319" s="11">
        <v>6.69</v>
      </c>
      <c r="AC319" s="11">
        <v>6.8000000000000007</v>
      </c>
      <c r="AD319" s="11">
        <v>6.65</v>
      </c>
      <c r="AE319" s="11">
        <v>6.75</v>
      </c>
      <c r="AF319" s="157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83</v>
      </c>
    </row>
    <row r="320" spans="1:65">
      <c r="A320" s="30"/>
      <c r="B320" s="19">
        <v>1</v>
      </c>
      <c r="C320" s="9">
        <v>6</v>
      </c>
      <c r="D320" s="11">
        <v>6.94</v>
      </c>
      <c r="E320" s="11">
        <v>6.93</v>
      </c>
      <c r="F320" s="11">
        <v>6.15</v>
      </c>
      <c r="G320" s="11">
        <v>6.52</v>
      </c>
      <c r="H320" s="11">
        <v>6.47</v>
      </c>
      <c r="I320" s="11">
        <v>6.58</v>
      </c>
      <c r="J320" s="11">
        <v>6.4399999999999995</v>
      </c>
      <c r="K320" s="11">
        <v>6.660000000000001</v>
      </c>
      <c r="L320" s="11">
        <v>6.43</v>
      </c>
      <c r="M320" s="11">
        <v>6.69</v>
      </c>
      <c r="N320" s="11">
        <v>6.36</v>
      </c>
      <c r="O320" s="11">
        <v>7.04</v>
      </c>
      <c r="P320" s="11">
        <v>6.569456044842906</v>
      </c>
      <c r="Q320" s="11">
        <v>6.52</v>
      </c>
      <c r="R320" s="11">
        <v>6.8557283991444393</v>
      </c>
      <c r="S320" s="11">
        <v>6.88</v>
      </c>
      <c r="T320" s="11">
        <v>7.08</v>
      </c>
      <c r="U320" s="11">
        <v>6.24</v>
      </c>
      <c r="V320" s="11">
        <v>6.9075999999999995</v>
      </c>
      <c r="W320" s="11">
        <v>6.4243999999999994</v>
      </c>
      <c r="X320" s="11">
        <v>6.9099999999999993</v>
      </c>
      <c r="Y320" s="11">
        <v>6.7</v>
      </c>
      <c r="Z320" s="11">
        <v>6.9099999999999993</v>
      </c>
      <c r="AA320" s="11">
        <v>6.8600000000000012</v>
      </c>
      <c r="AB320" s="11">
        <v>6.7</v>
      </c>
      <c r="AC320" s="11">
        <v>6.9</v>
      </c>
      <c r="AD320" s="11">
        <v>6.5500000000000007</v>
      </c>
      <c r="AE320" s="11">
        <v>6.76</v>
      </c>
      <c r="AF320" s="157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20" t="s">
        <v>239</v>
      </c>
      <c r="C321" s="12"/>
      <c r="D321" s="23">
        <v>6.9133333333333331</v>
      </c>
      <c r="E321" s="23">
        <v>6.7766666666666664</v>
      </c>
      <c r="F321" s="23">
        <v>6.0983333333333336</v>
      </c>
      <c r="G321" s="23">
        <v>6.5716666666666681</v>
      </c>
      <c r="H321" s="23">
        <v>6.5633333333333326</v>
      </c>
      <c r="I321" s="23">
        <v>6.6116666666666672</v>
      </c>
      <c r="J321" s="23">
        <v>6.4266666666666659</v>
      </c>
      <c r="K321" s="23">
        <v>6.705000000000001</v>
      </c>
      <c r="L321" s="23">
        <v>6.6033333333333344</v>
      </c>
      <c r="M321" s="23">
        <v>6.7049999999999992</v>
      </c>
      <c r="N321" s="23">
        <v>6.39</v>
      </c>
      <c r="O321" s="23">
        <v>7.044999999999999</v>
      </c>
      <c r="P321" s="23">
        <v>6.6110864332524057</v>
      </c>
      <c r="Q321" s="23">
        <v>6.6866666666666648</v>
      </c>
      <c r="R321" s="23">
        <v>7.0627027688422892</v>
      </c>
      <c r="S321" s="23">
        <v>6.908333333333335</v>
      </c>
      <c r="T321" s="23">
        <v>7.1099999999999994</v>
      </c>
      <c r="U321" s="23">
        <v>6.2833333333333341</v>
      </c>
      <c r="V321" s="23">
        <v>7.0206666666666671</v>
      </c>
      <c r="W321" s="23">
        <v>6.4852333333333334</v>
      </c>
      <c r="X321" s="23">
        <v>6.9083333333333341</v>
      </c>
      <c r="Y321" s="23">
        <v>6.6849999999999996</v>
      </c>
      <c r="Z321" s="23">
        <v>6.838333333333332</v>
      </c>
      <c r="AA321" s="23">
        <v>6.8666666666666671</v>
      </c>
      <c r="AB321" s="23">
        <v>6.6716666666666669</v>
      </c>
      <c r="AC321" s="23">
        <v>6.8883333333333328</v>
      </c>
      <c r="AD321" s="23">
        <v>6.6283333333333347</v>
      </c>
      <c r="AE321" s="23">
        <v>6.7250000000000005</v>
      </c>
      <c r="AF321" s="157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3" t="s">
        <v>240</v>
      </c>
      <c r="C322" s="29"/>
      <c r="D322" s="11">
        <v>6.9249999999999998</v>
      </c>
      <c r="E322" s="11">
        <v>6.9249999999999998</v>
      </c>
      <c r="F322" s="11">
        <v>6.1</v>
      </c>
      <c r="G322" s="11">
        <v>6.55</v>
      </c>
      <c r="H322" s="11">
        <v>6.5649999999999995</v>
      </c>
      <c r="I322" s="11">
        <v>6.6150000000000002</v>
      </c>
      <c r="J322" s="11">
        <v>6.4399999999999995</v>
      </c>
      <c r="K322" s="11">
        <v>6.7000000000000011</v>
      </c>
      <c r="L322" s="11">
        <v>6.6050000000000004</v>
      </c>
      <c r="M322" s="11">
        <v>6.71</v>
      </c>
      <c r="N322" s="11">
        <v>6.37</v>
      </c>
      <c r="O322" s="11">
        <v>7.09</v>
      </c>
      <c r="P322" s="11">
        <v>6.5826761991218863</v>
      </c>
      <c r="Q322" s="11">
        <v>6.59</v>
      </c>
      <c r="R322" s="11">
        <v>7.0919286342849013</v>
      </c>
      <c r="S322" s="11">
        <v>6.9</v>
      </c>
      <c r="T322" s="11">
        <v>7.12</v>
      </c>
      <c r="U322" s="11">
        <v>6.27</v>
      </c>
      <c r="V322" s="11">
        <v>7.0339</v>
      </c>
      <c r="W322" s="11">
        <v>6.4773499999999995</v>
      </c>
      <c r="X322" s="11">
        <v>6.9</v>
      </c>
      <c r="Y322" s="11">
        <v>6.6850000000000005</v>
      </c>
      <c r="Z322" s="11">
        <v>6.84</v>
      </c>
      <c r="AA322" s="11">
        <v>6.8650000000000002</v>
      </c>
      <c r="AB322" s="11">
        <v>6.67</v>
      </c>
      <c r="AC322" s="11">
        <v>6.8950000000000005</v>
      </c>
      <c r="AD322" s="11">
        <v>6.625</v>
      </c>
      <c r="AE322" s="11">
        <v>6.7549999999999999</v>
      </c>
      <c r="AF322" s="157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241</v>
      </c>
      <c r="C323" s="29"/>
      <c r="D323" s="24">
        <v>5.6450568346710854E-2</v>
      </c>
      <c r="E323" s="24">
        <v>0.37414792083702225</v>
      </c>
      <c r="F323" s="24">
        <v>4.8339080118126806E-2</v>
      </c>
      <c r="G323" s="24">
        <v>8.8185410735941105E-2</v>
      </c>
      <c r="H323" s="24">
        <v>0.10652073350604919</v>
      </c>
      <c r="I323" s="24">
        <v>2.3166067138525256E-2</v>
      </c>
      <c r="J323" s="24">
        <v>4.718756898449708E-2</v>
      </c>
      <c r="K323" s="24">
        <v>7.0356236397351571E-2</v>
      </c>
      <c r="L323" s="24">
        <v>0.17048949136725905</v>
      </c>
      <c r="M323" s="24">
        <v>0.11861703081766942</v>
      </c>
      <c r="N323" s="24">
        <v>0.11384199576606152</v>
      </c>
      <c r="O323" s="24">
        <v>0.15228263197095021</v>
      </c>
      <c r="P323" s="24">
        <v>6.4317651809874254E-2</v>
      </c>
      <c r="Q323" s="24">
        <v>0.26793033920529941</v>
      </c>
      <c r="R323" s="24">
        <v>0.16262391180790575</v>
      </c>
      <c r="S323" s="24">
        <v>6.6458006791256491E-2</v>
      </c>
      <c r="T323" s="24">
        <v>7.8993670632525936E-2</v>
      </c>
      <c r="U323" s="24">
        <v>8.9144078135716051E-2</v>
      </c>
      <c r="V323" s="24">
        <v>5.7207785018008522E-2</v>
      </c>
      <c r="W323" s="24">
        <v>6.3306924318487376E-2</v>
      </c>
      <c r="X323" s="24">
        <v>7.4408780843840172E-2</v>
      </c>
      <c r="Y323" s="24">
        <v>3.0166206257996361E-2</v>
      </c>
      <c r="Z323" s="24">
        <v>6.0138728508895734E-2</v>
      </c>
      <c r="AA323" s="24">
        <v>2.804757862395044E-2</v>
      </c>
      <c r="AB323" s="24">
        <v>3.1885210782848256E-2</v>
      </c>
      <c r="AC323" s="24">
        <v>4.9564772436344988E-2</v>
      </c>
      <c r="AD323" s="24">
        <v>6.9689788826388585E-2</v>
      </c>
      <c r="AE323" s="24">
        <v>0.21286145729088718</v>
      </c>
      <c r="AF323" s="223"/>
      <c r="AG323" s="224"/>
      <c r="AH323" s="224"/>
      <c r="AI323" s="224"/>
      <c r="AJ323" s="224"/>
      <c r="AK323" s="224"/>
      <c r="AL323" s="224"/>
      <c r="AM323" s="224"/>
      <c r="AN323" s="224"/>
      <c r="AO323" s="224"/>
      <c r="AP323" s="224"/>
      <c r="AQ323" s="224"/>
      <c r="AR323" s="224"/>
      <c r="AS323" s="224"/>
      <c r="AT323" s="224"/>
      <c r="AU323" s="224"/>
      <c r="AV323" s="224"/>
      <c r="AW323" s="224"/>
      <c r="AX323" s="224"/>
      <c r="AY323" s="224"/>
      <c r="AZ323" s="224"/>
      <c r="BA323" s="224"/>
      <c r="BB323" s="224"/>
      <c r="BC323" s="224"/>
      <c r="BD323" s="224"/>
      <c r="BE323" s="224"/>
      <c r="BF323" s="224"/>
      <c r="BG323" s="224"/>
      <c r="BH323" s="224"/>
      <c r="BI323" s="224"/>
      <c r="BJ323" s="224"/>
      <c r="BK323" s="224"/>
      <c r="BL323" s="224"/>
      <c r="BM323" s="56"/>
    </row>
    <row r="324" spans="1:65">
      <c r="A324" s="30"/>
      <c r="B324" s="3" t="s">
        <v>87</v>
      </c>
      <c r="C324" s="29"/>
      <c r="D324" s="13">
        <v>8.1654631166891301E-3</v>
      </c>
      <c r="E324" s="13">
        <v>5.5211203271572397E-2</v>
      </c>
      <c r="F324" s="13">
        <v>7.9266051027264504E-3</v>
      </c>
      <c r="G324" s="13">
        <v>1.3419032828192913E-2</v>
      </c>
      <c r="H324" s="13">
        <v>1.6229669909504703E-2</v>
      </c>
      <c r="I324" s="13">
        <v>3.5038165573771495E-3</v>
      </c>
      <c r="J324" s="13">
        <v>7.342464053604318E-3</v>
      </c>
      <c r="K324" s="13">
        <v>1.0493100133833193E-2</v>
      </c>
      <c r="L324" s="13">
        <v>2.5818701368085666E-2</v>
      </c>
      <c r="M324" s="13">
        <v>1.7690832336714306E-2</v>
      </c>
      <c r="N324" s="13">
        <v>1.7815648789680991E-2</v>
      </c>
      <c r="O324" s="13">
        <v>2.1615703615464901E-2</v>
      </c>
      <c r="P324" s="13">
        <v>9.7287567571904196E-3</v>
      </c>
      <c r="Q324" s="13">
        <v>4.0069342852238204E-2</v>
      </c>
      <c r="R324" s="13">
        <v>2.3025733508896182E-2</v>
      </c>
      <c r="S324" s="13">
        <v>9.6199768576004548E-3</v>
      </c>
      <c r="T324" s="13">
        <v>1.1110220904715322E-2</v>
      </c>
      <c r="U324" s="13">
        <v>1.4187386440697513E-2</v>
      </c>
      <c r="V324" s="13">
        <v>8.1484832900021627E-3</v>
      </c>
      <c r="W324" s="13">
        <v>9.7617034059664844E-3</v>
      </c>
      <c r="X324" s="13">
        <v>1.0770872981014258E-2</v>
      </c>
      <c r="Y324" s="13">
        <v>4.512521504561909E-3</v>
      </c>
      <c r="Z324" s="13">
        <v>8.7943546442450522E-3</v>
      </c>
      <c r="AA324" s="13">
        <v>4.0845988287306467E-3</v>
      </c>
      <c r="AB324" s="13">
        <v>4.7791972195126041E-3</v>
      </c>
      <c r="AC324" s="13">
        <v>7.1954666009695122E-3</v>
      </c>
      <c r="AD324" s="13">
        <v>1.051392338341291E-2</v>
      </c>
      <c r="AE324" s="13">
        <v>3.1652261307195118E-2</v>
      </c>
      <c r="AF324" s="157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242</v>
      </c>
      <c r="C325" s="29"/>
      <c r="D325" s="13">
        <v>3.0328498584732966E-2</v>
      </c>
      <c r="E325" s="13">
        <v>9.9603845818525549E-3</v>
      </c>
      <c r="F325" s="13">
        <v>-9.1135010530005167E-2</v>
      </c>
      <c r="G325" s="13">
        <v>-2.0591786422467839E-2</v>
      </c>
      <c r="H325" s="13">
        <v>-2.1833744593375504E-2</v>
      </c>
      <c r="I325" s="13">
        <v>-1.4630387202112738E-2</v>
      </c>
      <c r="J325" s="13">
        <v>-4.2201858596256026E-2</v>
      </c>
      <c r="K325" s="13">
        <v>-7.2045568795042758E-4</v>
      </c>
      <c r="L325" s="13">
        <v>-1.5872345373019958E-2</v>
      </c>
      <c r="M325" s="13">
        <v>-7.2045568795064963E-4</v>
      </c>
      <c r="N325" s="13">
        <v>-4.7666474548248239E-2</v>
      </c>
      <c r="O325" s="13">
        <v>4.9951437685068933E-2</v>
      </c>
      <c r="P325" s="13">
        <v>-1.4716862277697751E-2</v>
      </c>
      <c r="Q325" s="13">
        <v>-3.4527636639469783E-3</v>
      </c>
      <c r="R325" s="13">
        <v>5.2589769494432836E-2</v>
      </c>
      <c r="S325" s="13">
        <v>2.9583323682188967E-2</v>
      </c>
      <c r="T325" s="13">
        <v>5.9638711418146251E-2</v>
      </c>
      <c r="U325" s="13">
        <v>-6.3563539135862102E-2</v>
      </c>
      <c r="V325" s="13">
        <v>4.6324919826019606E-2</v>
      </c>
      <c r="W325" s="13">
        <v>-3.347337657111904E-2</v>
      </c>
      <c r="X325" s="13">
        <v>2.9583323682188745E-2</v>
      </c>
      <c r="Y325" s="13">
        <v>-3.7011552981282003E-3</v>
      </c>
      <c r="Z325" s="13">
        <v>1.9150875046566762E-2</v>
      </c>
      <c r="AA325" s="13">
        <v>2.3373532827652088E-2</v>
      </c>
      <c r="AB325" s="13">
        <v>-5.6882883715798638E-3</v>
      </c>
      <c r="AC325" s="13">
        <v>2.6602624072010972E-2</v>
      </c>
      <c r="AD325" s="13">
        <v>-1.2146470860297964E-2</v>
      </c>
      <c r="AE325" s="13">
        <v>2.2602439222272341E-3</v>
      </c>
      <c r="AF325" s="157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46" t="s">
        <v>243</v>
      </c>
      <c r="C326" s="47"/>
      <c r="D326" s="45">
        <v>0.94</v>
      </c>
      <c r="E326" s="45">
        <v>0.35</v>
      </c>
      <c r="F326" s="45">
        <v>2.57</v>
      </c>
      <c r="G326" s="45">
        <v>0.53</v>
      </c>
      <c r="H326" s="45">
        <v>0.56999999999999995</v>
      </c>
      <c r="I326" s="45">
        <v>0.36</v>
      </c>
      <c r="J326" s="45">
        <v>1.1599999999999999</v>
      </c>
      <c r="K326" s="45">
        <v>0.04</v>
      </c>
      <c r="L326" s="45">
        <v>0.4</v>
      </c>
      <c r="M326" s="45">
        <v>0.04</v>
      </c>
      <c r="N326" s="45">
        <v>1.32</v>
      </c>
      <c r="O326" s="45">
        <v>1.5</v>
      </c>
      <c r="P326" s="45">
        <v>0.36</v>
      </c>
      <c r="Q326" s="45">
        <v>0.04</v>
      </c>
      <c r="R326" s="45">
        <v>1.58</v>
      </c>
      <c r="S326" s="45">
        <v>0.91</v>
      </c>
      <c r="T326" s="45">
        <v>1.78</v>
      </c>
      <c r="U326" s="45">
        <v>1.78</v>
      </c>
      <c r="V326" s="45">
        <v>1.4</v>
      </c>
      <c r="W326" s="45">
        <v>0.91</v>
      </c>
      <c r="X326" s="45">
        <v>0.91</v>
      </c>
      <c r="Y326" s="45">
        <v>0.05</v>
      </c>
      <c r="Z326" s="45">
        <v>0.61</v>
      </c>
      <c r="AA326" s="45">
        <v>0.74</v>
      </c>
      <c r="AB326" s="45">
        <v>0.1</v>
      </c>
      <c r="AC326" s="45">
        <v>0.83</v>
      </c>
      <c r="AD326" s="45">
        <v>0.28999999999999998</v>
      </c>
      <c r="AE326" s="45">
        <v>0.13</v>
      </c>
      <c r="AF326" s="157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B327" s="31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BM327" s="55"/>
    </row>
    <row r="328" spans="1:65" ht="15">
      <c r="B328" s="8" t="s">
        <v>565</v>
      </c>
      <c r="BM328" s="28" t="s">
        <v>67</v>
      </c>
    </row>
    <row r="329" spans="1:65" ht="15">
      <c r="A329" s="25" t="s">
        <v>42</v>
      </c>
      <c r="B329" s="18" t="s">
        <v>114</v>
      </c>
      <c r="C329" s="15" t="s">
        <v>115</v>
      </c>
      <c r="D329" s="16" t="s">
        <v>235</v>
      </c>
      <c r="E329" s="17" t="s">
        <v>235</v>
      </c>
      <c r="F329" s="17" t="s">
        <v>235</v>
      </c>
      <c r="G329" s="17" t="s">
        <v>235</v>
      </c>
      <c r="H329" s="17" t="s">
        <v>235</v>
      </c>
      <c r="I329" s="17" t="s">
        <v>235</v>
      </c>
      <c r="J329" s="17" t="s">
        <v>235</v>
      </c>
      <c r="K329" s="17" t="s">
        <v>235</v>
      </c>
      <c r="L329" s="17" t="s">
        <v>235</v>
      </c>
      <c r="M329" s="17" t="s">
        <v>235</v>
      </c>
      <c r="N329" s="17" t="s">
        <v>235</v>
      </c>
      <c r="O329" s="17" t="s">
        <v>235</v>
      </c>
      <c r="P329" s="17" t="s">
        <v>235</v>
      </c>
      <c r="Q329" s="17" t="s">
        <v>235</v>
      </c>
      <c r="R329" s="17" t="s">
        <v>235</v>
      </c>
      <c r="S329" s="17" t="s">
        <v>235</v>
      </c>
      <c r="T329" s="17" t="s">
        <v>235</v>
      </c>
      <c r="U329" s="17" t="s">
        <v>235</v>
      </c>
      <c r="V329" s="17" t="s">
        <v>235</v>
      </c>
      <c r="W329" s="17" t="s">
        <v>235</v>
      </c>
      <c r="X329" s="17" t="s">
        <v>235</v>
      </c>
      <c r="Y329" s="17" t="s">
        <v>235</v>
      </c>
      <c r="Z329" s="17" t="s">
        <v>235</v>
      </c>
      <c r="AA329" s="17" t="s">
        <v>235</v>
      </c>
      <c r="AB329" s="17" t="s">
        <v>235</v>
      </c>
      <c r="AC329" s="157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1</v>
      </c>
    </row>
    <row r="330" spans="1:65">
      <c r="A330" s="30"/>
      <c r="B330" s="19" t="s">
        <v>236</v>
      </c>
      <c r="C330" s="9" t="s">
        <v>236</v>
      </c>
      <c r="D330" s="154" t="s">
        <v>246</v>
      </c>
      <c r="E330" s="156" t="s">
        <v>247</v>
      </c>
      <c r="F330" s="156" t="s">
        <v>248</v>
      </c>
      <c r="G330" s="156" t="s">
        <v>249</v>
      </c>
      <c r="H330" s="156" t="s">
        <v>250</v>
      </c>
      <c r="I330" s="156" t="s">
        <v>251</v>
      </c>
      <c r="J330" s="156" t="s">
        <v>252</v>
      </c>
      <c r="K330" s="156" t="s">
        <v>253</v>
      </c>
      <c r="L330" s="156" t="s">
        <v>254</v>
      </c>
      <c r="M330" s="156" t="s">
        <v>255</v>
      </c>
      <c r="N330" s="156" t="s">
        <v>256</v>
      </c>
      <c r="O330" s="156" t="s">
        <v>258</v>
      </c>
      <c r="P330" s="156" t="s">
        <v>259</v>
      </c>
      <c r="Q330" s="156" t="s">
        <v>260</v>
      </c>
      <c r="R330" s="156" t="s">
        <v>261</v>
      </c>
      <c r="S330" s="156" t="s">
        <v>262</v>
      </c>
      <c r="T330" s="156" t="s">
        <v>263</v>
      </c>
      <c r="U330" s="156" t="s">
        <v>264</v>
      </c>
      <c r="V330" s="156" t="s">
        <v>266</v>
      </c>
      <c r="W330" s="156" t="s">
        <v>268</v>
      </c>
      <c r="X330" s="156" t="s">
        <v>269</v>
      </c>
      <c r="Y330" s="156" t="s">
        <v>270</v>
      </c>
      <c r="Z330" s="156" t="s">
        <v>271</v>
      </c>
      <c r="AA330" s="156" t="s">
        <v>272</v>
      </c>
      <c r="AB330" s="156" t="s">
        <v>273</v>
      </c>
      <c r="AC330" s="157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 t="s">
        <v>3</v>
      </c>
    </row>
    <row r="331" spans="1:65">
      <c r="A331" s="30"/>
      <c r="B331" s="19"/>
      <c r="C331" s="9"/>
      <c r="D331" s="10" t="s">
        <v>283</v>
      </c>
      <c r="E331" s="11" t="s">
        <v>283</v>
      </c>
      <c r="F331" s="11" t="s">
        <v>282</v>
      </c>
      <c r="G331" s="11" t="s">
        <v>282</v>
      </c>
      <c r="H331" s="11" t="s">
        <v>282</v>
      </c>
      <c r="I331" s="11" t="s">
        <v>282</v>
      </c>
      <c r="J331" s="11" t="s">
        <v>282</v>
      </c>
      <c r="K331" s="11" t="s">
        <v>282</v>
      </c>
      <c r="L331" s="11" t="s">
        <v>283</v>
      </c>
      <c r="M331" s="11" t="s">
        <v>282</v>
      </c>
      <c r="N331" s="11" t="s">
        <v>282</v>
      </c>
      <c r="O331" s="11" t="s">
        <v>282</v>
      </c>
      <c r="P331" s="11" t="s">
        <v>283</v>
      </c>
      <c r="Q331" s="11" t="s">
        <v>283</v>
      </c>
      <c r="R331" s="11" t="s">
        <v>306</v>
      </c>
      <c r="S331" s="11" t="s">
        <v>283</v>
      </c>
      <c r="T331" s="11" t="s">
        <v>283</v>
      </c>
      <c r="U331" s="11" t="s">
        <v>306</v>
      </c>
      <c r="V331" s="11" t="s">
        <v>283</v>
      </c>
      <c r="W331" s="11" t="s">
        <v>282</v>
      </c>
      <c r="X331" s="11" t="s">
        <v>306</v>
      </c>
      <c r="Y331" s="11" t="s">
        <v>283</v>
      </c>
      <c r="Z331" s="11" t="s">
        <v>283</v>
      </c>
      <c r="AA331" s="11" t="s">
        <v>283</v>
      </c>
      <c r="AB331" s="11" t="s">
        <v>282</v>
      </c>
      <c r="AC331" s="157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2</v>
      </c>
    </row>
    <row r="332" spans="1:65">
      <c r="A332" s="30"/>
      <c r="B332" s="19"/>
      <c r="C332" s="9"/>
      <c r="D332" s="26" t="s">
        <v>307</v>
      </c>
      <c r="E332" s="26" t="s">
        <v>307</v>
      </c>
      <c r="F332" s="26" t="s">
        <v>307</v>
      </c>
      <c r="G332" s="26" t="s">
        <v>307</v>
      </c>
      <c r="H332" s="26" t="s">
        <v>307</v>
      </c>
      <c r="I332" s="26" t="s">
        <v>307</v>
      </c>
      <c r="J332" s="26" t="s">
        <v>307</v>
      </c>
      <c r="K332" s="26" t="s">
        <v>307</v>
      </c>
      <c r="L332" s="26" t="s">
        <v>307</v>
      </c>
      <c r="M332" s="26" t="s">
        <v>121</v>
      </c>
      <c r="N332" s="26" t="s">
        <v>279</v>
      </c>
      <c r="O332" s="26" t="s">
        <v>309</v>
      </c>
      <c r="P332" s="26" t="s">
        <v>307</v>
      </c>
      <c r="Q332" s="26" t="s">
        <v>308</v>
      </c>
      <c r="R332" s="26" t="s">
        <v>308</v>
      </c>
      <c r="S332" s="26" t="s">
        <v>308</v>
      </c>
      <c r="T332" s="26" t="s">
        <v>310</v>
      </c>
      <c r="U332" s="26" t="s">
        <v>310</v>
      </c>
      <c r="V332" s="26" t="s">
        <v>309</v>
      </c>
      <c r="W332" s="26" t="s">
        <v>310</v>
      </c>
      <c r="X332" s="26" t="s">
        <v>307</v>
      </c>
      <c r="Y332" s="26" t="s">
        <v>310</v>
      </c>
      <c r="Z332" s="26" t="s">
        <v>310</v>
      </c>
      <c r="AA332" s="26" t="s">
        <v>307</v>
      </c>
      <c r="AB332" s="26" t="s">
        <v>309</v>
      </c>
      <c r="AC332" s="157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2</v>
      </c>
    </row>
    <row r="333" spans="1:65">
      <c r="A333" s="30"/>
      <c r="B333" s="18">
        <v>1</v>
      </c>
      <c r="C333" s="14">
        <v>1</v>
      </c>
      <c r="D333" s="151">
        <v>6</v>
      </c>
      <c r="E333" s="22">
        <v>3.89</v>
      </c>
      <c r="F333" s="151">
        <v>7</v>
      </c>
      <c r="G333" s="22">
        <v>3.55</v>
      </c>
      <c r="H333" s="22">
        <v>3.55</v>
      </c>
      <c r="I333" s="22">
        <v>3.23</v>
      </c>
      <c r="J333" s="22">
        <v>3.34</v>
      </c>
      <c r="K333" s="22">
        <v>3.97</v>
      </c>
      <c r="L333" s="22">
        <v>3.55</v>
      </c>
      <c r="M333" s="22">
        <v>3.55</v>
      </c>
      <c r="N333" s="22">
        <v>3.3</v>
      </c>
      <c r="O333" s="22">
        <v>3.5850109180467822</v>
      </c>
      <c r="P333" s="22">
        <v>4.99</v>
      </c>
      <c r="Q333" s="22">
        <v>4.0534894199306324</v>
      </c>
      <c r="R333" s="151">
        <v>87.5</v>
      </c>
      <c r="S333" s="22">
        <v>4.4000000000000004</v>
      </c>
      <c r="T333" s="151">
        <v>3</v>
      </c>
      <c r="U333" s="151" t="s">
        <v>109</v>
      </c>
      <c r="V333" s="151">
        <v>5.99</v>
      </c>
      <c r="W333" s="22">
        <v>4</v>
      </c>
      <c r="X333" s="151" t="s">
        <v>109</v>
      </c>
      <c r="Y333" s="22">
        <v>3.5</v>
      </c>
      <c r="Z333" s="22">
        <v>3.2</v>
      </c>
      <c r="AA333" s="22">
        <v>3.67</v>
      </c>
      <c r="AB333" s="151">
        <v>4.8899999999999997</v>
      </c>
      <c r="AC333" s="157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</v>
      </c>
    </row>
    <row r="334" spans="1:65">
      <c r="A334" s="30"/>
      <c r="B334" s="19">
        <v>1</v>
      </c>
      <c r="C334" s="9">
        <v>2</v>
      </c>
      <c r="D334" s="152">
        <v>5</v>
      </c>
      <c r="E334" s="11">
        <v>3.97</v>
      </c>
      <c r="F334" s="152">
        <v>6</v>
      </c>
      <c r="G334" s="11">
        <v>3.57</v>
      </c>
      <c r="H334" s="11">
        <v>3.42</v>
      </c>
      <c r="I334" s="11">
        <v>3.2</v>
      </c>
      <c r="J334" s="11">
        <v>3.37</v>
      </c>
      <c r="K334" s="11">
        <v>3.8599999999999994</v>
      </c>
      <c r="L334" s="11">
        <v>3.68</v>
      </c>
      <c r="M334" s="11">
        <v>3.35</v>
      </c>
      <c r="N334" s="11">
        <v>3.2</v>
      </c>
      <c r="O334" s="11">
        <v>3.5634990248124678</v>
      </c>
      <c r="P334" s="153">
        <v>5.37</v>
      </c>
      <c r="Q334" s="11">
        <v>4.3080478930492365</v>
      </c>
      <c r="R334" s="152">
        <v>88.4</v>
      </c>
      <c r="S334" s="11">
        <v>4.5</v>
      </c>
      <c r="T334" s="152">
        <v>4</v>
      </c>
      <c r="U334" s="152" t="s">
        <v>109</v>
      </c>
      <c r="V334" s="152">
        <v>6</v>
      </c>
      <c r="W334" s="11">
        <v>3.9</v>
      </c>
      <c r="X334" s="152" t="s">
        <v>109</v>
      </c>
      <c r="Y334" s="11">
        <v>3.5</v>
      </c>
      <c r="Z334" s="11">
        <v>3.2</v>
      </c>
      <c r="AA334" s="11">
        <v>3.63</v>
      </c>
      <c r="AB334" s="152">
        <v>5.17</v>
      </c>
      <c r="AC334" s="157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43</v>
      </c>
    </row>
    <row r="335" spans="1:65">
      <c r="A335" s="30"/>
      <c r="B335" s="19">
        <v>1</v>
      </c>
      <c r="C335" s="9">
        <v>3</v>
      </c>
      <c r="D335" s="152">
        <v>6</v>
      </c>
      <c r="E335" s="11">
        <v>3.98</v>
      </c>
      <c r="F335" s="152">
        <v>7</v>
      </c>
      <c r="G335" s="11">
        <v>3.54</v>
      </c>
      <c r="H335" s="11">
        <v>3.39</v>
      </c>
      <c r="I335" s="11">
        <v>3.17</v>
      </c>
      <c r="J335" s="11">
        <v>3.29</v>
      </c>
      <c r="K335" s="11">
        <v>4.03</v>
      </c>
      <c r="L335" s="11">
        <v>3.51</v>
      </c>
      <c r="M335" s="11">
        <v>3.4</v>
      </c>
      <c r="N335" s="11">
        <v>3.1</v>
      </c>
      <c r="O335" s="11">
        <v>3.6361199366049677</v>
      </c>
      <c r="P335" s="11">
        <v>3.12</v>
      </c>
      <c r="Q335" s="11">
        <v>4.233764570016989</v>
      </c>
      <c r="R335" s="152">
        <v>88.2</v>
      </c>
      <c r="S335" s="11">
        <v>4.2</v>
      </c>
      <c r="T335" s="152">
        <v>4</v>
      </c>
      <c r="U335" s="152" t="s">
        <v>109</v>
      </c>
      <c r="V335" s="152">
        <v>6.03</v>
      </c>
      <c r="W335" s="11">
        <v>3.9</v>
      </c>
      <c r="X335" s="152" t="s">
        <v>109</v>
      </c>
      <c r="Y335" s="11">
        <v>3.5</v>
      </c>
      <c r="Z335" s="11">
        <v>3.2</v>
      </c>
      <c r="AA335" s="11">
        <v>3.66</v>
      </c>
      <c r="AB335" s="152">
        <v>5.15</v>
      </c>
      <c r="AC335" s="157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16</v>
      </c>
    </row>
    <row r="336" spans="1:65">
      <c r="A336" s="30"/>
      <c r="B336" s="19">
        <v>1</v>
      </c>
      <c r="C336" s="9">
        <v>4</v>
      </c>
      <c r="D336" s="152">
        <v>6</v>
      </c>
      <c r="E336" s="11">
        <v>3.95</v>
      </c>
      <c r="F336" s="152">
        <v>7</v>
      </c>
      <c r="G336" s="11">
        <v>3.33</v>
      </c>
      <c r="H336" s="11">
        <v>3.49</v>
      </c>
      <c r="I336" s="11">
        <v>3.13</v>
      </c>
      <c r="J336" s="11">
        <v>3.41</v>
      </c>
      <c r="K336" s="11">
        <v>4.03</v>
      </c>
      <c r="L336" s="11">
        <v>3.62</v>
      </c>
      <c r="M336" s="11">
        <v>3.27</v>
      </c>
      <c r="N336" s="11">
        <v>3.1</v>
      </c>
      <c r="O336" s="11">
        <v>3.59800824228802</v>
      </c>
      <c r="P336" s="11">
        <v>4</v>
      </c>
      <c r="Q336" s="11">
        <v>4.2791692036396842</v>
      </c>
      <c r="R336" s="152">
        <v>85.6</v>
      </c>
      <c r="S336" s="11">
        <v>4.5</v>
      </c>
      <c r="T336" s="152">
        <v>4</v>
      </c>
      <c r="U336" s="152" t="s">
        <v>109</v>
      </c>
      <c r="V336" s="152">
        <v>5.86</v>
      </c>
      <c r="W336" s="11">
        <v>4</v>
      </c>
      <c r="X336" s="152" t="s">
        <v>109</v>
      </c>
      <c r="Y336" s="11">
        <v>3.6</v>
      </c>
      <c r="Z336" s="11">
        <v>3.2</v>
      </c>
      <c r="AA336" s="11">
        <v>3.6</v>
      </c>
      <c r="AB336" s="152">
        <v>5.31</v>
      </c>
      <c r="AC336" s="157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3.6570375567772562</v>
      </c>
    </row>
    <row r="337" spans="1:65">
      <c r="A337" s="30"/>
      <c r="B337" s="19">
        <v>1</v>
      </c>
      <c r="C337" s="9">
        <v>5</v>
      </c>
      <c r="D337" s="152">
        <v>5</v>
      </c>
      <c r="E337" s="11">
        <v>4.03</v>
      </c>
      <c r="F337" s="152">
        <v>7</v>
      </c>
      <c r="G337" s="11">
        <v>3.3</v>
      </c>
      <c r="H337" s="11">
        <v>3.7</v>
      </c>
      <c r="I337" s="11">
        <v>3.28</v>
      </c>
      <c r="J337" s="11">
        <v>3.34</v>
      </c>
      <c r="K337" s="11">
        <v>3.9899999999999998</v>
      </c>
      <c r="L337" s="11">
        <v>3.6</v>
      </c>
      <c r="M337" s="11">
        <v>3.5</v>
      </c>
      <c r="N337" s="11">
        <v>3.2</v>
      </c>
      <c r="O337" s="11">
        <v>3.5330888232844186</v>
      </c>
      <c r="P337" s="153">
        <v>5.35</v>
      </c>
      <c r="Q337" s="11">
        <v>4.1499772672342843</v>
      </c>
      <c r="R337" s="152">
        <v>88.9</v>
      </c>
      <c r="S337" s="11">
        <v>4.4000000000000004</v>
      </c>
      <c r="T337" s="152">
        <v>4</v>
      </c>
      <c r="U337" s="152" t="s">
        <v>109</v>
      </c>
      <c r="V337" s="152">
        <v>5.95</v>
      </c>
      <c r="W337" s="11">
        <v>3.8</v>
      </c>
      <c r="X337" s="152" t="s">
        <v>109</v>
      </c>
      <c r="Y337" s="11">
        <v>3.5</v>
      </c>
      <c r="Z337" s="11">
        <v>3.4</v>
      </c>
      <c r="AA337" s="153">
        <v>3.46</v>
      </c>
      <c r="AB337" s="152">
        <v>5.48</v>
      </c>
      <c r="AC337" s="157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84</v>
      </c>
    </row>
    <row r="338" spans="1:65">
      <c r="A338" s="30"/>
      <c r="B338" s="19">
        <v>1</v>
      </c>
      <c r="C338" s="9">
        <v>6</v>
      </c>
      <c r="D338" s="152">
        <v>5</v>
      </c>
      <c r="E338" s="11">
        <v>3.92</v>
      </c>
      <c r="F338" s="152">
        <v>7</v>
      </c>
      <c r="G338" s="11">
        <v>3.37</v>
      </c>
      <c r="H338" s="11">
        <v>3.45</v>
      </c>
      <c r="I338" s="11">
        <v>3.12</v>
      </c>
      <c r="J338" s="11">
        <v>3.28</v>
      </c>
      <c r="K338" s="11">
        <v>3.95</v>
      </c>
      <c r="L338" s="11">
        <v>3.5</v>
      </c>
      <c r="M338" s="11">
        <v>3.53</v>
      </c>
      <c r="N338" s="11">
        <v>3.2</v>
      </c>
      <c r="O338" s="11">
        <v>3.4536620204752984</v>
      </c>
      <c r="P338" s="11">
        <v>3.97</v>
      </c>
      <c r="Q338" s="11">
        <v>4.0819934718973006</v>
      </c>
      <c r="R338" s="152">
        <v>86.4</v>
      </c>
      <c r="S338" s="11">
        <v>4.5999999999999996</v>
      </c>
      <c r="T338" s="152">
        <v>4</v>
      </c>
      <c r="U338" s="152" t="s">
        <v>109</v>
      </c>
      <c r="V338" s="152">
        <v>5.94</v>
      </c>
      <c r="W338" s="11">
        <v>4.2</v>
      </c>
      <c r="X338" s="152" t="s">
        <v>109</v>
      </c>
      <c r="Y338" s="153">
        <v>3.8</v>
      </c>
      <c r="Z338" s="11">
        <v>3.3</v>
      </c>
      <c r="AA338" s="11">
        <v>3.65</v>
      </c>
      <c r="AB338" s="152">
        <v>5.66</v>
      </c>
      <c r="AC338" s="157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30"/>
      <c r="B339" s="20" t="s">
        <v>239</v>
      </c>
      <c r="C339" s="12"/>
      <c r="D339" s="23">
        <v>5.5</v>
      </c>
      <c r="E339" s="23">
        <v>3.956666666666667</v>
      </c>
      <c r="F339" s="23">
        <v>6.833333333333333</v>
      </c>
      <c r="G339" s="23">
        <v>3.4433333333333334</v>
      </c>
      <c r="H339" s="23">
        <v>3.5</v>
      </c>
      <c r="I339" s="23">
        <v>3.1883333333333339</v>
      </c>
      <c r="J339" s="23">
        <v>3.3383333333333334</v>
      </c>
      <c r="K339" s="23">
        <v>3.9716666666666662</v>
      </c>
      <c r="L339" s="23">
        <v>3.5766666666666667</v>
      </c>
      <c r="M339" s="23">
        <v>3.4333333333333336</v>
      </c>
      <c r="N339" s="23">
        <v>3.1833333333333331</v>
      </c>
      <c r="O339" s="23">
        <v>3.5615648275853258</v>
      </c>
      <c r="P339" s="23">
        <v>4.4666666666666659</v>
      </c>
      <c r="Q339" s="23">
        <v>4.1844069709613549</v>
      </c>
      <c r="R339" s="23">
        <v>87.5</v>
      </c>
      <c r="S339" s="23">
        <v>4.4333333333333336</v>
      </c>
      <c r="T339" s="23">
        <v>3.8333333333333335</v>
      </c>
      <c r="U339" s="23" t="s">
        <v>745</v>
      </c>
      <c r="V339" s="23">
        <v>5.961666666666666</v>
      </c>
      <c r="W339" s="23">
        <v>3.9666666666666668</v>
      </c>
      <c r="X339" s="23" t="s">
        <v>745</v>
      </c>
      <c r="Y339" s="23">
        <v>3.5666666666666669</v>
      </c>
      <c r="Z339" s="23">
        <v>3.25</v>
      </c>
      <c r="AA339" s="23">
        <v>3.6116666666666664</v>
      </c>
      <c r="AB339" s="23">
        <v>5.2766666666666664</v>
      </c>
      <c r="AC339" s="157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3" t="s">
        <v>240</v>
      </c>
      <c r="C340" s="29"/>
      <c r="D340" s="11">
        <v>5.5</v>
      </c>
      <c r="E340" s="11">
        <v>3.96</v>
      </c>
      <c r="F340" s="11">
        <v>7</v>
      </c>
      <c r="G340" s="11">
        <v>3.4550000000000001</v>
      </c>
      <c r="H340" s="11">
        <v>3.47</v>
      </c>
      <c r="I340" s="11">
        <v>3.1850000000000001</v>
      </c>
      <c r="J340" s="11">
        <v>3.34</v>
      </c>
      <c r="K340" s="11">
        <v>3.98</v>
      </c>
      <c r="L340" s="11">
        <v>3.5750000000000002</v>
      </c>
      <c r="M340" s="11">
        <v>3.45</v>
      </c>
      <c r="N340" s="11">
        <v>3.2</v>
      </c>
      <c r="O340" s="11">
        <v>3.574254971429625</v>
      </c>
      <c r="P340" s="11">
        <v>4.4950000000000001</v>
      </c>
      <c r="Q340" s="11">
        <v>4.1918709186256367</v>
      </c>
      <c r="R340" s="11">
        <v>87.85</v>
      </c>
      <c r="S340" s="11">
        <v>4.45</v>
      </c>
      <c r="T340" s="11">
        <v>4</v>
      </c>
      <c r="U340" s="11" t="s">
        <v>745</v>
      </c>
      <c r="V340" s="11">
        <v>5.9700000000000006</v>
      </c>
      <c r="W340" s="11">
        <v>3.95</v>
      </c>
      <c r="X340" s="11" t="s">
        <v>745</v>
      </c>
      <c r="Y340" s="11">
        <v>3.5</v>
      </c>
      <c r="Z340" s="11">
        <v>3.2</v>
      </c>
      <c r="AA340" s="11">
        <v>3.6399999999999997</v>
      </c>
      <c r="AB340" s="11">
        <v>5.24</v>
      </c>
      <c r="AC340" s="157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3" t="s">
        <v>241</v>
      </c>
      <c r="C341" s="29"/>
      <c r="D341" s="24">
        <v>0.54772255750516607</v>
      </c>
      <c r="E341" s="24">
        <v>4.8853522561496755E-2</v>
      </c>
      <c r="F341" s="24">
        <v>0.40824829046386302</v>
      </c>
      <c r="G341" s="24">
        <v>0.12290918056299396</v>
      </c>
      <c r="H341" s="24">
        <v>0.11278297743897349</v>
      </c>
      <c r="I341" s="24">
        <v>6.112828041640514E-2</v>
      </c>
      <c r="J341" s="24">
        <v>4.8751068364361771E-2</v>
      </c>
      <c r="K341" s="24">
        <v>6.3377177806105411E-2</v>
      </c>
      <c r="L341" s="24">
        <v>6.9474215840602926E-2</v>
      </c>
      <c r="M341" s="24">
        <v>0.11147495981908515</v>
      </c>
      <c r="N341" s="24">
        <v>7.5277265270908028E-2</v>
      </c>
      <c r="O341" s="24">
        <v>6.3077643640409686E-2</v>
      </c>
      <c r="P341" s="24">
        <v>0.9108384415837254</v>
      </c>
      <c r="Q341" s="24">
        <v>0.10537216463432734</v>
      </c>
      <c r="R341" s="24">
        <v>1.2712198865656594</v>
      </c>
      <c r="S341" s="24">
        <v>0.13662601021279447</v>
      </c>
      <c r="T341" s="24">
        <v>0.40824829046386296</v>
      </c>
      <c r="U341" s="24" t="s">
        <v>745</v>
      </c>
      <c r="V341" s="24">
        <v>5.9805239458317179E-2</v>
      </c>
      <c r="W341" s="24">
        <v>0.13662601021279477</v>
      </c>
      <c r="X341" s="24" t="s">
        <v>745</v>
      </c>
      <c r="Y341" s="24">
        <v>0.1211060141638996</v>
      </c>
      <c r="Z341" s="24">
        <v>8.3666002653407415E-2</v>
      </c>
      <c r="AA341" s="24">
        <v>7.8336879352362943E-2</v>
      </c>
      <c r="AB341" s="24">
        <v>0.27067816067549066</v>
      </c>
      <c r="AC341" s="157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87</v>
      </c>
      <c r="C342" s="29"/>
      <c r="D342" s="13">
        <v>9.9585919546393828E-2</v>
      </c>
      <c r="E342" s="13">
        <v>1.2347141338204739E-2</v>
      </c>
      <c r="F342" s="13">
        <v>5.9743652263004349E-2</v>
      </c>
      <c r="G342" s="13">
        <v>3.5694824945690408E-2</v>
      </c>
      <c r="H342" s="13">
        <v>3.2223707839706711E-2</v>
      </c>
      <c r="I342" s="13">
        <v>1.9172487323493505E-2</v>
      </c>
      <c r="J342" s="13">
        <v>1.4603415386229187E-2</v>
      </c>
      <c r="K342" s="13">
        <v>1.5957325507202372E-2</v>
      </c>
      <c r="L342" s="13">
        <v>1.9424291474539494E-2</v>
      </c>
      <c r="M342" s="13">
        <v>3.2468434898762659E-2</v>
      </c>
      <c r="N342" s="13">
        <v>2.364730846206535E-2</v>
      </c>
      <c r="O342" s="13">
        <v>1.7710654359526328E-2</v>
      </c>
      <c r="P342" s="13">
        <v>0.20391905408590871</v>
      </c>
      <c r="Q342" s="13">
        <v>2.5182102354188173E-2</v>
      </c>
      <c r="R342" s="13">
        <v>1.4528227275036108E-2</v>
      </c>
      <c r="S342" s="13">
        <v>3.0817897040479953E-2</v>
      </c>
      <c r="T342" s="13">
        <v>0.1064995540340512</v>
      </c>
      <c r="U342" s="13" t="s">
        <v>745</v>
      </c>
      <c r="V342" s="13">
        <v>1.0031630884816973E-2</v>
      </c>
      <c r="W342" s="13">
        <v>3.4443531986418849E-2</v>
      </c>
      <c r="X342" s="13" t="s">
        <v>745</v>
      </c>
      <c r="Y342" s="13">
        <v>3.3954957242214839E-2</v>
      </c>
      <c r="Z342" s="13">
        <v>2.5743385431817666E-2</v>
      </c>
      <c r="AA342" s="13">
        <v>2.1689952751000354E-2</v>
      </c>
      <c r="AB342" s="13">
        <v>5.1297187746460644E-2</v>
      </c>
      <c r="AC342" s="157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242</v>
      </c>
      <c r="C343" s="29"/>
      <c r="D343" s="13">
        <v>0.50394955332283886</v>
      </c>
      <c r="E343" s="13">
        <v>8.1932193814672649E-2</v>
      </c>
      <c r="F343" s="13">
        <v>0.86854338443140566</v>
      </c>
      <c r="G343" s="13">
        <v>-5.8436431162125824E-2</v>
      </c>
      <c r="H343" s="13">
        <v>-4.2941193340011674E-2</v>
      </c>
      <c r="I343" s="13">
        <v>-0.12816500136163911</v>
      </c>
      <c r="J343" s="13">
        <v>-8.7148195361925418E-2</v>
      </c>
      <c r="K343" s="13">
        <v>8.6033874414643829E-2</v>
      </c>
      <c r="L343" s="13">
        <v>-2.1977048051269099E-2</v>
      </c>
      <c r="M343" s="13">
        <v>-6.1170884895439981E-2</v>
      </c>
      <c r="N343" s="13">
        <v>-0.12953222822829646</v>
      </c>
      <c r="O343" s="13">
        <v>-2.6106576076857513E-2</v>
      </c>
      <c r="P343" s="13">
        <v>0.22138933421369922</v>
      </c>
      <c r="Q343" s="13">
        <v>0.14420672634514586</v>
      </c>
      <c r="R343" s="13">
        <v>22.926470166499708</v>
      </c>
      <c r="S343" s="13">
        <v>0.21227448843598529</v>
      </c>
      <c r="T343" s="13">
        <v>4.8207264437130082E-2</v>
      </c>
      <c r="U343" s="13" t="s">
        <v>745</v>
      </c>
      <c r="V343" s="13">
        <v>0.63019016734417987</v>
      </c>
      <c r="W343" s="13">
        <v>8.4666647547986695E-2</v>
      </c>
      <c r="X343" s="13" t="s">
        <v>745</v>
      </c>
      <c r="Y343" s="13">
        <v>-2.4711501784583256E-2</v>
      </c>
      <c r="Z343" s="13">
        <v>-0.11130253667286805</v>
      </c>
      <c r="AA343" s="13">
        <v>-1.2406459984669271E-2</v>
      </c>
      <c r="AB343" s="13">
        <v>0.44288008661215361</v>
      </c>
      <c r="AC343" s="157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46" t="s">
        <v>243</v>
      </c>
      <c r="C344" s="47"/>
      <c r="D344" s="45" t="s">
        <v>244</v>
      </c>
      <c r="E344" s="45">
        <v>0.67</v>
      </c>
      <c r="F344" s="45" t="s">
        <v>244</v>
      </c>
      <c r="G344" s="45">
        <v>0.22</v>
      </c>
      <c r="H344" s="45">
        <v>0.12</v>
      </c>
      <c r="I344" s="45">
        <v>0.67</v>
      </c>
      <c r="J344" s="45">
        <v>0.41</v>
      </c>
      <c r="K344" s="45">
        <v>0.7</v>
      </c>
      <c r="L344" s="45">
        <v>0.01</v>
      </c>
      <c r="M344" s="45">
        <v>0.24</v>
      </c>
      <c r="N344" s="45">
        <v>0.68</v>
      </c>
      <c r="O344" s="45">
        <v>0.02</v>
      </c>
      <c r="P344" s="45">
        <v>1.56</v>
      </c>
      <c r="Q344" s="45">
        <v>1.07</v>
      </c>
      <c r="R344" s="45">
        <v>146.36000000000001</v>
      </c>
      <c r="S344" s="45">
        <v>1.5</v>
      </c>
      <c r="T344" s="45" t="s">
        <v>244</v>
      </c>
      <c r="U344" s="45">
        <v>1.87</v>
      </c>
      <c r="V344" s="45">
        <v>4.17</v>
      </c>
      <c r="W344" s="45">
        <v>0.69</v>
      </c>
      <c r="X344" s="45">
        <v>1.87</v>
      </c>
      <c r="Y344" s="45">
        <v>0.01</v>
      </c>
      <c r="Z344" s="45">
        <v>0.56000000000000005</v>
      </c>
      <c r="AA344" s="45">
        <v>7.0000000000000007E-2</v>
      </c>
      <c r="AB344" s="45">
        <v>2.97</v>
      </c>
      <c r="AC344" s="157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B345" s="31" t="s">
        <v>319</v>
      </c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BM345" s="55"/>
    </row>
    <row r="346" spans="1:65">
      <c r="BM346" s="55"/>
    </row>
    <row r="347" spans="1:65" ht="15">
      <c r="B347" s="8" t="s">
        <v>566</v>
      </c>
      <c r="BM347" s="28" t="s">
        <v>280</v>
      </c>
    </row>
    <row r="348" spans="1:65" ht="15">
      <c r="A348" s="25" t="s">
        <v>5</v>
      </c>
      <c r="B348" s="18" t="s">
        <v>114</v>
      </c>
      <c r="C348" s="15" t="s">
        <v>115</v>
      </c>
      <c r="D348" s="16" t="s">
        <v>235</v>
      </c>
      <c r="E348" s="17" t="s">
        <v>235</v>
      </c>
      <c r="F348" s="17" t="s">
        <v>235</v>
      </c>
      <c r="G348" s="17" t="s">
        <v>235</v>
      </c>
      <c r="H348" s="157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1</v>
      </c>
    </row>
    <row r="349" spans="1:65">
      <c r="A349" s="30"/>
      <c r="B349" s="19" t="s">
        <v>236</v>
      </c>
      <c r="C349" s="9" t="s">
        <v>236</v>
      </c>
      <c r="D349" s="154" t="s">
        <v>247</v>
      </c>
      <c r="E349" s="156" t="s">
        <v>255</v>
      </c>
      <c r="F349" s="156" t="s">
        <v>258</v>
      </c>
      <c r="G349" s="156" t="s">
        <v>267</v>
      </c>
      <c r="H349" s="157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 t="s">
        <v>3</v>
      </c>
    </row>
    <row r="350" spans="1:65">
      <c r="A350" s="30"/>
      <c r="B350" s="19"/>
      <c r="C350" s="9"/>
      <c r="D350" s="10" t="s">
        <v>283</v>
      </c>
      <c r="E350" s="11" t="s">
        <v>282</v>
      </c>
      <c r="F350" s="11" t="s">
        <v>282</v>
      </c>
      <c r="G350" s="11" t="s">
        <v>282</v>
      </c>
      <c r="H350" s="157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2</v>
      </c>
    </row>
    <row r="351" spans="1:65">
      <c r="A351" s="30"/>
      <c r="B351" s="19"/>
      <c r="C351" s="9"/>
      <c r="D351" s="26" t="s">
        <v>307</v>
      </c>
      <c r="E351" s="26" t="s">
        <v>121</v>
      </c>
      <c r="F351" s="26" t="s">
        <v>309</v>
      </c>
      <c r="G351" s="26" t="s">
        <v>307</v>
      </c>
      <c r="H351" s="157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2</v>
      </c>
    </row>
    <row r="352" spans="1:65">
      <c r="A352" s="30"/>
      <c r="B352" s="18">
        <v>1</v>
      </c>
      <c r="C352" s="14">
        <v>1</v>
      </c>
      <c r="D352" s="22">
        <v>2.8</v>
      </c>
      <c r="E352" s="22">
        <v>2.7589999999999999</v>
      </c>
      <c r="F352" s="22">
        <v>2.9691518352494746</v>
      </c>
      <c r="G352" s="22">
        <v>3.1526320000000001</v>
      </c>
      <c r="H352" s="157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>
        <v>1</v>
      </c>
      <c r="C353" s="9">
        <v>2</v>
      </c>
      <c r="D353" s="11">
        <v>2.8</v>
      </c>
      <c r="E353" s="11">
        <v>2.6850000000000001</v>
      </c>
      <c r="F353" s="11">
        <v>2.9647036281976393</v>
      </c>
      <c r="G353" s="11">
        <v>3.3620595</v>
      </c>
      <c r="H353" s="157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44</v>
      </c>
    </row>
    <row r="354" spans="1:65">
      <c r="A354" s="30"/>
      <c r="B354" s="19">
        <v>1</v>
      </c>
      <c r="C354" s="9">
        <v>3</v>
      </c>
      <c r="D354" s="11">
        <v>3</v>
      </c>
      <c r="E354" s="11">
        <v>2.766</v>
      </c>
      <c r="F354" s="11">
        <v>3.1031061212740672</v>
      </c>
      <c r="G354" s="11">
        <v>3.2452190000000001</v>
      </c>
      <c r="H354" s="157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16</v>
      </c>
    </row>
    <row r="355" spans="1:65">
      <c r="A355" s="30"/>
      <c r="B355" s="19">
        <v>1</v>
      </c>
      <c r="C355" s="9">
        <v>4</v>
      </c>
      <c r="D355" s="11">
        <v>2.8</v>
      </c>
      <c r="E355" s="11">
        <v>2.7749999999999999</v>
      </c>
      <c r="F355" s="11">
        <v>2.9957633133513033</v>
      </c>
      <c r="G355" s="11">
        <v>3.4393894999999999</v>
      </c>
      <c r="H355" s="157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2.9709862207324802</v>
      </c>
    </row>
    <row r="356" spans="1:65">
      <c r="A356" s="30"/>
      <c r="B356" s="19">
        <v>1</v>
      </c>
      <c r="C356" s="9">
        <v>5</v>
      </c>
      <c r="D356" s="11">
        <v>2.9</v>
      </c>
      <c r="E356" s="11">
        <v>2.7170000000000001</v>
      </c>
      <c r="F356" s="11">
        <v>2.94141651969582</v>
      </c>
      <c r="G356" s="11">
        <v>3.1548075</v>
      </c>
      <c r="H356" s="157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12</v>
      </c>
    </row>
    <row r="357" spans="1:65">
      <c r="A357" s="30"/>
      <c r="B357" s="19">
        <v>1</v>
      </c>
      <c r="C357" s="9">
        <v>6</v>
      </c>
      <c r="D357" s="11">
        <v>2.7</v>
      </c>
      <c r="E357" s="11">
        <v>2.8490000000000002</v>
      </c>
      <c r="F357" s="11">
        <v>2.8910378798111394</v>
      </c>
      <c r="G357" s="11">
        <v>3.5333824999999996</v>
      </c>
      <c r="H357" s="157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20" t="s">
        <v>239</v>
      </c>
      <c r="C358" s="12"/>
      <c r="D358" s="23">
        <v>2.8333333333333335</v>
      </c>
      <c r="E358" s="23">
        <v>2.7585000000000002</v>
      </c>
      <c r="F358" s="23">
        <v>2.9775298829299075</v>
      </c>
      <c r="G358" s="23">
        <v>3.3145816666666668</v>
      </c>
      <c r="H358" s="157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240</v>
      </c>
      <c r="C359" s="29"/>
      <c r="D359" s="11">
        <v>2.8</v>
      </c>
      <c r="E359" s="11">
        <v>2.7625000000000002</v>
      </c>
      <c r="F359" s="11">
        <v>2.9669277317235569</v>
      </c>
      <c r="G359" s="11">
        <v>3.3036392499999998</v>
      </c>
      <c r="H359" s="157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241</v>
      </c>
      <c r="C360" s="29"/>
      <c r="D360" s="24">
        <v>0.10327955589886442</v>
      </c>
      <c r="E360" s="24">
        <v>5.5934783453589987E-2</v>
      </c>
      <c r="F360" s="24">
        <v>7.0882431846781127E-2</v>
      </c>
      <c r="G360" s="24">
        <v>0.15637877284422788</v>
      </c>
      <c r="H360" s="157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87</v>
      </c>
      <c r="C361" s="29"/>
      <c r="D361" s="13">
        <v>3.6451607964305091E-2</v>
      </c>
      <c r="E361" s="13">
        <v>2.0277246131444621E-2</v>
      </c>
      <c r="F361" s="13">
        <v>2.3805783529880945E-2</v>
      </c>
      <c r="G361" s="13">
        <v>4.7179037528887115E-2</v>
      </c>
      <c r="H361" s="157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242</v>
      </c>
      <c r="C362" s="29"/>
      <c r="D362" s="13">
        <v>-4.63323883626795E-2</v>
      </c>
      <c r="E362" s="13">
        <v>-7.152043292886523E-2</v>
      </c>
      <c r="F362" s="13">
        <v>2.2025218938288571E-3</v>
      </c>
      <c r="G362" s="13">
        <v>0.11565029939771154</v>
      </c>
      <c r="H362" s="157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243</v>
      </c>
      <c r="C363" s="47"/>
      <c r="D363" s="45">
        <v>0.44</v>
      </c>
      <c r="E363" s="45">
        <v>0.9</v>
      </c>
      <c r="F363" s="45">
        <v>0.44</v>
      </c>
      <c r="G363" s="45">
        <v>2.52</v>
      </c>
      <c r="H363" s="157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E364" s="20"/>
      <c r="F364" s="20"/>
      <c r="G364" s="20"/>
      <c r="BM364" s="55"/>
    </row>
    <row r="365" spans="1:65" ht="15">
      <c r="B365" s="8" t="s">
        <v>567</v>
      </c>
      <c r="BM365" s="28" t="s">
        <v>67</v>
      </c>
    </row>
    <row r="366" spans="1:65" ht="15">
      <c r="A366" s="25" t="s">
        <v>82</v>
      </c>
      <c r="B366" s="18" t="s">
        <v>114</v>
      </c>
      <c r="C366" s="15" t="s">
        <v>115</v>
      </c>
      <c r="D366" s="16" t="s">
        <v>235</v>
      </c>
      <c r="E366" s="17" t="s">
        <v>235</v>
      </c>
      <c r="F366" s="17" t="s">
        <v>235</v>
      </c>
      <c r="G366" s="17" t="s">
        <v>235</v>
      </c>
      <c r="H366" s="17" t="s">
        <v>235</v>
      </c>
      <c r="I366" s="17" t="s">
        <v>235</v>
      </c>
      <c r="J366" s="17" t="s">
        <v>235</v>
      </c>
      <c r="K366" s="17" t="s">
        <v>235</v>
      </c>
      <c r="L366" s="17" t="s">
        <v>235</v>
      </c>
      <c r="M366" s="17" t="s">
        <v>235</v>
      </c>
      <c r="N366" s="17" t="s">
        <v>235</v>
      </c>
      <c r="O366" s="17" t="s">
        <v>235</v>
      </c>
      <c r="P366" s="17" t="s">
        <v>235</v>
      </c>
      <c r="Q366" s="17" t="s">
        <v>235</v>
      </c>
      <c r="R366" s="157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236</v>
      </c>
      <c r="C367" s="9" t="s">
        <v>236</v>
      </c>
      <c r="D367" s="154" t="s">
        <v>247</v>
      </c>
      <c r="E367" s="156" t="s">
        <v>249</v>
      </c>
      <c r="F367" s="156" t="s">
        <v>250</v>
      </c>
      <c r="G367" s="156" t="s">
        <v>251</v>
      </c>
      <c r="H367" s="156" t="s">
        <v>252</v>
      </c>
      <c r="I367" s="156" t="s">
        <v>253</v>
      </c>
      <c r="J367" s="156" t="s">
        <v>254</v>
      </c>
      <c r="K367" s="156" t="s">
        <v>258</v>
      </c>
      <c r="L367" s="156" t="s">
        <v>263</v>
      </c>
      <c r="M367" s="156" t="s">
        <v>268</v>
      </c>
      <c r="N367" s="156" t="s">
        <v>270</v>
      </c>
      <c r="O367" s="156" t="s">
        <v>271</v>
      </c>
      <c r="P367" s="156" t="s">
        <v>272</v>
      </c>
      <c r="Q367" s="156" t="s">
        <v>273</v>
      </c>
      <c r="R367" s="157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283</v>
      </c>
      <c r="E368" s="11" t="s">
        <v>282</v>
      </c>
      <c r="F368" s="11" t="s">
        <v>282</v>
      </c>
      <c r="G368" s="11" t="s">
        <v>282</v>
      </c>
      <c r="H368" s="11" t="s">
        <v>282</v>
      </c>
      <c r="I368" s="11" t="s">
        <v>282</v>
      </c>
      <c r="J368" s="11" t="s">
        <v>283</v>
      </c>
      <c r="K368" s="11" t="s">
        <v>282</v>
      </c>
      <c r="L368" s="11" t="s">
        <v>283</v>
      </c>
      <c r="M368" s="11" t="s">
        <v>282</v>
      </c>
      <c r="N368" s="11" t="s">
        <v>283</v>
      </c>
      <c r="O368" s="11" t="s">
        <v>283</v>
      </c>
      <c r="P368" s="11" t="s">
        <v>283</v>
      </c>
      <c r="Q368" s="11" t="s">
        <v>282</v>
      </c>
      <c r="R368" s="157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2</v>
      </c>
    </row>
    <row r="369" spans="1:65">
      <c r="A369" s="30"/>
      <c r="B369" s="19"/>
      <c r="C369" s="9"/>
      <c r="D369" s="26" t="s">
        <v>307</v>
      </c>
      <c r="E369" s="26" t="s">
        <v>307</v>
      </c>
      <c r="F369" s="26" t="s">
        <v>307</v>
      </c>
      <c r="G369" s="26" t="s">
        <v>307</v>
      </c>
      <c r="H369" s="26" t="s">
        <v>307</v>
      </c>
      <c r="I369" s="26" t="s">
        <v>307</v>
      </c>
      <c r="J369" s="26" t="s">
        <v>307</v>
      </c>
      <c r="K369" s="26" t="s">
        <v>309</v>
      </c>
      <c r="L369" s="26" t="s">
        <v>310</v>
      </c>
      <c r="M369" s="26" t="s">
        <v>310</v>
      </c>
      <c r="N369" s="26" t="s">
        <v>310</v>
      </c>
      <c r="O369" s="26" t="s">
        <v>310</v>
      </c>
      <c r="P369" s="26" t="s">
        <v>307</v>
      </c>
      <c r="Q369" s="26" t="s">
        <v>309</v>
      </c>
      <c r="R369" s="157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8">
        <v>1</v>
      </c>
      <c r="C370" s="14">
        <v>1</v>
      </c>
      <c r="D370" s="151">
        <v>0.2</v>
      </c>
      <c r="E370" s="22">
        <v>0.18</v>
      </c>
      <c r="F370" s="22">
        <v>0.19</v>
      </c>
      <c r="G370" s="22">
        <v>0.13</v>
      </c>
      <c r="H370" s="22">
        <v>0.14000000000000001</v>
      </c>
      <c r="I370" s="151">
        <v>0.23</v>
      </c>
      <c r="J370" s="22">
        <v>0.15</v>
      </c>
      <c r="K370" s="151" t="s">
        <v>98</v>
      </c>
      <c r="L370" s="151">
        <v>0.8</v>
      </c>
      <c r="M370" s="151">
        <v>0.1</v>
      </c>
      <c r="N370" s="151" t="s">
        <v>110</v>
      </c>
      <c r="O370" s="151">
        <v>0.1</v>
      </c>
      <c r="P370" s="22">
        <v>0.15</v>
      </c>
      <c r="Q370" s="151">
        <v>0.21</v>
      </c>
      <c r="R370" s="157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1</v>
      </c>
    </row>
    <row r="371" spans="1:65">
      <c r="A371" s="30"/>
      <c r="B371" s="19">
        <v>1</v>
      </c>
      <c r="C371" s="9">
        <v>2</v>
      </c>
      <c r="D371" s="152">
        <v>0.2</v>
      </c>
      <c r="E371" s="11">
        <v>0.19</v>
      </c>
      <c r="F371" s="11">
        <v>0.18</v>
      </c>
      <c r="G371" s="11">
        <v>0.11</v>
      </c>
      <c r="H371" s="11">
        <v>0.16</v>
      </c>
      <c r="I371" s="152">
        <v>0.23</v>
      </c>
      <c r="J371" s="11">
        <v>0.17</v>
      </c>
      <c r="K371" s="152" t="s">
        <v>98</v>
      </c>
      <c r="L371" s="152">
        <v>0.8</v>
      </c>
      <c r="M371" s="152">
        <v>0.1</v>
      </c>
      <c r="N371" s="152" t="s">
        <v>110</v>
      </c>
      <c r="O371" s="152">
        <v>0.1</v>
      </c>
      <c r="P371" s="11">
        <v>0.15</v>
      </c>
      <c r="Q371" s="152">
        <v>0.22</v>
      </c>
      <c r="R371" s="157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45</v>
      </c>
    </row>
    <row r="372" spans="1:65">
      <c r="A372" s="30"/>
      <c r="B372" s="19">
        <v>1</v>
      </c>
      <c r="C372" s="9">
        <v>3</v>
      </c>
      <c r="D372" s="152">
        <v>0.3</v>
      </c>
      <c r="E372" s="11">
        <v>0.18</v>
      </c>
      <c r="F372" s="11">
        <v>0.18</v>
      </c>
      <c r="G372" s="11">
        <v>0.13</v>
      </c>
      <c r="H372" s="11">
        <v>0.15</v>
      </c>
      <c r="I372" s="152">
        <v>0.22</v>
      </c>
      <c r="J372" s="11">
        <v>0.17</v>
      </c>
      <c r="K372" s="152" t="s">
        <v>98</v>
      </c>
      <c r="L372" s="152">
        <v>0.8</v>
      </c>
      <c r="M372" s="152">
        <v>0.1</v>
      </c>
      <c r="N372" s="152" t="s">
        <v>110</v>
      </c>
      <c r="O372" s="152">
        <v>0.1</v>
      </c>
      <c r="P372" s="11">
        <v>0.16</v>
      </c>
      <c r="Q372" s="152">
        <v>0.22</v>
      </c>
      <c r="R372" s="157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16</v>
      </c>
    </row>
    <row r="373" spans="1:65">
      <c r="A373" s="30"/>
      <c r="B373" s="19">
        <v>1</v>
      </c>
      <c r="C373" s="9">
        <v>4</v>
      </c>
      <c r="D373" s="152">
        <v>0.1</v>
      </c>
      <c r="E373" s="11">
        <v>0.16</v>
      </c>
      <c r="F373" s="11">
        <v>0.19</v>
      </c>
      <c r="G373" s="11">
        <v>0.1</v>
      </c>
      <c r="H373" s="11">
        <v>0.15</v>
      </c>
      <c r="I373" s="152">
        <v>0.26</v>
      </c>
      <c r="J373" s="11">
        <v>0.16</v>
      </c>
      <c r="K373" s="152" t="s">
        <v>98</v>
      </c>
      <c r="L373" s="152">
        <v>0.8</v>
      </c>
      <c r="M373" s="152">
        <v>0.1</v>
      </c>
      <c r="N373" s="152" t="s">
        <v>110</v>
      </c>
      <c r="O373" s="152">
        <v>0.1</v>
      </c>
      <c r="P373" s="11">
        <v>0.15</v>
      </c>
      <c r="Q373" s="152">
        <v>0.24</v>
      </c>
      <c r="R373" s="157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0.15555555555555559</v>
      </c>
    </row>
    <row r="374" spans="1:65">
      <c r="A374" s="30"/>
      <c r="B374" s="19">
        <v>1</v>
      </c>
      <c r="C374" s="9">
        <v>5</v>
      </c>
      <c r="D374" s="152">
        <v>0.3</v>
      </c>
      <c r="E374" s="11">
        <v>0.16</v>
      </c>
      <c r="F374" s="11">
        <v>0.18</v>
      </c>
      <c r="G374" s="11">
        <v>0.13</v>
      </c>
      <c r="H374" s="11">
        <v>0.15</v>
      </c>
      <c r="I374" s="152">
        <v>0.21</v>
      </c>
      <c r="J374" s="11">
        <v>0.16</v>
      </c>
      <c r="K374" s="152" t="s">
        <v>98</v>
      </c>
      <c r="L374" s="152">
        <v>0.8</v>
      </c>
      <c r="M374" s="152">
        <v>0.1</v>
      </c>
      <c r="N374" s="152" t="s">
        <v>110</v>
      </c>
      <c r="O374" s="152">
        <v>0.1</v>
      </c>
      <c r="P374" s="11">
        <v>0.15</v>
      </c>
      <c r="Q374" s="152">
        <v>0.23</v>
      </c>
      <c r="R374" s="157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85</v>
      </c>
    </row>
    <row r="375" spans="1:65">
      <c r="A375" s="30"/>
      <c r="B375" s="19">
        <v>1</v>
      </c>
      <c r="C375" s="9">
        <v>6</v>
      </c>
      <c r="D375" s="152">
        <v>0.3</v>
      </c>
      <c r="E375" s="11">
        <v>0.17</v>
      </c>
      <c r="F375" s="11">
        <v>0.18</v>
      </c>
      <c r="G375" s="11">
        <v>0.1</v>
      </c>
      <c r="H375" s="11">
        <v>0.14000000000000001</v>
      </c>
      <c r="I375" s="152">
        <v>0.24</v>
      </c>
      <c r="J375" s="11">
        <v>0.16</v>
      </c>
      <c r="K375" s="152" t="s">
        <v>98</v>
      </c>
      <c r="L375" s="152">
        <v>0.8</v>
      </c>
      <c r="M375" s="152">
        <v>0.1</v>
      </c>
      <c r="N375" s="152" t="s">
        <v>110</v>
      </c>
      <c r="O375" s="152">
        <v>0.1</v>
      </c>
      <c r="P375" s="11">
        <v>0.14000000000000001</v>
      </c>
      <c r="Q375" s="152">
        <v>0.22</v>
      </c>
      <c r="R375" s="157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20" t="s">
        <v>239</v>
      </c>
      <c r="C376" s="12"/>
      <c r="D376" s="23">
        <v>0.23333333333333331</v>
      </c>
      <c r="E376" s="23">
        <v>0.17333333333333334</v>
      </c>
      <c r="F376" s="23">
        <v>0.18333333333333332</v>
      </c>
      <c r="G376" s="23">
        <v>0.11666666666666665</v>
      </c>
      <c r="H376" s="23">
        <v>0.14833333333333334</v>
      </c>
      <c r="I376" s="23">
        <v>0.23166666666666669</v>
      </c>
      <c r="J376" s="23">
        <v>0.16166666666666668</v>
      </c>
      <c r="K376" s="23" t="s">
        <v>745</v>
      </c>
      <c r="L376" s="23">
        <v>0.79999999999999993</v>
      </c>
      <c r="M376" s="23">
        <v>9.9999999999999992E-2</v>
      </c>
      <c r="N376" s="23" t="s">
        <v>745</v>
      </c>
      <c r="O376" s="23">
        <v>9.9999999999999992E-2</v>
      </c>
      <c r="P376" s="23">
        <v>0.15</v>
      </c>
      <c r="Q376" s="23">
        <v>0.22333333333333336</v>
      </c>
      <c r="R376" s="157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3" t="s">
        <v>240</v>
      </c>
      <c r="C377" s="29"/>
      <c r="D377" s="11">
        <v>0.25</v>
      </c>
      <c r="E377" s="11">
        <v>0.17499999999999999</v>
      </c>
      <c r="F377" s="11">
        <v>0.18</v>
      </c>
      <c r="G377" s="11">
        <v>0.12</v>
      </c>
      <c r="H377" s="11">
        <v>0.15</v>
      </c>
      <c r="I377" s="11">
        <v>0.23</v>
      </c>
      <c r="J377" s="11">
        <v>0.16</v>
      </c>
      <c r="K377" s="11" t="s">
        <v>745</v>
      </c>
      <c r="L377" s="11">
        <v>0.8</v>
      </c>
      <c r="M377" s="11">
        <v>0.1</v>
      </c>
      <c r="N377" s="11" t="s">
        <v>745</v>
      </c>
      <c r="O377" s="11">
        <v>0.1</v>
      </c>
      <c r="P377" s="11">
        <v>0.15</v>
      </c>
      <c r="Q377" s="11">
        <v>0.22</v>
      </c>
      <c r="R377" s="157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241</v>
      </c>
      <c r="C378" s="29"/>
      <c r="D378" s="24">
        <v>8.1649658092772665E-2</v>
      </c>
      <c r="E378" s="24">
        <v>1.2110601416389965E-2</v>
      </c>
      <c r="F378" s="24">
        <v>5.1639777949432277E-3</v>
      </c>
      <c r="G378" s="24">
        <v>1.5055453054181805E-2</v>
      </c>
      <c r="H378" s="24">
        <v>7.5277265270908052E-3</v>
      </c>
      <c r="I378" s="24">
        <v>1.7224014243685089E-2</v>
      </c>
      <c r="J378" s="24">
        <v>7.5277265270908165E-3</v>
      </c>
      <c r="K378" s="24" t="s">
        <v>745</v>
      </c>
      <c r="L378" s="24">
        <v>1.2161883888976234E-16</v>
      </c>
      <c r="M378" s="24">
        <v>1.5202354861220293E-17</v>
      </c>
      <c r="N378" s="24" t="s">
        <v>745</v>
      </c>
      <c r="O378" s="24">
        <v>1.5202354861220293E-17</v>
      </c>
      <c r="P378" s="24">
        <v>6.3245553203367553E-3</v>
      </c>
      <c r="Q378" s="24">
        <v>1.0327955589886445E-2</v>
      </c>
      <c r="R378" s="157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87</v>
      </c>
      <c r="C379" s="29"/>
      <c r="D379" s="13">
        <v>0.34992710611188288</v>
      </c>
      <c r="E379" s="13">
        <v>6.9868854325326718E-2</v>
      </c>
      <c r="F379" s="13">
        <v>2.8167151608781246E-2</v>
      </c>
      <c r="G379" s="13">
        <v>0.12904674046441547</v>
      </c>
      <c r="H379" s="13">
        <v>5.0748718160162729E-2</v>
      </c>
      <c r="I379" s="13">
        <v>7.4348262922381669E-2</v>
      </c>
      <c r="J379" s="13">
        <v>4.6563256868602985E-2</v>
      </c>
      <c r="K379" s="13" t="s">
        <v>745</v>
      </c>
      <c r="L379" s="13">
        <v>1.5202354861220294E-16</v>
      </c>
      <c r="M379" s="13">
        <v>1.5202354861220294E-16</v>
      </c>
      <c r="N379" s="13" t="s">
        <v>745</v>
      </c>
      <c r="O379" s="13">
        <v>1.5202354861220294E-16</v>
      </c>
      <c r="P379" s="13">
        <v>4.2163702135578372E-2</v>
      </c>
      <c r="Q379" s="13">
        <v>4.6244577268148256E-2</v>
      </c>
      <c r="R379" s="157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242</v>
      </c>
      <c r="C380" s="29"/>
      <c r="D380" s="13">
        <v>0.49999999999999956</v>
      </c>
      <c r="E380" s="13">
        <v>0.1142857142857141</v>
      </c>
      <c r="F380" s="13">
        <v>0.17857142857142816</v>
      </c>
      <c r="G380" s="13">
        <v>-0.25000000000000022</v>
      </c>
      <c r="H380" s="13">
        <v>-4.6428571428571486E-2</v>
      </c>
      <c r="I380" s="13">
        <v>0.4892857142857141</v>
      </c>
      <c r="J380" s="13">
        <v>3.9285714285714146E-2</v>
      </c>
      <c r="K380" s="13" t="s">
        <v>745</v>
      </c>
      <c r="L380" s="13">
        <v>4.1428571428571415</v>
      </c>
      <c r="M380" s="13">
        <v>-0.35714285714285732</v>
      </c>
      <c r="N380" s="13" t="s">
        <v>745</v>
      </c>
      <c r="O380" s="13">
        <v>-0.35714285714285732</v>
      </c>
      <c r="P380" s="13">
        <v>-3.571428571428592E-2</v>
      </c>
      <c r="Q380" s="13">
        <v>0.4357142857142855</v>
      </c>
      <c r="R380" s="157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46" t="s">
        <v>243</v>
      </c>
      <c r="C381" s="47"/>
      <c r="D381" s="45" t="s">
        <v>244</v>
      </c>
      <c r="E381" s="45">
        <v>0.35</v>
      </c>
      <c r="F381" s="45">
        <v>0.56000000000000005</v>
      </c>
      <c r="G381" s="45">
        <v>0.79</v>
      </c>
      <c r="H381" s="45">
        <v>0.15</v>
      </c>
      <c r="I381" s="45">
        <v>1.53</v>
      </c>
      <c r="J381" s="45">
        <v>0.12</v>
      </c>
      <c r="K381" s="45">
        <v>1.1299999999999999</v>
      </c>
      <c r="L381" s="45" t="s">
        <v>244</v>
      </c>
      <c r="M381" s="45" t="s">
        <v>244</v>
      </c>
      <c r="N381" s="45">
        <v>2.14</v>
      </c>
      <c r="O381" s="45" t="s">
        <v>244</v>
      </c>
      <c r="P381" s="45">
        <v>0.12</v>
      </c>
      <c r="Q381" s="45">
        <v>1.37</v>
      </c>
      <c r="R381" s="157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B382" s="31" t="s">
        <v>320</v>
      </c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BM382" s="55"/>
    </row>
    <row r="383" spans="1:65">
      <c r="BM383" s="55"/>
    </row>
    <row r="384" spans="1:65" ht="15">
      <c r="B384" s="8" t="s">
        <v>568</v>
      </c>
      <c r="BM384" s="28" t="s">
        <v>67</v>
      </c>
    </row>
    <row r="385" spans="1:65" ht="15">
      <c r="A385" s="25" t="s">
        <v>8</v>
      </c>
      <c r="B385" s="18" t="s">
        <v>114</v>
      </c>
      <c r="C385" s="15" t="s">
        <v>115</v>
      </c>
      <c r="D385" s="16" t="s">
        <v>235</v>
      </c>
      <c r="E385" s="17" t="s">
        <v>235</v>
      </c>
      <c r="F385" s="17" t="s">
        <v>235</v>
      </c>
      <c r="G385" s="17" t="s">
        <v>235</v>
      </c>
      <c r="H385" s="17" t="s">
        <v>235</v>
      </c>
      <c r="I385" s="17" t="s">
        <v>235</v>
      </c>
      <c r="J385" s="17" t="s">
        <v>235</v>
      </c>
      <c r="K385" s="17" t="s">
        <v>235</v>
      </c>
      <c r="L385" s="17" t="s">
        <v>235</v>
      </c>
      <c r="M385" s="17" t="s">
        <v>235</v>
      </c>
      <c r="N385" s="17" t="s">
        <v>235</v>
      </c>
      <c r="O385" s="17" t="s">
        <v>235</v>
      </c>
      <c r="P385" s="17" t="s">
        <v>235</v>
      </c>
      <c r="Q385" s="17" t="s">
        <v>235</v>
      </c>
      <c r="R385" s="17" t="s">
        <v>235</v>
      </c>
      <c r="S385" s="17" t="s">
        <v>235</v>
      </c>
      <c r="T385" s="17" t="s">
        <v>235</v>
      </c>
      <c r="U385" s="17" t="s">
        <v>235</v>
      </c>
      <c r="V385" s="157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1</v>
      </c>
    </row>
    <row r="386" spans="1:65">
      <c r="A386" s="30"/>
      <c r="B386" s="19" t="s">
        <v>236</v>
      </c>
      <c r="C386" s="9" t="s">
        <v>236</v>
      </c>
      <c r="D386" s="154" t="s">
        <v>247</v>
      </c>
      <c r="E386" s="156" t="s">
        <v>249</v>
      </c>
      <c r="F386" s="156" t="s">
        <v>250</v>
      </c>
      <c r="G386" s="156" t="s">
        <v>251</v>
      </c>
      <c r="H386" s="156" t="s">
        <v>252</v>
      </c>
      <c r="I386" s="156" t="s">
        <v>253</v>
      </c>
      <c r="J386" s="156" t="s">
        <v>254</v>
      </c>
      <c r="K386" s="156" t="s">
        <v>255</v>
      </c>
      <c r="L386" s="156" t="s">
        <v>258</v>
      </c>
      <c r="M386" s="156" t="s">
        <v>260</v>
      </c>
      <c r="N386" s="156" t="s">
        <v>262</v>
      </c>
      <c r="O386" s="156" t="s">
        <v>263</v>
      </c>
      <c r="P386" s="156" t="s">
        <v>266</v>
      </c>
      <c r="Q386" s="156" t="s">
        <v>268</v>
      </c>
      <c r="R386" s="156" t="s">
        <v>270</v>
      </c>
      <c r="S386" s="156" t="s">
        <v>271</v>
      </c>
      <c r="T386" s="156" t="s">
        <v>272</v>
      </c>
      <c r="U386" s="156" t="s">
        <v>273</v>
      </c>
      <c r="V386" s="157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 t="s">
        <v>3</v>
      </c>
    </row>
    <row r="387" spans="1:65">
      <c r="A387" s="30"/>
      <c r="B387" s="19"/>
      <c r="C387" s="9"/>
      <c r="D387" s="10" t="s">
        <v>283</v>
      </c>
      <c r="E387" s="11" t="s">
        <v>282</v>
      </c>
      <c r="F387" s="11" t="s">
        <v>282</v>
      </c>
      <c r="G387" s="11" t="s">
        <v>282</v>
      </c>
      <c r="H387" s="11" t="s">
        <v>282</v>
      </c>
      <c r="I387" s="11" t="s">
        <v>282</v>
      </c>
      <c r="J387" s="11" t="s">
        <v>283</v>
      </c>
      <c r="K387" s="11" t="s">
        <v>282</v>
      </c>
      <c r="L387" s="11" t="s">
        <v>282</v>
      </c>
      <c r="M387" s="11" t="s">
        <v>283</v>
      </c>
      <c r="N387" s="11" t="s">
        <v>283</v>
      </c>
      <c r="O387" s="11" t="s">
        <v>283</v>
      </c>
      <c r="P387" s="11" t="s">
        <v>283</v>
      </c>
      <c r="Q387" s="11" t="s">
        <v>282</v>
      </c>
      <c r="R387" s="11" t="s">
        <v>283</v>
      </c>
      <c r="S387" s="11" t="s">
        <v>283</v>
      </c>
      <c r="T387" s="11" t="s">
        <v>283</v>
      </c>
      <c r="U387" s="11" t="s">
        <v>282</v>
      </c>
      <c r="V387" s="157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2</v>
      </c>
    </row>
    <row r="388" spans="1:65">
      <c r="A388" s="30"/>
      <c r="B388" s="19"/>
      <c r="C388" s="9"/>
      <c r="D388" s="26" t="s">
        <v>307</v>
      </c>
      <c r="E388" s="26" t="s">
        <v>307</v>
      </c>
      <c r="F388" s="26" t="s">
        <v>307</v>
      </c>
      <c r="G388" s="26" t="s">
        <v>307</v>
      </c>
      <c r="H388" s="26" t="s">
        <v>307</v>
      </c>
      <c r="I388" s="26" t="s">
        <v>307</v>
      </c>
      <c r="J388" s="26" t="s">
        <v>307</v>
      </c>
      <c r="K388" s="26" t="s">
        <v>121</v>
      </c>
      <c r="L388" s="26" t="s">
        <v>309</v>
      </c>
      <c r="M388" s="26" t="s">
        <v>308</v>
      </c>
      <c r="N388" s="26" t="s">
        <v>308</v>
      </c>
      <c r="O388" s="26" t="s">
        <v>310</v>
      </c>
      <c r="P388" s="26" t="s">
        <v>309</v>
      </c>
      <c r="Q388" s="26" t="s">
        <v>310</v>
      </c>
      <c r="R388" s="26" t="s">
        <v>310</v>
      </c>
      <c r="S388" s="26" t="s">
        <v>310</v>
      </c>
      <c r="T388" s="26" t="s">
        <v>307</v>
      </c>
      <c r="U388" s="26" t="s">
        <v>309</v>
      </c>
      <c r="V388" s="157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2</v>
      </c>
    </row>
    <row r="389" spans="1:65">
      <c r="A389" s="30"/>
      <c r="B389" s="18">
        <v>1</v>
      </c>
      <c r="C389" s="14">
        <v>1</v>
      </c>
      <c r="D389" s="22">
        <v>1.2</v>
      </c>
      <c r="E389" s="22">
        <v>0.91</v>
      </c>
      <c r="F389" s="22">
        <v>1.07</v>
      </c>
      <c r="G389" s="22">
        <v>0.9900000000000001</v>
      </c>
      <c r="H389" s="22">
        <v>1</v>
      </c>
      <c r="I389" s="22">
        <v>1.1100000000000001</v>
      </c>
      <c r="J389" s="22">
        <v>0.69</v>
      </c>
      <c r="K389" s="22">
        <v>1.1000000000000001</v>
      </c>
      <c r="L389" s="22">
        <v>0.99378365423157511</v>
      </c>
      <c r="M389" s="22">
        <v>1.1056495044315859</v>
      </c>
      <c r="N389" s="22">
        <v>1.29</v>
      </c>
      <c r="O389" s="22">
        <v>1.1000000000000001</v>
      </c>
      <c r="P389" s="151">
        <v>1.34</v>
      </c>
      <c r="Q389" s="22">
        <v>1.0900000000000001</v>
      </c>
      <c r="R389" s="22">
        <v>1</v>
      </c>
      <c r="S389" s="22">
        <v>0.87</v>
      </c>
      <c r="T389" s="22">
        <v>0.91</v>
      </c>
      <c r="U389" s="22">
        <v>0.85</v>
      </c>
      <c r="V389" s="157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</v>
      </c>
    </row>
    <row r="390" spans="1:65">
      <c r="A390" s="30"/>
      <c r="B390" s="19">
        <v>1</v>
      </c>
      <c r="C390" s="9">
        <v>2</v>
      </c>
      <c r="D390" s="11">
        <v>1</v>
      </c>
      <c r="E390" s="11">
        <v>0.94</v>
      </c>
      <c r="F390" s="11">
        <v>1.06</v>
      </c>
      <c r="G390" s="11">
        <v>1</v>
      </c>
      <c r="H390" s="11">
        <v>0.9900000000000001</v>
      </c>
      <c r="I390" s="11">
        <v>1.1399999999999999</v>
      </c>
      <c r="J390" s="11">
        <v>0.71</v>
      </c>
      <c r="K390" s="11">
        <v>1.08</v>
      </c>
      <c r="L390" s="11">
        <v>1.0019696279382688</v>
      </c>
      <c r="M390" s="11">
        <v>1.1183630721109188</v>
      </c>
      <c r="N390" s="11">
        <v>1.25</v>
      </c>
      <c r="O390" s="11">
        <v>1.1000000000000001</v>
      </c>
      <c r="P390" s="152">
        <v>1.32</v>
      </c>
      <c r="Q390" s="11">
        <v>1.0900000000000001</v>
      </c>
      <c r="R390" s="11">
        <v>1.01</v>
      </c>
      <c r="S390" s="11">
        <v>0.95</v>
      </c>
      <c r="T390" s="11">
        <v>0.92</v>
      </c>
      <c r="U390" s="11">
        <v>1.1000000000000001</v>
      </c>
      <c r="V390" s="157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15</v>
      </c>
    </row>
    <row r="391" spans="1:65">
      <c r="A391" s="30"/>
      <c r="B391" s="19">
        <v>1</v>
      </c>
      <c r="C391" s="9">
        <v>3</v>
      </c>
      <c r="D391" s="11">
        <v>1.1000000000000001</v>
      </c>
      <c r="E391" s="11">
        <v>1.02</v>
      </c>
      <c r="F391" s="11">
        <v>0.9900000000000001</v>
      </c>
      <c r="G391" s="11">
        <v>0.94</v>
      </c>
      <c r="H391" s="11">
        <v>0.97000000000000008</v>
      </c>
      <c r="I391" s="11">
        <v>1.06</v>
      </c>
      <c r="J391" s="11">
        <v>0.77</v>
      </c>
      <c r="K391" s="11">
        <v>1.1000000000000001</v>
      </c>
      <c r="L391" s="11">
        <v>0.99750005150342458</v>
      </c>
      <c r="M391" s="11">
        <v>1.0691766048095299</v>
      </c>
      <c r="N391" s="11">
        <v>1.27</v>
      </c>
      <c r="O391" s="11">
        <v>1.2</v>
      </c>
      <c r="P391" s="152">
        <v>1.37</v>
      </c>
      <c r="Q391" s="11">
        <v>1.08</v>
      </c>
      <c r="R391" s="11">
        <v>1</v>
      </c>
      <c r="S391" s="11">
        <v>0.83</v>
      </c>
      <c r="T391" s="11">
        <v>0.98</v>
      </c>
      <c r="U391" s="11">
        <v>1</v>
      </c>
      <c r="V391" s="157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16</v>
      </c>
    </row>
    <row r="392" spans="1:65">
      <c r="A392" s="30"/>
      <c r="B392" s="19">
        <v>1</v>
      </c>
      <c r="C392" s="9">
        <v>4</v>
      </c>
      <c r="D392" s="11">
        <v>1.3</v>
      </c>
      <c r="E392" s="11">
        <v>0.98</v>
      </c>
      <c r="F392" s="11">
        <v>0.9900000000000001</v>
      </c>
      <c r="G392" s="11">
        <v>1.01</v>
      </c>
      <c r="H392" s="11">
        <v>0.98</v>
      </c>
      <c r="I392" s="11">
        <v>1.1000000000000001</v>
      </c>
      <c r="J392" s="11">
        <v>0.76</v>
      </c>
      <c r="K392" s="11">
        <v>1</v>
      </c>
      <c r="L392" s="11">
        <v>1.0063448807911484</v>
      </c>
      <c r="M392" s="11">
        <v>1.0526631514303848</v>
      </c>
      <c r="N392" s="11">
        <v>1.23</v>
      </c>
      <c r="O392" s="11">
        <v>1.1000000000000001</v>
      </c>
      <c r="P392" s="152">
        <v>1.32</v>
      </c>
      <c r="Q392" s="11">
        <v>1.0900000000000001</v>
      </c>
      <c r="R392" s="11">
        <v>0.97000000000000008</v>
      </c>
      <c r="S392" s="11">
        <v>0.94</v>
      </c>
      <c r="T392" s="11">
        <v>0.93</v>
      </c>
      <c r="U392" s="11">
        <v>0.93</v>
      </c>
      <c r="V392" s="157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1.0234619373305012</v>
      </c>
    </row>
    <row r="393" spans="1:65">
      <c r="A393" s="30"/>
      <c r="B393" s="19">
        <v>1</v>
      </c>
      <c r="C393" s="9">
        <v>5</v>
      </c>
      <c r="D393" s="11">
        <v>1.2</v>
      </c>
      <c r="E393" s="11">
        <v>0.94</v>
      </c>
      <c r="F393" s="11">
        <v>1.01</v>
      </c>
      <c r="G393" s="11">
        <v>0.96</v>
      </c>
      <c r="H393" s="11">
        <v>1.04</v>
      </c>
      <c r="I393" s="11">
        <v>1.1200000000000001</v>
      </c>
      <c r="J393" s="11">
        <v>0.79</v>
      </c>
      <c r="K393" s="11">
        <v>0.96</v>
      </c>
      <c r="L393" s="11">
        <v>0.96521757038279632</v>
      </c>
      <c r="M393" s="11">
        <v>1.1299314867071657</v>
      </c>
      <c r="N393" s="11">
        <v>1.29</v>
      </c>
      <c r="O393" s="11">
        <v>1.2</v>
      </c>
      <c r="P393" s="152">
        <v>1.32</v>
      </c>
      <c r="Q393" s="153">
        <v>1.1599999999999999</v>
      </c>
      <c r="R393" s="153">
        <v>0.89</v>
      </c>
      <c r="S393" s="11">
        <v>0.91</v>
      </c>
      <c r="T393" s="11">
        <v>0.93</v>
      </c>
      <c r="U393" s="11">
        <v>0.96</v>
      </c>
      <c r="V393" s="157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86</v>
      </c>
    </row>
    <row r="394" spans="1:65">
      <c r="A394" s="30"/>
      <c r="B394" s="19">
        <v>1</v>
      </c>
      <c r="C394" s="9">
        <v>6</v>
      </c>
      <c r="D394" s="11">
        <v>1.2</v>
      </c>
      <c r="E394" s="11">
        <v>0.96</v>
      </c>
      <c r="F394" s="11">
        <v>0.93</v>
      </c>
      <c r="G394" s="11">
        <v>1.01</v>
      </c>
      <c r="H394" s="11">
        <v>1.02</v>
      </c>
      <c r="I394" s="11">
        <v>1.01</v>
      </c>
      <c r="J394" s="11">
        <v>0.72</v>
      </c>
      <c r="K394" s="11">
        <v>1.05</v>
      </c>
      <c r="L394" s="11">
        <v>1.0325160728716001</v>
      </c>
      <c r="M394" s="11">
        <v>1.066001930502722</v>
      </c>
      <c r="N394" s="11">
        <v>1.28</v>
      </c>
      <c r="O394" s="11">
        <v>1.1000000000000001</v>
      </c>
      <c r="P394" s="152">
        <v>1.38</v>
      </c>
      <c r="Q394" s="11">
        <v>1.0900000000000001</v>
      </c>
      <c r="R394" s="11">
        <v>1</v>
      </c>
      <c r="S394" s="11">
        <v>0.9</v>
      </c>
      <c r="T394" s="11">
        <v>0.96</v>
      </c>
      <c r="U394" s="11">
        <v>1.0900000000000001</v>
      </c>
      <c r="V394" s="157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20" t="s">
        <v>239</v>
      </c>
      <c r="C395" s="12"/>
      <c r="D395" s="23">
        <v>1.1666666666666667</v>
      </c>
      <c r="E395" s="23">
        <v>0.95833333333333337</v>
      </c>
      <c r="F395" s="23">
        <v>1.0083333333333333</v>
      </c>
      <c r="G395" s="23">
        <v>0.98499999999999999</v>
      </c>
      <c r="H395" s="23">
        <v>1</v>
      </c>
      <c r="I395" s="23">
        <v>1.0900000000000001</v>
      </c>
      <c r="J395" s="23">
        <v>0.73999999999999988</v>
      </c>
      <c r="K395" s="23">
        <v>1.0483333333333333</v>
      </c>
      <c r="L395" s="23">
        <v>0.99955530961980232</v>
      </c>
      <c r="M395" s="23">
        <v>1.090297624998718</v>
      </c>
      <c r="N395" s="23">
        <v>1.2683333333333333</v>
      </c>
      <c r="O395" s="23">
        <v>1.1333333333333335</v>
      </c>
      <c r="P395" s="23">
        <v>1.3416666666666668</v>
      </c>
      <c r="Q395" s="23">
        <v>1.1000000000000001</v>
      </c>
      <c r="R395" s="23">
        <v>0.97833333333333339</v>
      </c>
      <c r="S395" s="23">
        <v>0.9</v>
      </c>
      <c r="T395" s="23">
        <v>0.93833333333333335</v>
      </c>
      <c r="U395" s="23">
        <v>0.98833333333333329</v>
      </c>
      <c r="V395" s="157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240</v>
      </c>
      <c r="C396" s="29"/>
      <c r="D396" s="11">
        <v>1.2</v>
      </c>
      <c r="E396" s="11">
        <v>0.95</v>
      </c>
      <c r="F396" s="11">
        <v>1</v>
      </c>
      <c r="G396" s="11">
        <v>0.99500000000000011</v>
      </c>
      <c r="H396" s="11">
        <v>0.99500000000000011</v>
      </c>
      <c r="I396" s="11">
        <v>1.105</v>
      </c>
      <c r="J396" s="11">
        <v>0.74</v>
      </c>
      <c r="K396" s="11">
        <v>1.0649999999999999</v>
      </c>
      <c r="L396" s="11">
        <v>0.99973483972084676</v>
      </c>
      <c r="M396" s="11">
        <v>1.087413054620558</v>
      </c>
      <c r="N396" s="11">
        <v>1.2749999999999999</v>
      </c>
      <c r="O396" s="11">
        <v>1.1000000000000001</v>
      </c>
      <c r="P396" s="11">
        <v>1.33</v>
      </c>
      <c r="Q396" s="11">
        <v>1.0900000000000001</v>
      </c>
      <c r="R396" s="11">
        <v>1</v>
      </c>
      <c r="S396" s="11">
        <v>0.90500000000000003</v>
      </c>
      <c r="T396" s="11">
        <v>0.93</v>
      </c>
      <c r="U396" s="11">
        <v>0.98</v>
      </c>
      <c r="V396" s="157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241</v>
      </c>
      <c r="C397" s="29"/>
      <c r="D397" s="24">
        <v>0.10327955589886445</v>
      </c>
      <c r="E397" s="24">
        <v>3.8166302763912925E-2</v>
      </c>
      <c r="F397" s="24">
        <v>5.1542862422130437E-2</v>
      </c>
      <c r="G397" s="24">
        <v>2.8809720581775899E-2</v>
      </c>
      <c r="H397" s="24">
        <v>2.6076809620810583E-2</v>
      </c>
      <c r="I397" s="24">
        <v>4.7328638264796927E-2</v>
      </c>
      <c r="J397" s="24">
        <v>3.8987177379235891E-2</v>
      </c>
      <c r="K397" s="24">
        <v>5.7416606192517795E-2</v>
      </c>
      <c r="L397" s="24">
        <v>2.1702329605499626E-2</v>
      </c>
      <c r="M397" s="24">
        <v>3.1770818004243591E-2</v>
      </c>
      <c r="N397" s="24">
        <v>2.4013884872437188E-2</v>
      </c>
      <c r="O397" s="24">
        <v>5.1639777949432156E-2</v>
      </c>
      <c r="P397" s="24">
        <v>2.7141603981096336E-2</v>
      </c>
      <c r="Q397" s="24">
        <v>2.966479394838259E-2</v>
      </c>
      <c r="R397" s="24">
        <v>4.535048695071163E-2</v>
      </c>
      <c r="S397" s="24">
        <v>4.4721359549995787E-2</v>
      </c>
      <c r="T397" s="24">
        <v>2.6394443859772177E-2</v>
      </c>
      <c r="U397" s="24">
        <v>9.62115724155191E-2</v>
      </c>
      <c r="V397" s="157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87</v>
      </c>
      <c r="C398" s="29"/>
      <c r="D398" s="13">
        <v>8.8525333627598096E-2</v>
      </c>
      <c r="E398" s="13">
        <v>3.982570723190914E-2</v>
      </c>
      <c r="F398" s="13">
        <v>5.1116888352526056E-2</v>
      </c>
      <c r="G398" s="13">
        <v>2.9248447291143044E-2</v>
      </c>
      <c r="H398" s="13">
        <v>2.6076809620810583E-2</v>
      </c>
      <c r="I398" s="13">
        <v>4.3420769050272409E-2</v>
      </c>
      <c r="J398" s="13">
        <v>5.2685374836805264E-2</v>
      </c>
      <c r="K398" s="13">
        <v>5.4769417671718085E-2</v>
      </c>
      <c r="L398" s="13">
        <v>2.1711984716237937E-2</v>
      </c>
      <c r="M398" s="13">
        <v>2.9139582876997416E-2</v>
      </c>
      <c r="N398" s="13">
        <v>1.8933417770646929E-2</v>
      </c>
      <c r="O398" s="13">
        <v>4.5564509955381305E-2</v>
      </c>
      <c r="P398" s="13">
        <v>2.0229766942432049E-2</v>
      </c>
      <c r="Q398" s="13">
        <v>2.6967994498529626E-2</v>
      </c>
      <c r="R398" s="13">
        <v>4.6354841857626873E-2</v>
      </c>
      <c r="S398" s="13">
        <v>4.9690399499995319E-2</v>
      </c>
      <c r="T398" s="13">
        <v>2.8129069832794503E-2</v>
      </c>
      <c r="U398" s="13">
        <v>9.7347290808282402E-2</v>
      </c>
      <c r="V398" s="157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242</v>
      </c>
      <c r="C399" s="29"/>
      <c r="D399" s="13">
        <v>0.13992189070527328</v>
      </c>
      <c r="E399" s="13">
        <v>-6.3635589777811363E-2</v>
      </c>
      <c r="F399" s="13">
        <v>-1.4781794461871112E-2</v>
      </c>
      <c r="G399" s="13">
        <v>-3.7580232275976511E-2</v>
      </c>
      <c r="H399" s="13">
        <v>-2.2924093681194413E-2</v>
      </c>
      <c r="I399" s="13">
        <v>6.5012737887498062E-2</v>
      </c>
      <c r="J399" s="13">
        <v>-0.27696382932408403</v>
      </c>
      <c r="K399" s="13">
        <v>2.4301241790881223E-2</v>
      </c>
      <c r="L399" s="13">
        <v>-2.3358589937457319E-2</v>
      </c>
      <c r="M399" s="13">
        <v>6.5303540102863433E-2</v>
      </c>
      <c r="N399" s="13">
        <v>0.23925794118101829</v>
      </c>
      <c r="O399" s="13">
        <v>0.10735269382797985</v>
      </c>
      <c r="P399" s="13">
        <v>0.31091017431106427</v>
      </c>
      <c r="Q399" s="13">
        <v>7.4783496950686201E-2</v>
      </c>
      <c r="R399" s="13">
        <v>-4.4094071651435196E-2</v>
      </c>
      <c r="S399" s="13">
        <v>-0.12063168431307503</v>
      </c>
      <c r="T399" s="13">
        <v>-8.317710790418742E-2</v>
      </c>
      <c r="U399" s="13">
        <v>-3.4323312588247279E-2</v>
      </c>
      <c r="V399" s="157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46" t="s">
        <v>243</v>
      </c>
      <c r="C400" s="47"/>
      <c r="D400" s="45">
        <v>1.44</v>
      </c>
      <c r="E400" s="45">
        <v>0.41</v>
      </c>
      <c r="F400" s="45">
        <v>0.04</v>
      </c>
      <c r="G400" s="45">
        <v>0.17</v>
      </c>
      <c r="H400" s="45">
        <v>0.04</v>
      </c>
      <c r="I400" s="45">
        <v>0.76</v>
      </c>
      <c r="J400" s="45">
        <v>2.35</v>
      </c>
      <c r="K400" s="45">
        <v>0.39</v>
      </c>
      <c r="L400" s="45">
        <v>0.04</v>
      </c>
      <c r="M400" s="45">
        <v>0.77</v>
      </c>
      <c r="N400" s="45">
        <v>2.35</v>
      </c>
      <c r="O400" s="45">
        <v>1.1499999999999999</v>
      </c>
      <c r="P400" s="45">
        <v>3</v>
      </c>
      <c r="Q400" s="45">
        <v>0.85</v>
      </c>
      <c r="R400" s="45">
        <v>0.23</v>
      </c>
      <c r="S400" s="45">
        <v>0.93</v>
      </c>
      <c r="T400" s="45">
        <v>0.59</v>
      </c>
      <c r="U400" s="45">
        <v>0.14000000000000001</v>
      </c>
      <c r="V400" s="157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B401" s="31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BM401" s="55"/>
    </row>
    <row r="402" spans="1:65" ht="15">
      <c r="B402" s="8" t="s">
        <v>569</v>
      </c>
      <c r="BM402" s="28" t="s">
        <v>67</v>
      </c>
    </row>
    <row r="403" spans="1:65" ht="15">
      <c r="A403" s="25" t="s">
        <v>53</v>
      </c>
      <c r="B403" s="18" t="s">
        <v>114</v>
      </c>
      <c r="C403" s="15" t="s">
        <v>115</v>
      </c>
      <c r="D403" s="16" t="s">
        <v>235</v>
      </c>
      <c r="E403" s="17" t="s">
        <v>235</v>
      </c>
      <c r="F403" s="17" t="s">
        <v>235</v>
      </c>
      <c r="G403" s="17" t="s">
        <v>235</v>
      </c>
      <c r="H403" s="17" t="s">
        <v>235</v>
      </c>
      <c r="I403" s="17" t="s">
        <v>235</v>
      </c>
      <c r="J403" s="17" t="s">
        <v>235</v>
      </c>
      <c r="K403" s="17" t="s">
        <v>235</v>
      </c>
      <c r="L403" s="17" t="s">
        <v>235</v>
      </c>
      <c r="M403" s="17" t="s">
        <v>235</v>
      </c>
      <c r="N403" s="17" t="s">
        <v>235</v>
      </c>
      <c r="O403" s="17" t="s">
        <v>235</v>
      </c>
      <c r="P403" s="17" t="s">
        <v>235</v>
      </c>
      <c r="Q403" s="17" t="s">
        <v>235</v>
      </c>
      <c r="R403" s="17" t="s">
        <v>235</v>
      </c>
      <c r="S403" s="17" t="s">
        <v>235</v>
      </c>
      <c r="T403" s="17" t="s">
        <v>235</v>
      </c>
      <c r="U403" s="17" t="s">
        <v>235</v>
      </c>
      <c r="V403" s="17" t="s">
        <v>235</v>
      </c>
      <c r="W403" s="17" t="s">
        <v>235</v>
      </c>
      <c r="X403" s="17" t="s">
        <v>235</v>
      </c>
      <c r="Y403" s="17" t="s">
        <v>235</v>
      </c>
      <c r="Z403" s="17" t="s">
        <v>235</v>
      </c>
      <c r="AA403" s="17" t="s">
        <v>235</v>
      </c>
      <c r="AB403" s="157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1</v>
      </c>
    </row>
    <row r="404" spans="1:65">
      <c r="A404" s="30"/>
      <c r="B404" s="19" t="s">
        <v>236</v>
      </c>
      <c r="C404" s="9" t="s">
        <v>236</v>
      </c>
      <c r="D404" s="154" t="s">
        <v>246</v>
      </c>
      <c r="E404" s="156" t="s">
        <v>247</v>
      </c>
      <c r="F404" s="156" t="s">
        <v>248</v>
      </c>
      <c r="G404" s="156" t="s">
        <v>249</v>
      </c>
      <c r="H404" s="156" t="s">
        <v>250</v>
      </c>
      <c r="I404" s="156" t="s">
        <v>251</v>
      </c>
      <c r="J404" s="156" t="s">
        <v>252</v>
      </c>
      <c r="K404" s="156" t="s">
        <v>253</v>
      </c>
      <c r="L404" s="156" t="s">
        <v>254</v>
      </c>
      <c r="M404" s="156" t="s">
        <v>255</v>
      </c>
      <c r="N404" s="156" t="s">
        <v>256</v>
      </c>
      <c r="O404" s="156" t="s">
        <v>258</v>
      </c>
      <c r="P404" s="156" t="s">
        <v>259</v>
      </c>
      <c r="Q404" s="156" t="s">
        <v>260</v>
      </c>
      <c r="R404" s="156" t="s">
        <v>261</v>
      </c>
      <c r="S404" s="156" t="s">
        <v>263</v>
      </c>
      <c r="T404" s="156" t="s">
        <v>265</v>
      </c>
      <c r="U404" s="156" t="s">
        <v>268</v>
      </c>
      <c r="V404" s="156" t="s">
        <v>269</v>
      </c>
      <c r="W404" s="156" t="s">
        <v>270</v>
      </c>
      <c r="X404" s="156" t="s">
        <v>271</v>
      </c>
      <c r="Y404" s="156" t="s">
        <v>272</v>
      </c>
      <c r="Z404" s="156" t="s">
        <v>237</v>
      </c>
      <c r="AA404" s="156" t="s">
        <v>273</v>
      </c>
      <c r="AB404" s="157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 t="s">
        <v>3</v>
      </c>
    </row>
    <row r="405" spans="1:65">
      <c r="A405" s="30"/>
      <c r="B405" s="19"/>
      <c r="C405" s="9"/>
      <c r="D405" s="10" t="s">
        <v>283</v>
      </c>
      <c r="E405" s="11" t="s">
        <v>283</v>
      </c>
      <c r="F405" s="11" t="s">
        <v>282</v>
      </c>
      <c r="G405" s="11" t="s">
        <v>282</v>
      </c>
      <c r="H405" s="11" t="s">
        <v>282</v>
      </c>
      <c r="I405" s="11" t="s">
        <v>282</v>
      </c>
      <c r="J405" s="11" t="s">
        <v>282</v>
      </c>
      <c r="K405" s="11" t="s">
        <v>282</v>
      </c>
      <c r="L405" s="11" t="s">
        <v>283</v>
      </c>
      <c r="M405" s="11" t="s">
        <v>282</v>
      </c>
      <c r="N405" s="11" t="s">
        <v>282</v>
      </c>
      <c r="O405" s="11" t="s">
        <v>282</v>
      </c>
      <c r="P405" s="11" t="s">
        <v>283</v>
      </c>
      <c r="Q405" s="11" t="s">
        <v>283</v>
      </c>
      <c r="R405" s="11" t="s">
        <v>306</v>
      </c>
      <c r="S405" s="11" t="s">
        <v>283</v>
      </c>
      <c r="T405" s="11" t="s">
        <v>283</v>
      </c>
      <c r="U405" s="11" t="s">
        <v>282</v>
      </c>
      <c r="V405" s="11" t="s">
        <v>306</v>
      </c>
      <c r="W405" s="11" t="s">
        <v>283</v>
      </c>
      <c r="X405" s="11" t="s">
        <v>283</v>
      </c>
      <c r="Y405" s="11" t="s">
        <v>283</v>
      </c>
      <c r="Z405" s="11" t="s">
        <v>306</v>
      </c>
      <c r="AA405" s="11" t="s">
        <v>283</v>
      </c>
      <c r="AB405" s="157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2</v>
      </c>
    </row>
    <row r="406" spans="1:65">
      <c r="A406" s="30"/>
      <c r="B406" s="19"/>
      <c r="C406" s="9"/>
      <c r="D406" s="26" t="s">
        <v>307</v>
      </c>
      <c r="E406" s="26" t="s">
        <v>307</v>
      </c>
      <c r="F406" s="26" t="s">
        <v>307</v>
      </c>
      <c r="G406" s="26" t="s">
        <v>307</v>
      </c>
      <c r="H406" s="26" t="s">
        <v>307</v>
      </c>
      <c r="I406" s="26" t="s">
        <v>307</v>
      </c>
      <c r="J406" s="26" t="s">
        <v>307</v>
      </c>
      <c r="K406" s="26" t="s">
        <v>307</v>
      </c>
      <c r="L406" s="26" t="s">
        <v>307</v>
      </c>
      <c r="M406" s="26" t="s">
        <v>121</v>
      </c>
      <c r="N406" s="26" t="s">
        <v>279</v>
      </c>
      <c r="O406" s="26" t="s">
        <v>309</v>
      </c>
      <c r="P406" s="26" t="s">
        <v>307</v>
      </c>
      <c r="Q406" s="26" t="s">
        <v>308</v>
      </c>
      <c r="R406" s="26" t="s">
        <v>308</v>
      </c>
      <c r="S406" s="26" t="s">
        <v>310</v>
      </c>
      <c r="T406" s="26" t="s">
        <v>307</v>
      </c>
      <c r="U406" s="26" t="s">
        <v>310</v>
      </c>
      <c r="V406" s="26" t="s">
        <v>307</v>
      </c>
      <c r="W406" s="26" t="s">
        <v>310</v>
      </c>
      <c r="X406" s="26" t="s">
        <v>310</v>
      </c>
      <c r="Y406" s="26" t="s">
        <v>307</v>
      </c>
      <c r="Z406" s="26" t="s">
        <v>310</v>
      </c>
      <c r="AA406" s="26" t="s">
        <v>309</v>
      </c>
      <c r="AB406" s="157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3</v>
      </c>
    </row>
    <row r="407" spans="1:65">
      <c r="A407" s="30"/>
      <c r="B407" s="18">
        <v>1</v>
      </c>
      <c r="C407" s="14">
        <v>1</v>
      </c>
      <c r="D407" s="151" t="s">
        <v>109</v>
      </c>
      <c r="E407" s="22">
        <v>1.56</v>
      </c>
      <c r="F407" s="22">
        <v>1.4</v>
      </c>
      <c r="G407" s="22">
        <v>1.4</v>
      </c>
      <c r="H407" s="22">
        <v>1.33</v>
      </c>
      <c r="I407" s="22">
        <v>1.55</v>
      </c>
      <c r="J407" s="22">
        <v>1.48</v>
      </c>
      <c r="K407" s="22">
        <v>1.52</v>
      </c>
      <c r="L407" s="158">
        <v>1.43</v>
      </c>
      <c r="M407" s="22">
        <v>1.7</v>
      </c>
      <c r="N407" s="22">
        <v>1.456</v>
      </c>
      <c r="O407" s="22">
        <v>1.6285275973702471</v>
      </c>
      <c r="P407" s="22">
        <v>1.1535</v>
      </c>
      <c r="Q407" s="22">
        <v>1.3805557126327097</v>
      </c>
      <c r="R407" s="151" t="s">
        <v>109</v>
      </c>
      <c r="S407" s="151">
        <v>0.73499999999999999</v>
      </c>
      <c r="T407" s="22">
        <v>1.29</v>
      </c>
      <c r="U407" s="22">
        <v>1.33</v>
      </c>
      <c r="V407" s="151">
        <v>1</v>
      </c>
      <c r="W407" s="22">
        <v>1.6</v>
      </c>
      <c r="X407" s="151">
        <v>1.69</v>
      </c>
      <c r="Y407" s="22">
        <v>1.3759999999999999</v>
      </c>
      <c r="Z407" s="151" t="s">
        <v>107</v>
      </c>
      <c r="AA407" s="151" t="s">
        <v>108</v>
      </c>
      <c r="AB407" s="157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1</v>
      </c>
    </row>
    <row r="408" spans="1:65">
      <c r="A408" s="30"/>
      <c r="B408" s="19">
        <v>1</v>
      </c>
      <c r="C408" s="9">
        <v>2</v>
      </c>
      <c r="D408" s="152" t="s">
        <v>109</v>
      </c>
      <c r="E408" s="11">
        <v>1.47</v>
      </c>
      <c r="F408" s="11">
        <v>1.48</v>
      </c>
      <c r="G408" s="11">
        <v>1.49</v>
      </c>
      <c r="H408" s="11">
        <v>1.33</v>
      </c>
      <c r="I408" s="11">
        <v>1.5</v>
      </c>
      <c r="J408" s="11">
        <v>1.52</v>
      </c>
      <c r="K408" s="11">
        <v>1.44</v>
      </c>
      <c r="L408" s="11">
        <v>1.5</v>
      </c>
      <c r="M408" s="11">
        <v>1.6</v>
      </c>
      <c r="N408" s="11">
        <v>1.452</v>
      </c>
      <c r="O408" s="11">
        <v>1.4837206192433698</v>
      </c>
      <c r="P408" s="11">
        <v>1.7726</v>
      </c>
      <c r="Q408" s="11">
        <v>1.3908631236088647</v>
      </c>
      <c r="R408" s="152" t="s">
        <v>109</v>
      </c>
      <c r="S408" s="152">
        <v>0.77600000000000002</v>
      </c>
      <c r="T408" s="11">
        <v>1.3</v>
      </c>
      <c r="U408" s="11">
        <v>1.43</v>
      </c>
      <c r="V408" s="152">
        <v>1</v>
      </c>
      <c r="W408" s="11">
        <v>1.6</v>
      </c>
      <c r="X408" s="152">
        <v>1.79</v>
      </c>
      <c r="Y408" s="11">
        <v>1.395</v>
      </c>
      <c r="Z408" s="152" t="s">
        <v>107</v>
      </c>
      <c r="AA408" s="152" t="s">
        <v>108</v>
      </c>
      <c r="AB408" s="157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4</v>
      </c>
    </row>
    <row r="409" spans="1:65">
      <c r="A409" s="30"/>
      <c r="B409" s="19">
        <v>1</v>
      </c>
      <c r="C409" s="9">
        <v>3</v>
      </c>
      <c r="D409" s="152" t="s">
        <v>109</v>
      </c>
      <c r="E409" s="11">
        <v>1.54</v>
      </c>
      <c r="F409" s="11">
        <v>1.38</v>
      </c>
      <c r="G409" s="11">
        <v>1.46</v>
      </c>
      <c r="H409" s="11">
        <v>1.4</v>
      </c>
      <c r="I409" s="11">
        <v>1.6</v>
      </c>
      <c r="J409" s="11">
        <v>1.39</v>
      </c>
      <c r="K409" s="11">
        <v>1.55</v>
      </c>
      <c r="L409" s="11">
        <v>1.5</v>
      </c>
      <c r="M409" s="11">
        <v>1.7</v>
      </c>
      <c r="N409" s="11">
        <v>1.4789999999999999</v>
      </c>
      <c r="O409" s="11">
        <v>1.5912548849162265</v>
      </c>
      <c r="P409" s="11">
        <v>1.6408</v>
      </c>
      <c r="Q409" s="11">
        <v>1.3920572689552098</v>
      </c>
      <c r="R409" s="152" t="s">
        <v>109</v>
      </c>
      <c r="S409" s="152">
        <v>0.76500000000000001</v>
      </c>
      <c r="T409" s="11">
        <v>1.33</v>
      </c>
      <c r="U409" s="11">
        <v>1.32</v>
      </c>
      <c r="V409" s="152">
        <v>1</v>
      </c>
      <c r="W409" s="11">
        <v>1.7</v>
      </c>
      <c r="X409" s="152">
        <v>1.71</v>
      </c>
      <c r="Y409" s="11">
        <v>1.4530000000000001</v>
      </c>
      <c r="Z409" s="152">
        <v>3</v>
      </c>
      <c r="AA409" s="152" t="s">
        <v>108</v>
      </c>
      <c r="AB409" s="157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16</v>
      </c>
    </row>
    <row r="410" spans="1:65">
      <c r="A410" s="30"/>
      <c r="B410" s="19">
        <v>1</v>
      </c>
      <c r="C410" s="9">
        <v>4</v>
      </c>
      <c r="D410" s="152" t="s">
        <v>109</v>
      </c>
      <c r="E410" s="153">
        <v>1.34</v>
      </c>
      <c r="F410" s="11">
        <v>1.4</v>
      </c>
      <c r="G410" s="11">
        <v>1.45</v>
      </c>
      <c r="H410" s="11">
        <v>1.33</v>
      </c>
      <c r="I410" s="11">
        <v>1.36</v>
      </c>
      <c r="J410" s="11">
        <v>1.54</v>
      </c>
      <c r="K410" s="11">
        <v>1.45</v>
      </c>
      <c r="L410" s="11">
        <v>1.52</v>
      </c>
      <c r="M410" s="11">
        <v>1.7</v>
      </c>
      <c r="N410" s="11">
        <v>1.448</v>
      </c>
      <c r="O410" s="11">
        <v>1.7308464592231931</v>
      </c>
      <c r="P410" s="153">
        <v>0.84589999999999999</v>
      </c>
      <c r="Q410" s="11">
        <v>1.4248901977044917</v>
      </c>
      <c r="R410" s="152" t="s">
        <v>109</v>
      </c>
      <c r="S410" s="152">
        <v>0.76</v>
      </c>
      <c r="T410" s="11">
        <v>1.31</v>
      </c>
      <c r="U410" s="11">
        <v>1.33</v>
      </c>
      <c r="V410" s="152">
        <v>1</v>
      </c>
      <c r="W410" s="11">
        <v>1.6</v>
      </c>
      <c r="X410" s="152">
        <v>1.76</v>
      </c>
      <c r="Y410" s="11">
        <v>1.413</v>
      </c>
      <c r="Z410" s="152">
        <v>1</v>
      </c>
      <c r="AA410" s="152" t="s">
        <v>108</v>
      </c>
      <c r="AB410" s="157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1.4701688608759593</v>
      </c>
    </row>
    <row r="411" spans="1:65">
      <c r="A411" s="30"/>
      <c r="B411" s="19">
        <v>1</v>
      </c>
      <c r="C411" s="9">
        <v>5</v>
      </c>
      <c r="D411" s="152" t="s">
        <v>109</v>
      </c>
      <c r="E411" s="11">
        <v>1.54</v>
      </c>
      <c r="F411" s="11">
        <v>1.31</v>
      </c>
      <c r="G411" s="11">
        <v>1.39</v>
      </c>
      <c r="H411" s="11">
        <v>1.34</v>
      </c>
      <c r="I411" s="11">
        <v>1.44</v>
      </c>
      <c r="J411" s="11">
        <v>1.44</v>
      </c>
      <c r="K411" s="11">
        <v>1.6</v>
      </c>
      <c r="L411" s="11">
        <v>1.5</v>
      </c>
      <c r="M411" s="11">
        <v>1.7</v>
      </c>
      <c r="N411" s="11">
        <v>1.4079999999999999</v>
      </c>
      <c r="O411" s="11">
        <v>1.5697542979321393</v>
      </c>
      <c r="P411" s="153">
        <v>0.96279999999999988</v>
      </c>
      <c r="Q411" s="11">
        <v>1.3986528189736998</v>
      </c>
      <c r="R411" s="152" t="s">
        <v>109</v>
      </c>
      <c r="S411" s="152">
        <v>0.80500000000000005</v>
      </c>
      <c r="T411" s="11">
        <v>1.3</v>
      </c>
      <c r="U411" s="11">
        <v>1.44</v>
      </c>
      <c r="V411" s="152">
        <v>1</v>
      </c>
      <c r="W411" s="11">
        <v>1.7</v>
      </c>
      <c r="X411" s="152">
        <v>1.71</v>
      </c>
      <c r="Y411" s="11">
        <v>1.3779999999999999</v>
      </c>
      <c r="Z411" s="152">
        <v>1</v>
      </c>
      <c r="AA411" s="152" t="s">
        <v>108</v>
      </c>
      <c r="AB411" s="157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87</v>
      </c>
    </row>
    <row r="412" spans="1:65">
      <c r="A412" s="30"/>
      <c r="B412" s="19">
        <v>1</v>
      </c>
      <c r="C412" s="9">
        <v>6</v>
      </c>
      <c r="D412" s="152" t="s">
        <v>109</v>
      </c>
      <c r="E412" s="11">
        <v>1.5</v>
      </c>
      <c r="F412" s="11">
        <v>1.33</v>
      </c>
      <c r="G412" s="11">
        <v>1.45</v>
      </c>
      <c r="H412" s="11">
        <v>1.39</v>
      </c>
      <c r="I412" s="11">
        <v>1.44</v>
      </c>
      <c r="J412" s="11">
        <v>1.44</v>
      </c>
      <c r="K412" s="11">
        <v>1.54</v>
      </c>
      <c r="L412" s="11">
        <v>1.46</v>
      </c>
      <c r="M412" s="11">
        <v>1.7</v>
      </c>
      <c r="N412" s="11">
        <v>1.48</v>
      </c>
      <c r="O412" s="11">
        <v>1.6740436283912721</v>
      </c>
      <c r="P412" s="11">
        <v>1.3289</v>
      </c>
      <c r="Q412" s="11">
        <v>1.4233572003964365</v>
      </c>
      <c r="R412" s="152" t="s">
        <v>109</v>
      </c>
      <c r="S412" s="152">
        <v>0.75700000000000001</v>
      </c>
      <c r="T412" s="11">
        <v>1.32</v>
      </c>
      <c r="U412" s="11">
        <v>1.31</v>
      </c>
      <c r="V412" s="152">
        <v>1</v>
      </c>
      <c r="W412" s="11">
        <v>1.6</v>
      </c>
      <c r="X412" s="152">
        <v>1.74</v>
      </c>
      <c r="Y412" s="11">
        <v>1.409</v>
      </c>
      <c r="Z412" s="152" t="s">
        <v>107</v>
      </c>
      <c r="AA412" s="152" t="s">
        <v>108</v>
      </c>
      <c r="AB412" s="157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30"/>
      <c r="B413" s="20" t="s">
        <v>239</v>
      </c>
      <c r="C413" s="12"/>
      <c r="D413" s="23" t="s">
        <v>745</v>
      </c>
      <c r="E413" s="23">
        <v>1.4916666666666665</v>
      </c>
      <c r="F413" s="23">
        <v>1.3833333333333335</v>
      </c>
      <c r="G413" s="23">
        <v>1.4399999999999997</v>
      </c>
      <c r="H413" s="23">
        <v>1.3533333333333335</v>
      </c>
      <c r="I413" s="23">
        <v>1.4816666666666667</v>
      </c>
      <c r="J413" s="23">
        <v>1.468333333333333</v>
      </c>
      <c r="K413" s="23">
        <v>1.5166666666666668</v>
      </c>
      <c r="L413" s="23">
        <v>1.4850000000000001</v>
      </c>
      <c r="M413" s="23">
        <v>1.6833333333333333</v>
      </c>
      <c r="N413" s="23">
        <v>1.4538333333333331</v>
      </c>
      <c r="O413" s="23">
        <v>1.6130245811794082</v>
      </c>
      <c r="P413" s="23">
        <v>1.2840833333333335</v>
      </c>
      <c r="Q413" s="23">
        <v>1.4017293870452352</v>
      </c>
      <c r="R413" s="23" t="s">
        <v>745</v>
      </c>
      <c r="S413" s="23">
        <v>0.76633333333333342</v>
      </c>
      <c r="T413" s="23">
        <v>1.3083333333333333</v>
      </c>
      <c r="U413" s="23">
        <v>1.36</v>
      </c>
      <c r="V413" s="23">
        <v>1</v>
      </c>
      <c r="W413" s="23">
        <v>1.6333333333333331</v>
      </c>
      <c r="X413" s="23">
        <v>1.7333333333333334</v>
      </c>
      <c r="Y413" s="23">
        <v>1.4040000000000001</v>
      </c>
      <c r="Z413" s="23">
        <v>1.6666666666666667</v>
      </c>
      <c r="AA413" s="23" t="s">
        <v>745</v>
      </c>
      <c r="AB413" s="157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3" t="s">
        <v>240</v>
      </c>
      <c r="C414" s="29"/>
      <c r="D414" s="11" t="s">
        <v>745</v>
      </c>
      <c r="E414" s="11">
        <v>1.52</v>
      </c>
      <c r="F414" s="11">
        <v>1.39</v>
      </c>
      <c r="G414" s="11">
        <v>1.45</v>
      </c>
      <c r="H414" s="11">
        <v>1.335</v>
      </c>
      <c r="I414" s="11">
        <v>1.47</v>
      </c>
      <c r="J414" s="11">
        <v>1.46</v>
      </c>
      <c r="K414" s="11">
        <v>1.53</v>
      </c>
      <c r="L414" s="11">
        <v>1.5</v>
      </c>
      <c r="M414" s="11">
        <v>1.7</v>
      </c>
      <c r="N414" s="11">
        <v>1.454</v>
      </c>
      <c r="O414" s="11">
        <v>1.6098912411432367</v>
      </c>
      <c r="P414" s="11">
        <v>1.2412000000000001</v>
      </c>
      <c r="Q414" s="11">
        <v>1.3953550439644546</v>
      </c>
      <c r="R414" s="11" t="s">
        <v>745</v>
      </c>
      <c r="S414" s="11">
        <v>0.76249999999999996</v>
      </c>
      <c r="T414" s="11">
        <v>1.3050000000000002</v>
      </c>
      <c r="U414" s="11">
        <v>1.33</v>
      </c>
      <c r="V414" s="11">
        <v>1</v>
      </c>
      <c r="W414" s="11">
        <v>1.6</v>
      </c>
      <c r="X414" s="11">
        <v>1.7250000000000001</v>
      </c>
      <c r="Y414" s="11">
        <v>1.4020000000000001</v>
      </c>
      <c r="Z414" s="11">
        <v>1</v>
      </c>
      <c r="AA414" s="11" t="s">
        <v>745</v>
      </c>
      <c r="AB414" s="157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3" t="s">
        <v>241</v>
      </c>
      <c r="C415" s="29"/>
      <c r="D415" s="24" t="s">
        <v>745</v>
      </c>
      <c r="E415" s="24">
        <v>8.109665015687556E-2</v>
      </c>
      <c r="F415" s="24">
        <v>6.0221812216726442E-2</v>
      </c>
      <c r="G415" s="24">
        <v>3.7947331922020586E-2</v>
      </c>
      <c r="H415" s="24">
        <v>3.2659863237108962E-2</v>
      </c>
      <c r="I415" s="24">
        <v>8.6351992835525623E-2</v>
      </c>
      <c r="J415" s="24">
        <v>5.6005952064639271E-2</v>
      </c>
      <c r="K415" s="24">
        <v>6.1535897382476459E-2</v>
      </c>
      <c r="L415" s="24">
        <v>3.3316662497915393E-2</v>
      </c>
      <c r="M415" s="24">
        <v>4.0824829046386249E-2</v>
      </c>
      <c r="N415" s="24">
        <v>2.6309060543217175E-2</v>
      </c>
      <c r="O415" s="24">
        <v>8.5920212103402241E-2</v>
      </c>
      <c r="P415" s="24">
        <v>0.3688315247733937</v>
      </c>
      <c r="Q415" s="24">
        <v>1.8295358807034964E-2</v>
      </c>
      <c r="R415" s="24" t="s">
        <v>745</v>
      </c>
      <c r="S415" s="24">
        <v>2.3235031023578764E-2</v>
      </c>
      <c r="T415" s="24">
        <v>1.4719601443879758E-2</v>
      </c>
      <c r="U415" s="24">
        <v>5.8651513194460658E-2</v>
      </c>
      <c r="V415" s="24">
        <v>0</v>
      </c>
      <c r="W415" s="24">
        <v>5.1639777949432163E-2</v>
      </c>
      <c r="X415" s="24">
        <v>3.7237973450050546E-2</v>
      </c>
      <c r="Y415" s="24">
        <v>2.8453470790046051E-2</v>
      </c>
      <c r="Z415" s="24">
        <v>1.1547005383792515</v>
      </c>
      <c r="AA415" s="24" t="s">
        <v>745</v>
      </c>
      <c r="AB415" s="223"/>
      <c r="AC415" s="224"/>
      <c r="AD415" s="224"/>
      <c r="AE415" s="224"/>
      <c r="AF415" s="224"/>
      <c r="AG415" s="224"/>
      <c r="AH415" s="224"/>
      <c r="AI415" s="224"/>
      <c r="AJ415" s="224"/>
      <c r="AK415" s="224"/>
      <c r="AL415" s="224"/>
      <c r="AM415" s="224"/>
      <c r="AN415" s="224"/>
      <c r="AO415" s="224"/>
      <c r="AP415" s="224"/>
      <c r="AQ415" s="224"/>
      <c r="AR415" s="224"/>
      <c r="AS415" s="224"/>
      <c r="AT415" s="224"/>
      <c r="AU415" s="224"/>
      <c r="AV415" s="224"/>
      <c r="AW415" s="224"/>
      <c r="AX415" s="224"/>
      <c r="AY415" s="224"/>
      <c r="AZ415" s="224"/>
      <c r="BA415" s="224"/>
      <c r="BB415" s="224"/>
      <c r="BC415" s="224"/>
      <c r="BD415" s="224"/>
      <c r="BE415" s="224"/>
      <c r="BF415" s="224"/>
      <c r="BG415" s="224"/>
      <c r="BH415" s="224"/>
      <c r="BI415" s="224"/>
      <c r="BJ415" s="224"/>
      <c r="BK415" s="224"/>
      <c r="BL415" s="224"/>
      <c r="BM415" s="56"/>
    </row>
    <row r="416" spans="1:65">
      <c r="A416" s="30"/>
      <c r="B416" s="3" t="s">
        <v>87</v>
      </c>
      <c r="C416" s="29"/>
      <c r="D416" s="13" t="s">
        <v>745</v>
      </c>
      <c r="E416" s="13">
        <v>5.4366469378911E-2</v>
      </c>
      <c r="F416" s="13">
        <v>4.3533840156669709E-2</v>
      </c>
      <c r="G416" s="13">
        <v>2.6352313834736522E-2</v>
      </c>
      <c r="H416" s="13">
        <v>2.4132903869784943E-2</v>
      </c>
      <c r="I416" s="13">
        <v>5.8280310125214146E-2</v>
      </c>
      <c r="J416" s="13">
        <v>3.8142532620639692E-2</v>
      </c>
      <c r="K416" s="13">
        <v>4.0573119153281177E-2</v>
      </c>
      <c r="L416" s="13">
        <v>2.2435462961559186E-2</v>
      </c>
      <c r="M416" s="13">
        <v>2.4252373690922525E-2</v>
      </c>
      <c r="N416" s="13">
        <v>1.8096338789327419E-2</v>
      </c>
      <c r="O416" s="13">
        <v>5.3266523713221575E-2</v>
      </c>
      <c r="P416" s="13">
        <v>0.28723332450390837</v>
      </c>
      <c r="Q416" s="13">
        <v>1.3051990616819789E-2</v>
      </c>
      <c r="R416" s="13" t="s">
        <v>745</v>
      </c>
      <c r="S416" s="13">
        <v>3.0319744702364631E-2</v>
      </c>
      <c r="T416" s="13">
        <v>1.1250650785131025E-2</v>
      </c>
      <c r="U416" s="13">
        <v>4.3126112642985777E-2</v>
      </c>
      <c r="V416" s="13">
        <v>0</v>
      </c>
      <c r="W416" s="13">
        <v>3.1616190581285002E-2</v>
      </c>
      <c r="X416" s="13">
        <v>2.1483446221183006E-2</v>
      </c>
      <c r="Y416" s="13">
        <v>2.0266004836215133E-2</v>
      </c>
      <c r="Z416" s="13">
        <v>0.69282032302755081</v>
      </c>
      <c r="AA416" s="13" t="s">
        <v>745</v>
      </c>
      <c r="AB416" s="157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3" t="s">
        <v>242</v>
      </c>
      <c r="C417" s="29"/>
      <c r="D417" s="13" t="s">
        <v>745</v>
      </c>
      <c r="E417" s="13">
        <v>1.4622677954081009E-2</v>
      </c>
      <c r="F417" s="13">
        <v>-5.9065002567723623E-2</v>
      </c>
      <c r="G417" s="13">
        <v>-2.0520677371702933E-2</v>
      </c>
      <c r="H417" s="13">
        <v>-7.947082178914644E-2</v>
      </c>
      <c r="I417" s="13">
        <v>7.8207382136068482E-3</v>
      </c>
      <c r="J417" s="13">
        <v>-1.2485147736924773E-3</v>
      </c>
      <c r="K417" s="13">
        <v>3.1627527305266856E-2</v>
      </c>
      <c r="L417" s="13">
        <v>1.0088051460431569E-2</v>
      </c>
      <c r="M417" s="13">
        <v>0.14499318964650487</v>
      </c>
      <c r="N417" s="13">
        <v>-1.1111327397380188E-2</v>
      </c>
      <c r="O417" s="13">
        <v>9.7169600108610865E-2</v>
      </c>
      <c r="P417" s="13">
        <v>-0.12657425449193094</v>
      </c>
      <c r="Q417" s="13">
        <v>-4.6552117686635253E-2</v>
      </c>
      <c r="R417" s="13" t="s">
        <v>745</v>
      </c>
      <c r="S417" s="13">
        <v>-0.47874468455498709</v>
      </c>
      <c r="T417" s="13">
        <v>-0.11007955062128083</v>
      </c>
      <c r="U417" s="13">
        <v>-7.4936195295496999E-2</v>
      </c>
      <c r="V417" s="13">
        <v>-0.31980602595257135</v>
      </c>
      <c r="W417" s="13">
        <v>0.11098349094413318</v>
      </c>
      <c r="X417" s="13">
        <v>0.17900288834887634</v>
      </c>
      <c r="Y417" s="13">
        <v>-4.5007660437410113E-2</v>
      </c>
      <c r="Z417" s="13">
        <v>0.13365662341238105</v>
      </c>
      <c r="AA417" s="13" t="s">
        <v>745</v>
      </c>
      <c r="AB417" s="157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46" t="s">
        <v>243</v>
      </c>
      <c r="C418" s="47"/>
      <c r="D418" s="45">
        <v>6.71</v>
      </c>
      <c r="E418" s="45">
        <v>0.2</v>
      </c>
      <c r="F418" s="45">
        <v>0.5</v>
      </c>
      <c r="G418" s="45">
        <v>0.14000000000000001</v>
      </c>
      <c r="H418" s="45">
        <v>0.7</v>
      </c>
      <c r="I418" s="45">
        <v>0.13</v>
      </c>
      <c r="J418" s="45">
        <v>0.05</v>
      </c>
      <c r="K418" s="45">
        <v>0.36</v>
      </c>
      <c r="L418" s="45">
        <v>0.15</v>
      </c>
      <c r="M418" s="45">
        <v>1.44</v>
      </c>
      <c r="N418" s="45">
        <v>0.05</v>
      </c>
      <c r="O418" s="45">
        <v>0.98</v>
      </c>
      <c r="P418" s="45">
        <v>1.1399999999999999</v>
      </c>
      <c r="Q418" s="45">
        <v>0.38</v>
      </c>
      <c r="R418" s="45">
        <v>6.71</v>
      </c>
      <c r="S418" s="45">
        <v>4.49</v>
      </c>
      <c r="T418" s="45">
        <v>0.99</v>
      </c>
      <c r="U418" s="45">
        <v>0.65</v>
      </c>
      <c r="V418" s="45" t="s">
        <v>244</v>
      </c>
      <c r="W418" s="45">
        <v>1.1100000000000001</v>
      </c>
      <c r="X418" s="45">
        <v>1.76</v>
      </c>
      <c r="Y418" s="45">
        <v>0.37</v>
      </c>
      <c r="Z418" s="45" t="s">
        <v>244</v>
      </c>
      <c r="AA418" s="45">
        <v>2.98</v>
      </c>
      <c r="AB418" s="157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B419" s="31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BM419" s="55"/>
    </row>
    <row r="420" spans="1:65" ht="15">
      <c r="B420" s="8" t="s">
        <v>570</v>
      </c>
      <c r="BM420" s="28" t="s">
        <v>280</v>
      </c>
    </row>
    <row r="421" spans="1:65" ht="15">
      <c r="A421" s="25" t="s">
        <v>11</v>
      </c>
      <c r="B421" s="18" t="s">
        <v>114</v>
      </c>
      <c r="C421" s="15" t="s">
        <v>115</v>
      </c>
      <c r="D421" s="16" t="s">
        <v>235</v>
      </c>
      <c r="E421" s="17" t="s">
        <v>235</v>
      </c>
      <c r="F421" s="17" t="s">
        <v>235</v>
      </c>
      <c r="G421" s="17" t="s">
        <v>235</v>
      </c>
      <c r="H421" s="157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1</v>
      </c>
    </row>
    <row r="422" spans="1:65">
      <c r="A422" s="30"/>
      <c r="B422" s="19" t="s">
        <v>236</v>
      </c>
      <c r="C422" s="9" t="s">
        <v>236</v>
      </c>
      <c r="D422" s="154" t="s">
        <v>247</v>
      </c>
      <c r="E422" s="156" t="s">
        <v>255</v>
      </c>
      <c r="F422" s="156" t="s">
        <v>258</v>
      </c>
      <c r="G422" s="156" t="s">
        <v>267</v>
      </c>
      <c r="H422" s="157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 t="s">
        <v>3</v>
      </c>
    </row>
    <row r="423" spans="1:65">
      <c r="A423" s="30"/>
      <c r="B423" s="19"/>
      <c r="C423" s="9"/>
      <c r="D423" s="10" t="s">
        <v>283</v>
      </c>
      <c r="E423" s="11" t="s">
        <v>282</v>
      </c>
      <c r="F423" s="11" t="s">
        <v>282</v>
      </c>
      <c r="G423" s="11" t="s">
        <v>282</v>
      </c>
      <c r="H423" s="157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2</v>
      </c>
    </row>
    <row r="424" spans="1:65">
      <c r="A424" s="30"/>
      <c r="B424" s="19"/>
      <c r="C424" s="9"/>
      <c r="D424" s="26" t="s">
        <v>307</v>
      </c>
      <c r="E424" s="26" t="s">
        <v>121</v>
      </c>
      <c r="F424" s="26" t="s">
        <v>309</v>
      </c>
      <c r="G424" s="26" t="s">
        <v>307</v>
      </c>
      <c r="H424" s="157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2</v>
      </c>
    </row>
    <row r="425" spans="1:65">
      <c r="A425" s="30"/>
      <c r="B425" s="18">
        <v>1</v>
      </c>
      <c r="C425" s="14">
        <v>1</v>
      </c>
      <c r="D425" s="22">
        <v>0.3</v>
      </c>
      <c r="E425" s="22">
        <v>0.24299999999999999</v>
      </c>
      <c r="F425" s="22">
        <v>0.23588185871676054</v>
      </c>
      <c r="G425" s="22">
        <v>0.2125435</v>
      </c>
      <c r="H425" s="157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1</v>
      </c>
    </row>
    <row r="426" spans="1:65">
      <c r="A426" s="30"/>
      <c r="B426" s="19">
        <v>1</v>
      </c>
      <c r="C426" s="9">
        <v>2</v>
      </c>
      <c r="D426" s="11">
        <v>0.2</v>
      </c>
      <c r="E426" s="11">
        <v>0.23200000000000001</v>
      </c>
      <c r="F426" s="11">
        <v>0.24571571625993818</v>
      </c>
      <c r="G426" s="11">
        <v>0.22143549999999998</v>
      </c>
      <c r="H426" s="157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7</v>
      </c>
    </row>
    <row r="427" spans="1:65">
      <c r="A427" s="30"/>
      <c r="B427" s="19">
        <v>1</v>
      </c>
      <c r="C427" s="9">
        <v>3</v>
      </c>
      <c r="D427" s="11">
        <v>0.3</v>
      </c>
      <c r="E427" s="11">
        <v>0.246</v>
      </c>
      <c r="F427" s="11">
        <v>0.25323239265178044</v>
      </c>
      <c r="G427" s="11">
        <v>0.220552</v>
      </c>
      <c r="H427" s="157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16</v>
      </c>
    </row>
    <row r="428" spans="1:65">
      <c r="A428" s="30"/>
      <c r="B428" s="19">
        <v>1</v>
      </c>
      <c r="C428" s="9">
        <v>4</v>
      </c>
      <c r="D428" s="11">
        <v>0.2</v>
      </c>
      <c r="E428" s="11">
        <v>0.246</v>
      </c>
      <c r="F428" s="11">
        <v>0.24157285217354083</v>
      </c>
      <c r="G428" s="11">
        <v>0.23132499999999998</v>
      </c>
      <c r="H428" s="157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0.24040437835627801</v>
      </c>
    </row>
    <row r="429" spans="1:65">
      <c r="A429" s="30"/>
      <c r="B429" s="19">
        <v>1</v>
      </c>
      <c r="C429" s="9">
        <v>5</v>
      </c>
      <c r="D429" s="11">
        <v>0.3</v>
      </c>
      <c r="E429" s="11">
        <v>0.23699999999999999</v>
      </c>
      <c r="F429" s="11">
        <v>0.25145269592159247</v>
      </c>
      <c r="G429" s="11">
        <v>0.20754649999999999</v>
      </c>
      <c r="H429" s="157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13</v>
      </c>
    </row>
    <row r="430" spans="1:65">
      <c r="A430" s="30"/>
      <c r="B430" s="19">
        <v>1</v>
      </c>
      <c r="C430" s="9">
        <v>6</v>
      </c>
      <c r="D430" s="11">
        <v>0.2</v>
      </c>
      <c r="E430" s="11">
        <v>0.255</v>
      </c>
      <c r="F430" s="11">
        <v>0.25341006482706879</v>
      </c>
      <c r="G430" s="11">
        <v>0.23603699999999997</v>
      </c>
      <c r="H430" s="157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30"/>
      <c r="B431" s="20" t="s">
        <v>239</v>
      </c>
      <c r="C431" s="12"/>
      <c r="D431" s="23">
        <v>0.25</v>
      </c>
      <c r="E431" s="23">
        <v>0.24316666666666667</v>
      </c>
      <c r="F431" s="23">
        <v>0.24687759675844689</v>
      </c>
      <c r="G431" s="23">
        <v>0.22157325000000003</v>
      </c>
      <c r="H431" s="157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240</v>
      </c>
      <c r="C432" s="29"/>
      <c r="D432" s="11">
        <v>0.25</v>
      </c>
      <c r="E432" s="11">
        <v>0.2445</v>
      </c>
      <c r="F432" s="11">
        <v>0.24858420609076531</v>
      </c>
      <c r="G432" s="11">
        <v>0.22099374999999999</v>
      </c>
      <c r="H432" s="157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241</v>
      </c>
      <c r="C433" s="29"/>
      <c r="D433" s="24">
        <v>5.4772255750516634E-2</v>
      </c>
      <c r="E433" s="24">
        <v>7.9854033502802253E-3</v>
      </c>
      <c r="F433" s="24">
        <v>7.1328064427881744E-3</v>
      </c>
      <c r="G433" s="24">
        <v>1.0804116987287752E-2</v>
      </c>
      <c r="H433" s="157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87</v>
      </c>
      <c r="C434" s="29"/>
      <c r="D434" s="13">
        <v>0.21908902300206654</v>
      </c>
      <c r="E434" s="13">
        <v>3.2839218712598595E-2</v>
      </c>
      <c r="F434" s="13">
        <v>2.8892076626001611E-2</v>
      </c>
      <c r="G434" s="13">
        <v>4.8760926633913397E-2</v>
      </c>
      <c r="H434" s="157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242</v>
      </c>
      <c r="C435" s="29"/>
      <c r="D435" s="13">
        <v>3.9914504508322013E-2</v>
      </c>
      <c r="E435" s="13">
        <v>1.1490174718427726E-2</v>
      </c>
      <c r="F435" s="13">
        <v>2.692637482906246E-2</v>
      </c>
      <c r="G435" s="13">
        <v>-7.833105405580576E-2</v>
      </c>
      <c r="H435" s="157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46" t="s">
        <v>243</v>
      </c>
      <c r="C436" s="47"/>
      <c r="D436" s="45">
        <v>0.98</v>
      </c>
      <c r="E436" s="45">
        <v>0.37</v>
      </c>
      <c r="F436" s="45">
        <v>0.37</v>
      </c>
      <c r="G436" s="45">
        <v>4.63</v>
      </c>
      <c r="H436" s="157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B437" s="31"/>
      <c r="C437" s="20"/>
      <c r="D437" s="20"/>
      <c r="E437" s="20"/>
      <c r="F437" s="20"/>
      <c r="G437" s="20"/>
      <c r="BM437" s="55"/>
    </row>
    <row r="438" spans="1:65" ht="15">
      <c r="B438" s="8" t="s">
        <v>571</v>
      </c>
      <c r="BM438" s="28" t="s">
        <v>67</v>
      </c>
    </row>
    <row r="439" spans="1:65" ht="15">
      <c r="A439" s="25" t="s">
        <v>14</v>
      </c>
      <c r="B439" s="18" t="s">
        <v>114</v>
      </c>
      <c r="C439" s="15" t="s">
        <v>115</v>
      </c>
      <c r="D439" s="16" t="s">
        <v>235</v>
      </c>
      <c r="E439" s="17" t="s">
        <v>235</v>
      </c>
      <c r="F439" s="17" t="s">
        <v>235</v>
      </c>
      <c r="G439" s="17" t="s">
        <v>235</v>
      </c>
      <c r="H439" s="17" t="s">
        <v>235</v>
      </c>
      <c r="I439" s="17" t="s">
        <v>235</v>
      </c>
      <c r="J439" s="17" t="s">
        <v>235</v>
      </c>
      <c r="K439" s="17" t="s">
        <v>235</v>
      </c>
      <c r="L439" s="17" t="s">
        <v>235</v>
      </c>
      <c r="M439" s="17" t="s">
        <v>235</v>
      </c>
      <c r="N439" s="17" t="s">
        <v>235</v>
      </c>
      <c r="O439" s="17" t="s">
        <v>235</v>
      </c>
      <c r="P439" s="17" t="s">
        <v>235</v>
      </c>
      <c r="Q439" s="17" t="s">
        <v>235</v>
      </c>
      <c r="R439" s="17" t="s">
        <v>235</v>
      </c>
      <c r="S439" s="17" t="s">
        <v>235</v>
      </c>
      <c r="T439" s="17" t="s">
        <v>235</v>
      </c>
      <c r="U439" s="17" t="s">
        <v>235</v>
      </c>
      <c r="V439" s="157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1</v>
      </c>
    </row>
    <row r="440" spans="1:65">
      <c r="A440" s="30"/>
      <c r="B440" s="19" t="s">
        <v>236</v>
      </c>
      <c r="C440" s="9" t="s">
        <v>236</v>
      </c>
      <c r="D440" s="154" t="s">
        <v>246</v>
      </c>
      <c r="E440" s="156" t="s">
        <v>247</v>
      </c>
      <c r="F440" s="156" t="s">
        <v>249</v>
      </c>
      <c r="G440" s="156" t="s">
        <v>250</v>
      </c>
      <c r="H440" s="156" t="s">
        <v>251</v>
      </c>
      <c r="I440" s="156" t="s">
        <v>252</v>
      </c>
      <c r="J440" s="156" t="s">
        <v>253</v>
      </c>
      <c r="K440" s="156" t="s">
        <v>254</v>
      </c>
      <c r="L440" s="156" t="s">
        <v>255</v>
      </c>
      <c r="M440" s="156" t="s">
        <v>260</v>
      </c>
      <c r="N440" s="156" t="s">
        <v>262</v>
      </c>
      <c r="O440" s="156" t="s">
        <v>263</v>
      </c>
      <c r="P440" s="156" t="s">
        <v>266</v>
      </c>
      <c r="Q440" s="156" t="s">
        <v>268</v>
      </c>
      <c r="R440" s="156" t="s">
        <v>270</v>
      </c>
      <c r="S440" s="156" t="s">
        <v>271</v>
      </c>
      <c r="T440" s="156" t="s">
        <v>272</v>
      </c>
      <c r="U440" s="156" t="s">
        <v>273</v>
      </c>
      <c r="V440" s="157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 t="s">
        <v>3</v>
      </c>
    </row>
    <row r="441" spans="1:65">
      <c r="A441" s="30"/>
      <c r="B441" s="19"/>
      <c r="C441" s="9"/>
      <c r="D441" s="10" t="s">
        <v>283</v>
      </c>
      <c r="E441" s="11" t="s">
        <v>283</v>
      </c>
      <c r="F441" s="11" t="s">
        <v>282</v>
      </c>
      <c r="G441" s="11" t="s">
        <v>282</v>
      </c>
      <c r="H441" s="11" t="s">
        <v>282</v>
      </c>
      <c r="I441" s="11" t="s">
        <v>282</v>
      </c>
      <c r="J441" s="11" t="s">
        <v>282</v>
      </c>
      <c r="K441" s="11" t="s">
        <v>283</v>
      </c>
      <c r="L441" s="11" t="s">
        <v>282</v>
      </c>
      <c r="M441" s="11" t="s">
        <v>283</v>
      </c>
      <c r="N441" s="11" t="s">
        <v>283</v>
      </c>
      <c r="O441" s="11" t="s">
        <v>283</v>
      </c>
      <c r="P441" s="11" t="s">
        <v>283</v>
      </c>
      <c r="Q441" s="11" t="s">
        <v>282</v>
      </c>
      <c r="R441" s="11" t="s">
        <v>283</v>
      </c>
      <c r="S441" s="11" t="s">
        <v>283</v>
      </c>
      <c r="T441" s="11" t="s">
        <v>283</v>
      </c>
      <c r="U441" s="11" t="s">
        <v>282</v>
      </c>
      <c r="V441" s="157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2</v>
      </c>
    </row>
    <row r="442" spans="1:65">
      <c r="A442" s="30"/>
      <c r="B442" s="19"/>
      <c r="C442" s="9"/>
      <c r="D442" s="26" t="s">
        <v>307</v>
      </c>
      <c r="E442" s="26" t="s">
        <v>307</v>
      </c>
      <c r="F442" s="26" t="s">
        <v>307</v>
      </c>
      <c r="G442" s="26" t="s">
        <v>307</v>
      </c>
      <c r="H442" s="26" t="s">
        <v>307</v>
      </c>
      <c r="I442" s="26" t="s">
        <v>307</v>
      </c>
      <c r="J442" s="26" t="s">
        <v>307</v>
      </c>
      <c r="K442" s="26" t="s">
        <v>307</v>
      </c>
      <c r="L442" s="26" t="s">
        <v>121</v>
      </c>
      <c r="M442" s="26" t="s">
        <v>308</v>
      </c>
      <c r="N442" s="26" t="s">
        <v>308</v>
      </c>
      <c r="O442" s="26" t="s">
        <v>310</v>
      </c>
      <c r="P442" s="26" t="s">
        <v>309</v>
      </c>
      <c r="Q442" s="26" t="s">
        <v>310</v>
      </c>
      <c r="R442" s="26" t="s">
        <v>310</v>
      </c>
      <c r="S442" s="26" t="s">
        <v>310</v>
      </c>
      <c r="T442" s="26" t="s">
        <v>307</v>
      </c>
      <c r="U442" s="26" t="s">
        <v>309</v>
      </c>
      <c r="V442" s="157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3</v>
      </c>
    </row>
    <row r="443" spans="1:65">
      <c r="A443" s="30"/>
      <c r="B443" s="18">
        <v>1</v>
      </c>
      <c r="C443" s="14">
        <v>1</v>
      </c>
      <c r="D443" s="151" t="s">
        <v>109</v>
      </c>
      <c r="E443" s="22">
        <v>4.5999999999999996</v>
      </c>
      <c r="F443" s="151">
        <v>5.45</v>
      </c>
      <c r="G443" s="22">
        <v>4.7699999999999996</v>
      </c>
      <c r="H443" s="151">
        <v>5.09</v>
      </c>
      <c r="I443" s="22">
        <v>4.8</v>
      </c>
      <c r="J443" s="151">
        <v>5.35</v>
      </c>
      <c r="K443" s="22">
        <v>4.7</v>
      </c>
      <c r="L443" s="22">
        <v>4.83</v>
      </c>
      <c r="M443" s="151">
        <v>4.2982986551060272</v>
      </c>
      <c r="N443" s="22">
        <v>4.93</v>
      </c>
      <c r="O443" s="22">
        <v>4.32</v>
      </c>
      <c r="P443" s="22">
        <v>4.7</v>
      </c>
      <c r="Q443" s="22">
        <v>4.75</v>
      </c>
      <c r="R443" s="22">
        <v>4.5599999999999996</v>
      </c>
      <c r="S443" s="151">
        <v>4.33</v>
      </c>
      <c r="T443" s="22">
        <v>4.782</v>
      </c>
      <c r="U443" s="22">
        <v>4.7050000000000001</v>
      </c>
      <c r="V443" s="157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1</v>
      </c>
    </row>
    <row r="444" spans="1:65">
      <c r="A444" s="30"/>
      <c r="B444" s="19">
        <v>1</v>
      </c>
      <c r="C444" s="9">
        <v>2</v>
      </c>
      <c r="D444" s="152" t="s">
        <v>109</v>
      </c>
      <c r="E444" s="11">
        <v>4.38</v>
      </c>
      <c r="F444" s="152">
        <v>5.55</v>
      </c>
      <c r="G444" s="11">
        <v>4.58</v>
      </c>
      <c r="H444" s="152">
        <v>5.17</v>
      </c>
      <c r="I444" s="11">
        <v>4.7699999999999996</v>
      </c>
      <c r="J444" s="153">
        <v>5.08</v>
      </c>
      <c r="K444" s="11">
        <v>4.8499999999999996</v>
      </c>
      <c r="L444" s="11">
        <v>4.59</v>
      </c>
      <c r="M444" s="152">
        <v>4.3776391878290273</v>
      </c>
      <c r="N444" s="11">
        <v>4.7300000000000004</v>
      </c>
      <c r="O444" s="11">
        <v>4.3899999999999997</v>
      </c>
      <c r="P444" s="11">
        <v>4.7</v>
      </c>
      <c r="Q444" s="11">
        <v>4.8</v>
      </c>
      <c r="R444" s="11">
        <v>4.4400000000000004</v>
      </c>
      <c r="S444" s="152">
        <v>4.3099999999999996</v>
      </c>
      <c r="T444" s="11">
        <v>4.74</v>
      </c>
      <c r="U444" s="11">
        <v>4.9589999999999996</v>
      </c>
      <c r="V444" s="157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32</v>
      </c>
    </row>
    <row r="445" spans="1:65">
      <c r="A445" s="30"/>
      <c r="B445" s="19">
        <v>1</v>
      </c>
      <c r="C445" s="9">
        <v>3</v>
      </c>
      <c r="D445" s="152" t="s">
        <v>109</v>
      </c>
      <c r="E445" s="11">
        <v>4.6100000000000003</v>
      </c>
      <c r="F445" s="152">
        <v>5.61</v>
      </c>
      <c r="G445" s="11">
        <v>4.9400000000000004</v>
      </c>
      <c r="H445" s="152">
        <v>5.0999999999999996</v>
      </c>
      <c r="I445" s="11">
        <v>4.66</v>
      </c>
      <c r="J445" s="152">
        <v>5.33</v>
      </c>
      <c r="K445" s="11">
        <v>4.7</v>
      </c>
      <c r="L445" s="11">
        <v>4.88</v>
      </c>
      <c r="M445" s="152">
        <v>4.4438097908692669</v>
      </c>
      <c r="N445" s="11">
        <v>4.76</v>
      </c>
      <c r="O445" s="11">
        <v>4.5599999999999996</v>
      </c>
      <c r="P445" s="11">
        <v>4.9000000000000004</v>
      </c>
      <c r="Q445" s="11">
        <v>4.68</v>
      </c>
      <c r="R445" s="11">
        <v>4.4800000000000004</v>
      </c>
      <c r="S445" s="152">
        <v>4.37</v>
      </c>
      <c r="T445" s="11">
        <v>4.7140000000000004</v>
      </c>
      <c r="U445" s="11">
        <v>4.5510000000000002</v>
      </c>
      <c r="V445" s="157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16</v>
      </c>
    </row>
    <row r="446" spans="1:65">
      <c r="A446" s="30"/>
      <c r="B446" s="19">
        <v>1</v>
      </c>
      <c r="C446" s="9">
        <v>4</v>
      </c>
      <c r="D446" s="152" t="s">
        <v>109</v>
      </c>
      <c r="E446" s="11">
        <v>4.47</v>
      </c>
      <c r="F446" s="152">
        <v>5.59</v>
      </c>
      <c r="G446" s="11">
        <v>4.62</v>
      </c>
      <c r="H446" s="152">
        <v>5.0199999999999996</v>
      </c>
      <c r="I446" s="11">
        <v>4.75</v>
      </c>
      <c r="J446" s="152">
        <v>5.33</v>
      </c>
      <c r="K446" s="11">
        <v>4.99</v>
      </c>
      <c r="L446" s="11">
        <v>4.67</v>
      </c>
      <c r="M446" s="152">
        <v>4.2920377566664367</v>
      </c>
      <c r="N446" s="11">
        <v>4.71</v>
      </c>
      <c r="O446" s="11">
        <v>4.3499999999999996</v>
      </c>
      <c r="P446" s="11">
        <v>4.8</v>
      </c>
      <c r="Q446" s="11">
        <v>4.71</v>
      </c>
      <c r="R446" s="11">
        <v>4.5999999999999996</v>
      </c>
      <c r="S446" s="152">
        <v>4.3099999999999996</v>
      </c>
      <c r="T446" s="11">
        <v>4.625</v>
      </c>
      <c r="U446" s="11">
        <v>4.907</v>
      </c>
      <c r="V446" s="157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4.6915972222222218</v>
      </c>
    </row>
    <row r="447" spans="1:65">
      <c r="A447" s="30"/>
      <c r="B447" s="19">
        <v>1</v>
      </c>
      <c r="C447" s="9">
        <v>5</v>
      </c>
      <c r="D447" s="152" t="s">
        <v>109</v>
      </c>
      <c r="E447" s="11">
        <v>4.55</v>
      </c>
      <c r="F447" s="152">
        <v>5.34</v>
      </c>
      <c r="G447" s="11">
        <v>4.75</v>
      </c>
      <c r="H447" s="152">
        <v>5.32</v>
      </c>
      <c r="I447" s="11">
        <v>4.82</v>
      </c>
      <c r="J447" s="152">
        <v>5.32</v>
      </c>
      <c r="K447" s="11">
        <v>4.78</v>
      </c>
      <c r="L447" s="11">
        <v>4.6399999999999997</v>
      </c>
      <c r="M447" s="152">
        <v>4.3506049889735898</v>
      </c>
      <c r="N447" s="11">
        <v>4.8099999999999996</v>
      </c>
      <c r="O447" s="11">
        <v>4.54</v>
      </c>
      <c r="P447" s="11">
        <v>4.8</v>
      </c>
      <c r="Q447" s="11">
        <v>4.59</v>
      </c>
      <c r="R447" s="11">
        <v>4.49</v>
      </c>
      <c r="S447" s="152">
        <v>4.3099999999999996</v>
      </c>
      <c r="T447" s="11">
        <v>4.6609999999999996</v>
      </c>
      <c r="U447" s="11">
        <v>4.577</v>
      </c>
      <c r="V447" s="157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88</v>
      </c>
    </row>
    <row r="448" spans="1:65">
      <c r="A448" s="30"/>
      <c r="B448" s="19">
        <v>1</v>
      </c>
      <c r="C448" s="9">
        <v>6</v>
      </c>
      <c r="D448" s="152" t="s">
        <v>109</v>
      </c>
      <c r="E448" s="11">
        <v>4.6100000000000003</v>
      </c>
      <c r="F448" s="152">
        <v>5.5</v>
      </c>
      <c r="G448" s="11">
        <v>4.79</v>
      </c>
      <c r="H448" s="152">
        <v>4.88</v>
      </c>
      <c r="I448" s="11">
        <v>4.8099999999999996</v>
      </c>
      <c r="J448" s="152">
        <v>5.18</v>
      </c>
      <c r="K448" s="11">
        <v>4.7699999999999996</v>
      </c>
      <c r="L448" s="11">
        <v>4.7699999999999996</v>
      </c>
      <c r="M448" s="152">
        <v>4.4433577577246002</v>
      </c>
      <c r="N448" s="11">
        <v>4.93</v>
      </c>
      <c r="O448" s="11">
        <v>4.5999999999999996</v>
      </c>
      <c r="P448" s="11">
        <v>4.8</v>
      </c>
      <c r="Q448" s="11">
        <v>4.83</v>
      </c>
      <c r="R448" s="11">
        <v>4.57</v>
      </c>
      <c r="S448" s="152">
        <v>4.3899999999999997</v>
      </c>
      <c r="T448" s="11">
        <v>4.6769999999999996</v>
      </c>
      <c r="U448" s="11">
        <v>4.617</v>
      </c>
      <c r="V448" s="157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30"/>
      <c r="B449" s="20" t="s">
        <v>239</v>
      </c>
      <c r="C449" s="12"/>
      <c r="D449" s="23" t="s">
        <v>745</v>
      </c>
      <c r="E449" s="23">
        <v>4.5366666666666662</v>
      </c>
      <c r="F449" s="23">
        <v>5.5066666666666668</v>
      </c>
      <c r="G449" s="23">
        <v>4.7416666666666663</v>
      </c>
      <c r="H449" s="23">
        <v>5.0966666666666667</v>
      </c>
      <c r="I449" s="23">
        <v>4.7683333333333335</v>
      </c>
      <c r="J449" s="23">
        <v>5.2649999999999997</v>
      </c>
      <c r="K449" s="23">
        <v>4.7983333333333338</v>
      </c>
      <c r="L449" s="23">
        <v>4.7299999999999995</v>
      </c>
      <c r="M449" s="23">
        <v>4.3676246895281574</v>
      </c>
      <c r="N449" s="23">
        <v>4.8116666666666665</v>
      </c>
      <c r="O449" s="23">
        <v>4.46</v>
      </c>
      <c r="P449" s="23">
        <v>4.7833333333333341</v>
      </c>
      <c r="Q449" s="23">
        <v>4.7266666666666666</v>
      </c>
      <c r="R449" s="23">
        <v>4.5233333333333334</v>
      </c>
      <c r="S449" s="23">
        <v>4.3366666666666669</v>
      </c>
      <c r="T449" s="23">
        <v>4.6998333333333333</v>
      </c>
      <c r="U449" s="23">
        <v>4.7193333333333332</v>
      </c>
      <c r="V449" s="157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30"/>
      <c r="B450" s="3" t="s">
        <v>240</v>
      </c>
      <c r="C450" s="29"/>
      <c r="D450" s="11" t="s">
        <v>745</v>
      </c>
      <c r="E450" s="11">
        <v>4.5749999999999993</v>
      </c>
      <c r="F450" s="11">
        <v>5.5250000000000004</v>
      </c>
      <c r="G450" s="11">
        <v>4.76</v>
      </c>
      <c r="H450" s="11">
        <v>5.0949999999999998</v>
      </c>
      <c r="I450" s="11">
        <v>4.7850000000000001</v>
      </c>
      <c r="J450" s="11">
        <v>5.3250000000000002</v>
      </c>
      <c r="K450" s="11">
        <v>4.7750000000000004</v>
      </c>
      <c r="L450" s="11">
        <v>4.72</v>
      </c>
      <c r="M450" s="11">
        <v>4.3641220884013086</v>
      </c>
      <c r="N450" s="11">
        <v>4.7850000000000001</v>
      </c>
      <c r="O450" s="11">
        <v>4.4649999999999999</v>
      </c>
      <c r="P450" s="11">
        <v>4.8</v>
      </c>
      <c r="Q450" s="11">
        <v>4.7300000000000004</v>
      </c>
      <c r="R450" s="11">
        <v>4.5250000000000004</v>
      </c>
      <c r="S450" s="11">
        <v>4.32</v>
      </c>
      <c r="T450" s="11">
        <v>4.6955</v>
      </c>
      <c r="U450" s="11">
        <v>4.6609999999999996</v>
      </c>
      <c r="V450" s="157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30"/>
      <c r="B451" s="3" t="s">
        <v>241</v>
      </c>
      <c r="C451" s="29"/>
      <c r="D451" s="24" t="s">
        <v>745</v>
      </c>
      <c r="E451" s="24">
        <v>9.3737221351321745E-2</v>
      </c>
      <c r="F451" s="24">
        <v>0.10053191864610303</v>
      </c>
      <c r="G451" s="24">
        <v>0.12921558213569556</v>
      </c>
      <c r="H451" s="24">
        <v>0.14706007842601851</v>
      </c>
      <c r="I451" s="24">
        <v>5.9132619311735697E-2</v>
      </c>
      <c r="J451" s="24">
        <v>0.10968135666557012</v>
      </c>
      <c r="K451" s="24">
        <v>0.10943795807061947</v>
      </c>
      <c r="L451" s="24">
        <v>0.11436782764396643</v>
      </c>
      <c r="M451" s="24">
        <v>6.7006135743121462E-2</v>
      </c>
      <c r="N451" s="24">
        <v>9.7655858332547738E-2</v>
      </c>
      <c r="O451" s="24">
        <v>0.12049896265113642</v>
      </c>
      <c r="P451" s="24">
        <v>7.5277265270908097E-2</v>
      </c>
      <c r="Q451" s="24">
        <v>8.6871552689396989E-2</v>
      </c>
      <c r="R451" s="24">
        <v>6.2182527020591821E-2</v>
      </c>
      <c r="S451" s="24">
        <v>3.5023801430836624E-2</v>
      </c>
      <c r="T451" s="24">
        <v>5.6911920251092249E-2</v>
      </c>
      <c r="U451" s="24">
        <v>0.1743165702584428</v>
      </c>
      <c r="V451" s="223"/>
      <c r="W451" s="224"/>
      <c r="X451" s="224"/>
      <c r="Y451" s="224"/>
      <c r="Z451" s="224"/>
      <c r="AA451" s="224"/>
      <c r="AB451" s="224"/>
      <c r="AC451" s="224"/>
      <c r="AD451" s="224"/>
      <c r="AE451" s="224"/>
      <c r="AF451" s="224"/>
      <c r="AG451" s="224"/>
      <c r="AH451" s="224"/>
      <c r="AI451" s="224"/>
      <c r="AJ451" s="224"/>
      <c r="AK451" s="224"/>
      <c r="AL451" s="224"/>
      <c r="AM451" s="224"/>
      <c r="AN451" s="224"/>
      <c r="AO451" s="224"/>
      <c r="AP451" s="224"/>
      <c r="AQ451" s="224"/>
      <c r="AR451" s="224"/>
      <c r="AS451" s="224"/>
      <c r="AT451" s="224"/>
      <c r="AU451" s="224"/>
      <c r="AV451" s="224"/>
      <c r="AW451" s="224"/>
      <c r="AX451" s="224"/>
      <c r="AY451" s="224"/>
      <c r="AZ451" s="224"/>
      <c r="BA451" s="224"/>
      <c r="BB451" s="224"/>
      <c r="BC451" s="224"/>
      <c r="BD451" s="224"/>
      <c r="BE451" s="224"/>
      <c r="BF451" s="224"/>
      <c r="BG451" s="224"/>
      <c r="BH451" s="224"/>
      <c r="BI451" s="224"/>
      <c r="BJ451" s="224"/>
      <c r="BK451" s="224"/>
      <c r="BL451" s="224"/>
      <c r="BM451" s="56"/>
    </row>
    <row r="452" spans="1:65">
      <c r="A452" s="30"/>
      <c r="B452" s="3" t="s">
        <v>87</v>
      </c>
      <c r="C452" s="29"/>
      <c r="D452" s="13" t="s">
        <v>745</v>
      </c>
      <c r="E452" s="13">
        <v>2.0662135492576433E-2</v>
      </c>
      <c r="F452" s="13">
        <v>1.8256401691180937E-2</v>
      </c>
      <c r="G452" s="13">
        <v>2.7251089378354076E-2</v>
      </c>
      <c r="H452" s="13">
        <v>2.8854168428911413E-2</v>
      </c>
      <c r="I452" s="13">
        <v>1.2401108558909968E-2</v>
      </c>
      <c r="J452" s="13">
        <v>2.0832166508180462E-2</v>
      </c>
      <c r="K452" s="13">
        <v>2.2807493866749452E-2</v>
      </c>
      <c r="L452" s="13">
        <v>2.4179244745024617E-2</v>
      </c>
      <c r="M452" s="13">
        <v>1.5341550729799602E-2</v>
      </c>
      <c r="N452" s="13">
        <v>2.0295640803439086E-2</v>
      </c>
      <c r="O452" s="13">
        <v>2.7017704630299646E-2</v>
      </c>
      <c r="P452" s="13">
        <v>1.5737407373709007E-2</v>
      </c>
      <c r="Q452" s="13">
        <v>1.8379030893384413E-2</v>
      </c>
      <c r="R452" s="13">
        <v>1.3747058294898707E-2</v>
      </c>
      <c r="S452" s="13">
        <v>8.0762032507693971E-3</v>
      </c>
      <c r="T452" s="13">
        <v>1.2109348611885297E-2</v>
      </c>
      <c r="U452" s="13">
        <v>3.6936693796816529E-2</v>
      </c>
      <c r="V452" s="157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30"/>
      <c r="B453" s="3" t="s">
        <v>242</v>
      </c>
      <c r="C453" s="29"/>
      <c r="D453" s="13" t="s">
        <v>745</v>
      </c>
      <c r="E453" s="13">
        <v>-3.3022987314791474E-2</v>
      </c>
      <c r="F453" s="13">
        <v>0.17372962891694677</v>
      </c>
      <c r="G453" s="13">
        <v>1.067215322902948E-2</v>
      </c>
      <c r="H453" s="13">
        <v>8.6339347829304858E-2</v>
      </c>
      <c r="I453" s="13">
        <v>1.635607395017713E-2</v>
      </c>
      <c r="J453" s="13">
        <v>0.12221909738154801</v>
      </c>
      <c r="K453" s="13">
        <v>2.2750484761467904E-2</v>
      </c>
      <c r="L453" s="13">
        <v>8.185437913527327E-3</v>
      </c>
      <c r="M453" s="13">
        <v>-6.9053782187340373E-2</v>
      </c>
      <c r="N453" s="13">
        <v>2.5592445122041507E-2</v>
      </c>
      <c r="O453" s="13">
        <v>-4.9364259388090304E-2</v>
      </c>
      <c r="P453" s="13">
        <v>1.9553279355822628E-2</v>
      </c>
      <c r="Q453" s="13">
        <v>7.4749478233839817E-3</v>
      </c>
      <c r="R453" s="13">
        <v>-3.5864947675365078E-2</v>
      </c>
      <c r="S453" s="13">
        <v>-7.5652392723397188E-2</v>
      </c>
      <c r="T453" s="13">
        <v>1.7555025977293859E-3</v>
      </c>
      <c r="U453" s="13">
        <v>5.911869625068622E-3</v>
      </c>
      <c r="V453" s="157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30"/>
      <c r="B454" s="46" t="s">
        <v>243</v>
      </c>
      <c r="C454" s="47"/>
      <c r="D454" s="45">
        <v>10.93</v>
      </c>
      <c r="E454" s="45">
        <v>0.94</v>
      </c>
      <c r="F454" s="45">
        <v>3.82</v>
      </c>
      <c r="G454" s="45">
        <v>7.0000000000000007E-2</v>
      </c>
      <c r="H454" s="45">
        <v>1.81</v>
      </c>
      <c r="I454" s="45">
        <v>0.2</v>
      </c>
      <c r="J454" s="45">
        <v>2.63</v>
      </c>
      <c r="K454" s="45">
        <v>0.34</v>
      </c>
      <c r="L454" s="45">
        <v>0.01</v>
      </c>
      <c r="M454" s="45">
        <v>1.77</v>
      </c>
      <c r="N454" s="45">
        <v>0.41</v>
      </c>
      <c r="O454" s="45">
        <v>1.32</v>
      </c>
      <c r="P454" s="45">
        <v>0.27</v>
      </c>
      <c r="Q454" s="45">
        <v>0.01</v>
      </c>
      <c r="R454" s="45">
        <v>1.01</v>
      </c>
      <c r="S454" s="45">
        <v>1.92</v>
      </c>
      <c r="T454" s="45">
        <v>0.14000000000000001</v>
      </c>
      <c r="U454" s="45">
        <v>0.04</v>
      </c>
      <c r="V454" s="157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B455" s="31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BM455" s="55"/>
    </row>
    <row r="456" spans="1:65" ht="15">
      <c r="B456" s="8" t="s">
        <v>572</v>
      </c>
      <c r="BM456" s="28" t="s">
        <v>67</v>
      </c>
    </row>
    <row r="457" spans="1:65" ht="15">
      <c r="A457" s="25" t="s">
        <v>54</v>
      </c>
      <c r="B457" s="18" t="s">
        <v>114</v>
      </c>
      <c r="C457" s="15" t="s">
        <v>115</v>
      </c>
      <c r="D457" s="16" t="s">
        <v>235</v>
      </c>
      <c r="E457" s="17" t="s">
        <v>235</v>
      </c>
      <c r="F457" s="17" t="s">
        <v>235</v>
      </c>
      <c r="G457" s="17" t="s">
        <v>235</v>
      </c>
      <c r="H457" s="17" t="s">
        <v>235</v>
      </c>
      <c r="I457" s="17" t="s">
        <v>235</v>
      </c>
      <c r="J457" s="17" t="s">
        <v>235</v>
      </c>
      <c r="K457" s="17" t="s">
        <v>235</v>
      </c>
      <c r="L457" s="17" t="s">
        <v>235</v>
      </c>
      <c r="M457" s="17" t="s">
        <v>235</v>
      </c>
      <c r="N457" s="17" t="s">
        <v>235</v>
      </c>
      <c r="O457" s="17" t="s">
        <v>235</v>
      </c>
      <c r="P457" s="17" t="s">
        <v>235</v>
      </c>
      <c r="Q457" s="17" t="s">
        <v>235</v>
      </c>
      <c r="R457" s="17" t="s">
        <v>235</v>
      </c>
      <c r="S457" s="17" t="s">
        <v>235</v>
      </c>
      <c r="T457" s="17" t="s">
        <v>235</v>
      </c>
      <c r="U457" s="17" t="s">
        <v>235</v>
      </c>
      <c r="V457" s="17" t="s">
        <v>235</v>
      </c>
      <c r="W457" s="17" t="s">
        <v>235</v>
      </c>
      <c r="X457" s="17" t="s">
        <v>235</v>
      </c>
      <c r="Y457" s="17" t="s">
        <v>235</v>
      </c>
      <c r="Z457" s="17" t="s">
        <v>235</v>
      </c>
      <c r="AA457" s="17" t="s">
        <v>235</v>
      </c>
      <c r="AB457" s="17" t="s">
        <v>235</v>
      </c>
      <c r="AC457" s="17" t="s">
        <v>235</v>
      </c>
      <c r="AD457" s="17" t="s">
        <v>235</v>
      </c>
      <c r="AE457" s="157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1</v>
      </c>
    </row>
    <row r="458" spans="1:65">
      <c r="A458" s="30"/>
      <c r="B458" s="19" t="s">
        <v>236</v>
      </c>
      <c r="C458" s="9" t="s">
        <v>236</v>
      </c>
      <c r="D458" s="154" t="s">
        <v>246</v>
      </c>
      <c r="E458" s="156" t="s">
        <v>247</v>
      </c>
      <c r="F458" s="156" t="s">
        <v>248</v>
      </c>
      <c r="G458" s="156" t="s">
        <v>249</v>
      </c>
      <c r="H458" s="156" t="s">
        <v>250</v>
      </c>
      <c r="I458" s="156" t="s">
        <v>251</v>
      </c>
      <c r="J458" s="156" t="s">
        <v>252</v>
      </c>
      <c r="K458" s="156" t="s">
        <v>253</v>
      </c>
      <c r="L458" s="156" t="s">
        <v>254</v>
      </c>
      <c r="M458" s="156" t="s">
        <v>255</v>
      </c>
      <c r="N458" s="156" t="s">
        <v>256</v>
      </c>
      <c r="O458" s="156" t="s">
        <v>257</v>
      </c>
      <c r="P458" s="156" t="s">
        <v>258</v>
      </c>
      <c r="Q458" s="156" t="s">
        <v>259</v>
      </c>
      <c r="R458" s="156" t="s">
        <v>260</v>
      </c>
      <c r="S458" s="156" t="s">
        <v>261</v>
      </c>
      <c r="T458" s="156" t="s">
        <v>262</v>
      </c>
      <c r="U458" s="156" t="s">
        <v>263</v>
      </c>
      <c r="V458" s="156" t="s">
        <v>264</v>
      </c>
      <c r="W458" s="156" t="s">
        <v>266</v>
      </c>
      <c r="X458" s="156" t="s">
        <v>268</v>
      </c>
      <c r="Y458" s="156" t="s">
        <v>269</v>
      </c>
      <c r="Z458" s="156" t="s">
        <v>270</v>
      </c>
      <c r="AA458" s="156" t="s">
        <v>271</v>
      </c>
      <c r="AB458" s="156" t="s">
        <v>272</v>
      </c>
      <c r="AC458" s="156" t="s">
        <v>237</v>
      </c>
      <c r="AD458" s="156" t="s">
        <v>273</v>
      </c>
      <c r="AE458" s="157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 t="s">
        <v>1</v>
      </c>
    </row>
    <row r="459" spans="1:65">
      <c r="A459" s="30"/>
      <c r="B459" s="19"/>
      <c r="C459" s="9"/>
      <c r="D459" s="10" t="s">
        <v>283</v>
      </c>
      <c r="E459" s="11" t="s">
        <v>283</v>
      </c>
      <c r="F459" s="11" t="s">
        <v>282</v>
      </c>
      <c r="G459" s="11" t="s">
        <v>282</v>
      </c>
      <c r="H459" s="11" t="s">
        <v>282</v>
      </c>
      <c r="I459" s="11" t="s">
        <v>282</v>
      </c>
      <c r="J459" s="11" t="s">
        <v>282</v>
      </c>
      <c r="K459" s="11" t="s">
        <v>282</v>
      </c>
      <c r="L459" s="11" t="s">
        <v>283</v>
      </c>
      <c r="M459" s="11" t="s">
        <v>306</v>
      </c>
      <c r="N459" s="11" t="s">
        <v>282</v>
      </c>
      <c r="O459" s="11" t="s">
        <v>306</v>
      </c>
      <c r="P459" s="11" t="s">
        <v>282</v>
      </c>
      <c r="Q459" s="11" t="s">
        <v>283</v>
      </c>
      <c r="R459" s="11" t="s">
        <v>283</v>
      </c>
      <c r="S459" s="11" t="s">
        <v>306</v>
      </c>
      <c r="T459" s="11" t="s">
        <v>283</v>
      </c>
      <c r="U459" s="11" t="s">
        <v>283</v>
      </c>
      <c r="V459" s="11" t="s">
        <v>306</v>
      </c>
      <c r="W459" s="11" t="s">
        <v>283</v>
      </c>
      <c r="X459" s="11" t="s">
        <v>306</v>
      </c>
      <c r="Y459" s="11" t="s">
        <v>306</v>
      </c>
      <c r="Z459" s="11" t="s">
        <v>283</v>
      </c>
      <c r="AA459" s="11" t="s">
        <v>283</v>
      </c>
      <c r="AB459" s="11" t="s">
        <v>283</v>
      </c>
      <c r="AC459" s="11" t="s">
        <v>306</v>
      </c>
      <c r="AD459" s="11" t="s">
        <v>282</v>
      </c>
      <c r="AE459" s="157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3</v>
      </c>
    </row>
    <row r="460" spans="1:65">
      <c r="A460" s="30"/>
      <c r="B460" s="19"/>
      <c r="C460" s="9"/>
      <c r="D460" s="26" t="s">
        <v>307</v>
      </c>
      <c r="E460" s="26" t="s">
        <v>307</v>
      </c>
      <c r="F460" s="26" t="s">
        <v>307</v>
      </c>
      <c r="G460" s="26" t="s">
        <v>307</v>
      </c>
      <c r="H460" s="26" t="s">
        <v>307</v>
      </c>
      <c r="I460" s="26" t="s">
        <v>307</v>
      </c>
      <c r="J460" s="26" t="s">
        <v>307</v>
      </c>
      <c r="K460" s="26" t="s">
        <v>307</v>
      </c>
      <c r="L460" s="26" t="s">
        <v>307</v>
      </c>
      <c r="M460" s="26" t="s">
        <v>121</v>
      </c>
      <c r="N460" s="26" t="s">
        <v>279</v>
      </c>
      <c r="O460" s="26" t="s">
        <v>308</v>
      </c>
      <c r="P460" s="26" t="s">
        <v>309</v>
      </c>
      <c r="Q460" s="26" t="s">
        <v>307</v>
      </c>
      <c r="R460" s="26" t="s">
        <v>308</v>
      </c>
      <c r="S460" s="26" t="s">
        <v>308</v>
      </c>
      <c r="T460" s="26" t="s">
        <v>308</v>
      </c>
      <c r="U460" s="26" t="s">
        <v>310</v>
      </c>
      <c r="V460" s="26" t="s">
        <v>310</v>
      </c>
      <c r="W460" s="26" t="s">
        <v>309</v>
      </c>
      <c r="X460" s="26" t="s">
        <v>310</v>
      </c>
      <c r="Y460" s="26" t="s">
        <v>307</v>
      </c>
      <c r="Z460" s="26" t="s">
        <v>310</v>
      </c>
      <c r="AA460" s="26" t="s">
        <v>310</v>
      </c>
      <c r="AB460" s="26" t="s">
        <v>307</v>
      </c>
      <c r="AC460" s="26" t="s">
        <v>310</v>
      </c>
      <c r="AD460" s="26" t="s">
        <v>309</v>
      </c>
      <c r="AE460" s="157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3</v>
      </c>
    </row>
    <row r="461" spans="1:65">
      <c r="A461" s="30"/>
      <c r="B461" s="18">
        <v>1</v>
      </c>
      <c r="C461" s="14">
        <v>1</v>
      </c>
      <c r="D461" s="240">
        <v>0.24</v>
      </c>
      <c r="E461" s="240">
        <v>0.27</v>
      </c>
      <c r="F461" s="240">
        <v>0.22</v>
      </c>
      <c r="G461" s="240">
        <v>0.22</v>
      </c>
      <c r="H461" s="240">
        <v>0.26</v>
      </c>
      <c r="I461" s="240">
        <v>0.24</v>
      </c>
      <c r="J461" s="240">
        <v>0.22999999999999998</v>
      </c>
      <c r="K461" s="240">
        <v>0.24</v>
      </c>
      <c r="L461" s="240">
        <v>0.21</v>
      </c>
      <c r="M461" s="240">
        <v>0.24060000000000001</v>
      </c>
      <c r="N461" s="240">
        <v>0.25</v>
      </c>
      <c r="O461" s="241">
        <v>0.33340000000000003</v>
      </c>
      <c r="P461" s="240">
        <v>0.24308103982144952</v>
      </c>
      <c r="Q461" s="241">
        <v>2.3000000000000003E-5</v>
      </c>
      <c r="R461" s="241">
        <v>0.32124601978060807</v>
      </c>
      <c r="S461" s="240">
        <v>0.3</v>
      </c>
      <c r="T461" s="240">
        <v>0.32700000000000001</v>
      </c>
      <c r="U461" s="240">
        <v>0.24</v>
      </c>
      <c r="V461" s="240">
        <v>0.26840000000000003</v>
      </c>
      <c r="W461" s="241">
        <v>0.4</v>
      </c>
      <c r="X461" s="240">
        <v>0.27</v>
      </c>
      <c r="Y461" s="240">
        <v>0.18</v>
      </c>
      <c r="Z461" s="240">
        <v>0.22</v>
      </c>
      <c r="AA461" s="240">
        <v>0.24</v>
      </c>
      <c r="AB461" s="240">
        <v>0.25</v>
      </c>
      <c r="AC461" s="240">
        <v>0.28999999999999998</v>
      </c>
      <c r="AD461" s="240">
        <v>0.24</v>
      </c>
      <c r="AE461" s="223"/>
      <c r="AF461" s="224"/>
      <c r="AG461" s="224"/>
      <c r="AH461" s="224"/>
      <c r="AI461" s="224"/>
      <c r="AJ461" s="224"/>
      <c r="AK461" s="224"/>
      <c r="AL461" s="224"/>
      <c r="AM461" s="224"/>
      <c r="AN461" s="224"/>
      <c r="AO461" s="224"/>
      <c r="AP461" s="224"/>
      <c r="AQ461" s="224"/>
      <c r="AR461" s="224"/>
      <c r="AS461" s="224"/>
      <c r="AT461" s="224"/>
      <c r="AU461" s="224"/>
      <c r="AV461" s="224"/>
      <c r="AW461" s="224"/>
      <c r="AX461" s="224"/>
      <c r="AY461" s="224"/>
      <c r="AZ461" s="224"/>
      <c r="BA461" s="224"/>
      <c r="BB461" s="224"/>
      <c r="BC461" s="224"/>
      <c r="BD461" s="224"/>
      <c r="BE461" s="224"/>
      <c r="BF461" s="224"/>
      <c r="BG461" s="224"/>
      <c r="BH461" s="224"/>
      <c r="BI461" s="224"/>
      <c r="BJ461" s="224"/>
      <c r="BK461" s="224"/>
      <c r="BL461" s="224"/>
      <c r="BM461" s="242">
        <v>1</v>
      </c>
    </row>
    <row r="462" spans="1:65">
      <c r="A462" s="30"/>
      <c r="B462" s="19">
        <v>1</v>
      </c>
      <c r="C462" s="9">
        <v>2</v>
      </c>
      <c r="D462" s="24">
        <v>0.25</v>
      </c>
      <c r="E462" s="24">
        <v>0.28000000000000003</v>
      </c>
      <c r="F462" s="24">
        <v>0.22</v>
      </c>
      <c r="G462" s="24">
        <v>0.22</v>
      </c>
      <c r="H462" s="24">
        <v>0.25</v>
      </c>
      <c r="I462" s="24">
        <v>0.24</v>
      </c>
      <c r="J462" s="24">
        <v>0.22999999999999998</v>
      </c>
      <c r="K462" s="24">
        <v>0.24</v>
      </c>
      <c r="L462" s="24">
        <v>0.21</v>
      </c>
      <c r="M462" s="24">
        <v>0.23519999999999999</v>
      </c>
      <c r="N462" s="24">
        <v>0.25</v>
      </c>
      <c r="O462" s="243">
        <v>0.31879999999999997</v>
      </c>
      <c r="P462" s="24">
        <v>0.25137496806338</v>
      </c>
      <c r="Q462" s="243">
        <v>2.3999999999999997E-5</v>
      </c>
      <c r="R462" s="243">
        <v>0.31870928956198374</v>
      </c>
      <c r="S462" s="24">
        <v>0.28000000000000003</v>
      </c>
      <c r="T462" s="24">
        <v>0.316</v>
      </c>
      <c r="U462" s="24">
        <v>0.24</v>
      </c>
      <c r="V462" s="24">
        <v>0.26960000000000001</v>
      </c>
      <c r="W462" s="243">
        <v>0.42</v>
      </c>
      <c r="X462" s="24">
        <v>0.26</v>
      </c>
      <c r="Y462" s="24">
        <v>0.17</v>
      </c>
      <c r="Z462" s="24">
        <v>0.22</v>
      </c>
      <c r="AA462" s="24">
        <v>0.25</v>
      </c>
      <c r="AB462" s="24">
        <v>0.25</v>
      </c>
      <c r="AC462" s="24">
        <v>0.28999999999999998</v>
      </c>
      <c r="AD462" s="24">
        <v>0.27</v>
      </c>
      <c r="AE462" s="223"/>
      <c r="AF462" s="224"/>
      <c r="AG462" s="224"/>
      <c r="AH462" s="224"/>
      <c r="AI462" s="224"/>
      <c r="AJ462" s="224"/>
      <c r="AK462" s="224"/>
      <c r="AL462" s="224"/>
      <c r="AM462" s="224"/>
      <c r="AN462" s="224"/>
      <c r="AO462" s="224"/>
      <c r="AP462" s="224"/>
      <c r="AQ462" s="224"/>
      <c r="AR462" s="224"/>
      <c r="AS462" s="224"/>
      <c r="AT462" s="224"/>
      <c r="AU462" s="224"/>
      <c r="AV462" s="224"/>
      <c r="AW462" s="224"/>
      <c r="AX462" s="224"/>
      <c r="AY462" s="224"/>
      <c r="AZ462" s="224"/>
      <c r="BA462" s="224"/>
      <c r="BB462" s="224"/>
      <c r="BC462" s="224"/>
      <c r="BD462" s="224"/>
      <c r="BE462" s="224"/>
      <c r="BF462" s="224"/>
      <c r="BG462" s="224"/>
      <c r="BH462" s="224"/>
      <c r="BI462" s="224"/>
      <c r="BJ462" s="224"/>
      <c r="BK462" s="224"/>
      <c r="BL462" s="224"/>
      <c r="BM462" s="242" t="e">
        <v>#N/A</v>
      </c>
    </row>
    <row r="463" spans="1:65">
      <c r="A463" s="30"/>
      <c r="B463" s="19">
        <v>1</v>
      </c>
      <c r="C463" s="9">
        <v>3</v>
      </c>
      <c r="D463" s="24">
        <v>0.26</v>
      </c>
      <c r="E463" s="24">
        <v>0.28000000000000003</v>
      </c>
      <c r="F463" s="24">
        <v>0.22</v>
      </c>
      <c r="G463" s="24">
        <v>0.22</v>
      </c>
      <c r="H463" s="24">
        <v>0.25</v>
      </c>
      <c r="I463" s="24">
        <v>0.22999999999999998</v>
      </c>
      <c r="J463" s="24">
        <v>0.22999999999999998</v>
      </c>
      <c r="K463" s="24">
        <v>0.24</v>
      </c>
      <c r="L463" s="24">
        <v>0.22</v>
      </c>
      <c r="M463" s="24">
        <v>0.24620000000000003</v>
      </c>
      <c r="N463" s="24">
        <v>0.25</v>
      </c>
      <c r="O463" s="243">
        <v>0.33629999999999999</v>
      </c>
      <c r="P463" s="24">
        <v>0.25176014032013128</v>
      </c>
      <c r="Q463" s="243">
        <v>2.0999999999999999E-5</v>
      </c>
      <c r="R463" s="243">
        <v>0.32927487673529338</v>
      </c>
      <c r="S463" s="24">
        <v>0.28000000000000003</v>
      </c>
      <c r="T463" s="24">
        <v>0.312</v>
      </c>
      <c r="U463" s="24">
        <v>0.24</v>
      </c>
      <c r="V463" s="24">
        <v>0.26789999999999997</v>
      </c>
      <c r="W463" s="243">
        <v>0.43</v>
      </c>
      <c r="X463" s="24">
        <v>0.26</v>
      </c>
      <c r="Y463" s="24">
        <v>0.18</v>
      </c>
      <c r="Z463" s="24">
        <v>0.22999999999999998</v>
      </c>
      <c r="AA463" s="24">
        <v>0.24</v>
      </c>
      <c r="AB463" s="24">
        <v>0.26</v>
      </c>
      <c r="AC463" s="24">
        <v>0.28999999999999998</v>
      </c>
      <c r="AD463" s="24">
        <v>0.26</v>
      </c>
      <c r="AE463" s="223"/>
      <c r="AF463" s="224"/>
      <c r="AG463" s="224"/>
      <c r="AH463" s="224"/>
      <c r="AI463" s="224"/>
      <c r="AJ463" s="224"/>
      <c r="AK463" s="224"/>
      <c r="AL463" s="224"/>
      <c r="AM463" s="224"/>
      <c r="AN463" s="224"/>
      <c r="AO463" s="224"/>
      <c r="AP463" s="224"/>
      <c r="AQ463" s="224"/>
      <c r="AR463" s="224"/>
      <c r="AS463" s="224"/>
      <c r="AT463" s="224"/>
      <c r="AU463" s="224"/>
      <c r="AV463" s="224"/>
      <c r="AW463" s="224"/>
      <c r="AX463" s="224"/>
      <c r="AY463" s="224"/>
      <c r="AZ463" s="224"/>
      <c r="BA463" s="224"/>
      <c r="BB463" s="224"/>
      <c r="BC463" s="224"/>
      <c r="BD463" s="224"/>
      <c r="BE463" s="224"/>
      <c r="BF463" s="224"/>
      <c r="BG463" s="224"/>
      <c r="BH463" s="224"/>
      <c r="BI463" s="224"/>
      <c r="BJ463" s="224"/>
      <c r="BK463" s="224"/>
      <c r="BL463" s="224"/>
      <c r="BM463" s="242">
        <v>16</v>
      </c>
    </row>
    <row r="464" spans="1:65">
      <c r="A464" s="30"/>
      <c r="B464" s="19">
        <v>1</v>
      </c>
      <c r="C464" s="9">
        <v>4</v>
      </c>
      <c r="D464" s="24">
        <v>0.25</v>
      </c>
      <c r="E464" s="244">
        <v>0.24</v>
      </c>
      <c r="F464" s="24">
        <v>0.22</v>
      </c>
      <c r="G464" s="24">
        <v>0.21</v>
      </c>
      <c r="H464" s="24">
        <v>0.24</v>
      </c>
      <c r="I464" s="24">
        <v>0.24</v>
      </c>
      <c r="J464" s="24">
        <v>0.22999999999999998</v>
      </c>
      <c r="K464" s="24">
        <v>0.24</v>
      </c>
      <c r="L464" s="24">
        <v>0.21</v>
      </c>
      <c r="M464" s="24">
        <v>0.23050000000000001</v>
      </c>
      <c r="N464" s="24">
        <v>0.25</v>
      </c>
      <c r="O464" s="243">
        <v>0.32</v>
      </c>
      <c r="P464" s="24">
        <v>0.24238277605929023</v>
      </c>
      <c r="Q464" s="243">
        <v>2.0000000000000002E-5</v>
      </c>
      <c r="R464" s="243">
        <v>0.34595926061709609</v>
      </c>
      <c r="S464" s="24">
        <v>0.3</v>
      </c>
      <c r="T464" s="24">
        <v>0.32399999999999995</v>
      </c>
      <c r="U464" s="24">
        <v>0.24</v>
      </c>
      <c r="V464" s="24">
        <v>0.26879999999999998</v>
      </c>
      <c r="W464" s="243">
        <v>0.43</v>
      </c>
      <c r="X464" s="24">
        <v>0.26</v>
      </c>
      <c r="Y464" s="24">
        <v>0.18</v>
      </c>
      <c r="Z464" s="24">
        <v>0.22999999999999998</v>
      </c>
      <c r="AA464" s="24">
        <v>0.25</v>
      </c>
      <c r="AB464" s="24">
        <v>0.26</v>
      </c>
      <c r="AC464" s="24">
        <v>0.28000000000000003</v>
      </c>
      <c r="AD464" s="24">
        <v>0.26</v>
      </c>
      <c r="AE464" s="223"/>
      <c r="AF464" s="224"/>
      <c r="AG464" s="224"/>
      <c r="AH464" s="224"/>
      <c r="AI464" s="224"/>
      <c r="AJ464" s="224"/>
      <c r="AK464" s="224"/>
      <c r="AL464" s="224"/>
      <c r="AM464" s="224"/>
      <c r="AN464" s="224"/>
      <c r="AO464" s="224"/>
      <c r="AP464" s="224"/>
      <c r="AQ464" s="224"/>
      <c r="AR464" s="224"/>
      <c r="AS464" s="224"/>
      <c r="AT464" s="224"/>
      <c r="AU464" s="224"/>
      <c r="AV464" s="224"/>
      <c r="AW464" s="224"/>
      <c r="AX464" s="224"/>
      <c r="AY464" s="224"/>
      <c r="AZ464" s="224"/>
      <c r="BA464" s="224"/>
      <c r="BB464" s="224"/>
      <c r="BC464" s="224"/>
      <c r="BD464" s="224"/>
      <c r="BE464" s="224"/>
      <c r="BF464" s="224"/>
      <c r="BG464" s="224"/>
      <c r="BH464" s="224"/>
      <c r="BI464" s="224"/>
      <c r="BJ464" s="224"/>
      <c r="BK464" s="224"/>
      <c r="BL464" s="224"/>
      <c r="BM464" s="242">
        <v>0.24833010349425994</v>
      </c>
    </row>
    <row r="465" spans="1:65">
      <c r="A465" s="30"/>
      <c r="B465" s="19">
        <v>1</v>
      </c>
      <c r="C465" s="9">
        <v>5</v>
      </c>
      <c r="D465" s="24">
        <v>0.25</v>
      </c>
      <c r="E465" s="24">
        <v>0.28000000000000003</v>
      </c>
      <c r="F465" s="24">
        <v>0.22</v>
      </c>
      <c r="G465" s="24">
        <v>0.22</v>
      </c>
      <c r="H465" s="24">
        <v>0.25</v>
      </c>
      <c r="I465" s="24">
        <v>0.24</v>
      </c>
      <c r="J465" s="24">
        <v>0.22999999999999998</v>
      </c>
      <c r="K465" s="24">
        <v>0.24</v>
      </c>
      <c r="L465" s="24">
        <v>0.22999999999999998</v>
      </c>
      <c r="M465" s="24">
        <v>0.23749999999999999</v>
      </c>
      <c r="N465" s="24">
        <v>0.25</v>
      </c>
      <c r="O465" s="243">
        <v>0.33069999999999999</v>
      </c>
      <c r="P465" s="24">
        <v>0.25208299874763401</v>
      </c>
      <c r="Q465" s="243">
        <v>2.3000000000000003E-5</v>
      </c>
      <c r="R465" s="243">
        <v>0.34227069354785644</v>
      </c>
      <c r="S465" s="24">
        <v>0.28000000000000003</v>
      </c>
      <c r="T465" s="24">
        <v>0.308</v>
      </c>
      <c r="U465" s="24">
        <v>0.25</v>
      </c>
      <c r="V465" s="24">
        <v>0.26589999999999997</v>
      </c>
      <c r="W465" s="243">
        <v>0.43</v>
      </c>
      <c r="X465" s="24">
        <v>0.27</v>
      </c>
      <c r="Y465" s="24">
        <v>0.17</v>
      </c>
      <c r="Z465" s="24">
        <v>0.22</v>
      </c>
      <c r="AA465" s="24">
        <v>0.25</v>
      </c>
      <c r="AB465" s="24">
        <v>0.25</v>
      </c>
      <c r="AC465" s="24">
        <v>0.3</v>
      </c>
      <c r="AD465" s="24">
        <v>0.27</v>
      </c>
      <c r="AE465" s="223"/>
      <c r="AF465" s="224"/>
      <c r="AG465" s="224"/>
      <c r="AH465" s="224"/>
      <c r="AI465" s="224"/>
      <c r="AJ465" s="224"/>
      <c r="AK465" s="224"/>
      <c r="AL465" s="224"/>
      <c r="AM465" s="224"/>
      <c r="AN465" s="224"/>
      <c r="AO465" s="224"/>
      <c r="AP465" s="224"/>
      <c r="AQ465" s="224"/>
      <c r="AR465" s="224"/>
      <c r="AS465" s="224"/>
      <c r="AT465" s="224"/>
      <c r="AU465" s="224"/>
      <c r="AV465" s="224"/>
      <c r="AW465" s="224"/>
      <c r="AX465" s="224"/>
      <c r="AY465" s="224"/>
      <c r="AZ465" s="224"/>
      <c r="BA465" s="224"/>
      <c r="BB465" s="224"/>
      <c r="BC465" s="224"/>
      <c r="BD465" s="224"/>
      <c r="BE465" s="224"/>
      <c r="BF465" s="224"/>
      <c r="BG465" s="224"/>
      <c r="BH465" s="224"/>
      <c r="BI465" s="224"/>
      <c r="BJ465" s="224"/>
      <c r="BK465" s="224"/>
      <c r="BL465" s="224"/>
      <c r="BM465" s="242">
        <v>89</v>
      </c>
    </row>
    <row r="466" spans="1:65">
      <c r="A466" s="30"/>
      <c r="B466" s="19">
        <v>1</v>
      </c>
      <c r="C466" s="9">
        <v>6</v>
      </c>
      <c r="D466" s="24">
        <v>0.24</v>
      </c>
      <c r="E466" s="24">
        <v>0.28000000000000003</v>
      </c>
      <c r="F466" s="24">
        <v>0.22</v>
      </c>
      <c r="G466" s="24">
        <v>0.22</v>
      </c>
      <c r="H466" s="24">
        <v>0.26</v>
      </c>
      <c r="I466" s="24">
        <v>0.22999999999999998</v>
      </c>
      <c r="J466" s="24">
        <v>0.22999999999999998</v>
      </c>
      <c r="K466" s="24">
        <v>0.24</v>
      </c>
      <c r="L466" s="24">
        <v>0.21</v>
      </c>
      <c r="M466" s="24">
        <v>0.23739999999999997</v>
      </c>
      <c r="N466" s="24">
        <v>0.26</v>
      </c>
      <c r="O466" s="243">
        <v>0.33110000000000001</v>
      </c>
      <c r="P466" s="24">
        <v>0.24537235919599343</v>
      </c>
      <c r="Q466" s="243">
        <v>2.3999999999999997E-5</v>
      </c>
      <c r="R466" s="243">
        <v>0.3255751039609448</v>
      </c>
      <c r="S466" s="24">
        <v>0.28999999999999998</v>
      </c>
      <c r="T466" s="24">
        <v>0.32900000000000001</v>
      </c>
      <c r="U466" s="24">
        <v>0.24</v>
      </c>
      <c r="V466" s="24">
        <v>0.27150000000000002</v>
      </c>
      <c r="W466" s="243">
        <v>0.42</v>
      </c>
      <c r="X466" s="24">
        <v>0.26</v>
      </c>
      <c r="Y466" s="24">
        <v>0.19</v>
      </c>
      <c r="Z466" s="24">
        <v>0.22</v>
      </c>
      <c r="AA466" s="24">
        <v>0.25</v>
      </c>
      <c r="AB466" s="24">
        <v>0.25</v>
      </c>
      <c r="AC466" s="24">
        <v>0.28999999999999998</v>
      </c>
      <c r="AD466" s="24">
        <v>0.28000000000000003</v>
      </c>
      <c r="AE466" s="223"/>
      <c r="AF466" s="224"/>
      <c r="AG466" s="224"/>
      <c r="AH466" s="224"/>
      <c r="AI466" s="224"/>
      <c r="AJ466" s="224"/>
      <c r="AK466" s="224"/>
      <c r="AL466" s="224"/>
      <c r="AM466" s="224"/>
      <c r="AN466" s="224"/>
      <c r="AO466" s="224"/>
      <c r="AP466" s="224"/>
      <c r="AQ466" s="224"/>
      <c r="AR466" s="224"/>
      <c r="AS466" s="224"/>
      <c r="AT466" s="224"/>
      <c r="AU466" s="224"/>
      <c r="AV466" s="224"/>
      <c r="AW466" s="224"/>
      <c r="AX466" s="224"/>
      <c r="AY466" s="224"/>
      <c r="AZ466" s="224"/>
      <c r="BA466" s="224"/>
      <c r="BB466" s="224"/>
      <c r="BC466" s="224"/>
      <c r="BD466" s="224"/>
      <c r="BE466" s="224"/>
      <c r="BF466" s="224"/>
      <c r="BG466" s="224"/>
      <c r="BH466" s="224"/>
      <c r="BI466" s="224"/>
      <c r="BJ466" s="224"/>
      <c r="BK466" s="224"/>
      <c r="BL466" s="224"/>
      <c r="BM466" s="56"/>
    </row>
    <row r="467" spans="1:65">
      <c r="A467" s="30"/>
      <c r="B467" s="20" t="s">
        <v>239</v>
      </c>
      <c r="C467" s="12"/>
      <c r="D467" s="245">
        <v>0.24833333333333332</v>
      </c>
      <c r="E467" s="245">
        <v>0.27166666666666667</v>
      </c>
      <c r="F467" s="245">
        <v>0.22</v>
      </c>
      <c r="G467" s="245">
        <v>0.21833333333333335</v>
      </c>
      <c r="H467" s="245">
        <v>0.25166666666666665</v>
      </c>
      <c r="I467" s="245">
        <v>0.23666666666666666</v>
      </c>
      <c r="J467" s="245">
        <v>0.22999999999999998</v>
      </c>
      <c r="K467" s="245">
        <v>0.24</v>
      </c>
      <c r="L467" s="245">
        <v>0.215</v>
      </c>
      <c r="M467" s="245">
        <v>0.2379</v>
      </c>
      <c r="N467" s="245">
        <v>0.25166666666666665</v>
      </c>
      <c r="O467" s="245">
        <v>0.3283833333333333</v>
      </c>
      <c r="P467" s="245">
        <v>0.24767571370131311</v>
      </c>
      <c r="Q467" s="245">
        <v>2.2500000000000001E-5</v>
      </c>
      <c r="R467" s="245">
        <v>0.33050587403396375</v>
      </c>
      <c r="S467" s="245">
        <v>0.28833333333333339</v>
      </c>
      <c r="T467" s="245">
        <v>0.3193333333333333</v>
      </c>
      <c r="U467" s="245">
        <v>0.24166666666666667</v>
      </c>
      <c r="V467" s="245">
        <v>0.26868333333333333</v>
      </c>
      <c r="W467" s="245">
        <v>0.42166666666666663</v>
      </c>
      <c r="X467" s="245">
        <v>0.26333333333333336</v>
      </c>
      <c r="Y467" s="245">
        <v>0.17833333333333334</v>
      </c>
      <c r="Z467" s="245">
        <v>0.2233333333333333</v>
      </c>
      <c r="AA467" s="245">
        <v>0.24666666666666667</v>
      </c>
      <c r="AB467" s="245">
        <v>0.25333333333333335</v>
      </c>
      <c r="AC467" s="245">
        <v>0.28999999999999998</v>
      </c>
      <c r="AD467" s="245">
        <v>0.26333333333333336</v>
      </c>
      <c r="AE467" s="223"/>
      <c r="AF467" s="224"/>
      <c r="AG467" s="224"/>
      <c r="AH467" s="224"/>
      <c r="AI467" s="224"/>
      <c r="AJ467" s="224"/>
      <c r="AK467" s="224"/>
      <c r="AL467" s="224"/>
      <c r="AM467" s="224"/>
      <c r="AN467" s="224"/>
      <c r="AO467" s="224"/>
      <c r="AP467" s="224"/>
      <c r="AQ467" s="224"/>
      <c r="AR467" s="224"/>
      <c r="AS467" s="224"/>
      <c r="AT467" s="224"/>
      <c r="AU467" s="224"/>
      <c r="AV467" s="224"/>
      <c r="AW467" s="224"/>
      <c r="AX467" s="224"/>
      <c r="AY467" s="224"/>
      <c r="AZ467" s="224"/>
      <c r="BA467" s="224"/>
      <c r="BB467" s="224"/>
      <c r="BC467" s="224"/>
      <c r="BD467" s="224"/>
      <c r="BE467" s="224"/>
      <c r="BF467" s="224"/>
      <c r="BG467" s="224"/>
      <c r="BH467" s="224"/>
      <c r="BI467" s="224"/>
      <c r="BJ467" s="224"/>
      <c r="BK467" s="224"/>
      <c r="BL467" s="224"/>
      <c r="BM467" s="56"/>
    </row>
    <row r="468" spans="1:65">
      <c r="A468" s="30"/>
      <c r="B468" s="3" t="s">
        <v>240</v>
      </c>
      <c r="C468" s="29"/>
      <c r="D468" s="24">
        <v>0.25</v>
      </c>
      <c r="E468" s="24">
        <v>0.28000000000000003</v>
      </c>
      <c r="F468" s="24">
        <v>0.22</v>
      </c>
      <c r="G468" s="24">
        <v>0.22</v>
      </c>
      <c r="H468" s="24">
        <v>0.25</v>
      </c>
      <c r="I468" s="24">
        <v>0.24</v>
      </c>
      <c r="J468" s="24">
        <v>0.22999999999999998</v>
      </c>
      <c r="K468" s="24">
        <v>0.24</v>
      </c>
      <c r="L468" s="24">
        <v>0.21</v>
      </c>
      <c r="M468" s="24">
        <v>0.23744999999999999</v>
      </c>
      <c r="N468" s="24">
        <v>0.25</v>
      </c>
      <c r="O468" s="24">
        <v>0.33089999999999997</v>
      </c>
      <c r="P468" s="24">
        <v>0.24837366362968671</v>
      </c>
      <c r="Q468" s="24">
        <v>2.3000000000000003E-5</v>
      </c>
      <c r="R468" s="24">
        <v>0.32742499034811912</v>
      </c>
      <c r="S468" s="24">
        <v>0.28500000000000003</v>
      </c>
      <c r="T468" s="24">
        <v>0.31999999999999995</v>
      </c>
      <c r="U468" s="24">
        <v>0.24</v>
      </c>
      <c r="V468" s="24">
        <v>0.26860000000000001</v>
      </c>
      <c r="W468" s="24">
        <v>0.42499999999999999</v>
      </c>
      <c r="X468" s="24">
        <v>0.26</v>
      </c>
      <c r="Y468" s="24">
        <v>0.18</v>
      </c>
      <c r="Z468" s="24">
        <v>0.22</v>
      </c>
      <c r="AA468" s="24">
        <v>0.25</v>
      </c>
      <c r="AB468" s="24">
        <v>0.25</v>
      </c>
      <c r="AC468" s="24">
        <v>0.28999999999999998</v>
      </c>
      <c r="AD468" s="24">
        <v>0.26500000000000001</v>
      </c>
      <c r="AE468" s="223"/>
      <c r="AF468" s="224"/>
      <c r="AG468" s="224"/>
      <c r="AH468" s="224"/>
      <c r="AI468" s="224"/>
      <c r="AJ468" s="224"/>
      <c r="AK468" s="224"/>
      <c r="AL468" s="224"/>
      <c r="AM468" s="224"/>
      <c r="AN468" s="224"/>
      <c r="AO468" s="224"/>
      <c r="AP468" s="224"/>
      <c r="AQ468" s="224"/>
      <c r="AR468" s="224"/>
      <c r="AS468" s="224"/>
      <c r="AT468" s="224"/>
      <c r="AU468" s="224"/>
      <c r="AV468" s="224"/>
      <c r="AW468" s="224"/>
      <c r="AX468" s="224"/>
      <c r="AY468" s="224"/>
      <c r="AZ468" s="224"/>
      <c r="BA468" s="224"/>
      <c r="BB468" s="224"/>
      <c r="BC468" s="224"/>
      <c r="BD468" s="224"/>
      <c r="BE468" s="224"/>
      <c r="BF468" s="224"/>
      <c r="BG468" s="224"/>
      <c r="BH468" s="224"/>
      <c r="BI468" s="224"/>
      <c r="BJ468" s="224"/>
      <c r="BK468" s="224"/>
      <c r="BL468" s="224"/>
      <c r="BM468" s="56"/>
    </row>
    <row r="469" spans="1:65">
      <c r="A469" s="30"/>
      <c r="B469" s="3" t="s">
        <v>241</v>
      </c>
      <c r="C469" s="29"/>
      <c r="D469" s="24">
        <v>7.5277265270908165E-3</v>
      </c>
      <c r="E469" s="24">
        <v>1.6020819787597236E-2</v>
      </c>
      <c r="F469" s="24">
        <v>0</v>
      </c>
      <c r="G469" s="24">
        <v>4.0824829046386332E-3</v>
      </c>
      <c r="H469" s="24">
        <v>7.5277265270908165E-3</v>
      </c>
      <c r="I469" s="24">
        <v>5.1639777949432277E-3</v>
      </c>
      <c r="J469" s="24">
        <v>0</v>
      </c>
      <c r="K469" s="24">
        <v>0</v>
      </c>
      <c r="L469" s="24">
        <v>8.3666002653407529E-3</v>
      </c>
      <c r="M469" s="24">
        <v>5.2657383148044957E-3</v>
      </c>
      <c r="N469" s="24">
        <v>4.0824829046386332E-3</v>
      </c>
      <c r="O469" s="24">
        <v>7.2485630759942191E-3</v>
      </c>
      <c r="P469" s="24">
        <v>4.5655852645882121E-3</v>
      </c>
      <c r="Q469" s="24">
        <v>1.6431676725154975E-6</v>
      </c>
      <c r="R469" s="24">
        <v>1.1206697006187569E-2</v>
      </c>
      <c r="S469" s="24">
        <v>9.8319208025017327E-3</v>
      </c>
      <c r="T469" s="24">
        <v>8.5712698398000917E-3</v>
      </c>
      <c r="U469" s="24">
        <v>4.0824829046386332E-3</v>
      </c>
      <c r="V469" s="24">
        <v>1.856250701458919E-3</v>
      </c>
      <c r="W469" s="24">
        <v>1.1690451944500111E-2</v>
      </c>
      <c r="X469" s="24">
        <v>5.1639777949432277E-3</v>
      </c>
      <c r="Y469" s="24">
        <v>7.5277265270908044E-3</v>
      </c>
      <c r="Z469" s="24">
        <v>5.163977794943213E-3</v>
      </c>
      <c r="AA469" s="24">
        <v>5.1639777949432277E-3</v>
      </c>
      <c r="AB469" s="24">
        <v>5.1639777949432277E-3</v>
      </c>
      <c r="AC469" s="24">
        <v>6.3245553203367466E-3</v>
      </c>
      <c r="AD469" s="24">
        <v>1.3662601021279476E-2</v>
      </c>
      <c r="AE469" s="223"/>
      <c r="AF469" s="224"/>
      <c r="AG469" s="224"/>
      <c r="AH469" s="224"/>
      <c r="AI469" s="224"/>
      <c r="AJ469" s="224"/>
      <c r="AK469" s="224"/>
      <c r="AL469" s="224"/>
      <c r="AM469" s="224"/>
      <c r="AN469" s="224"/>
      <c r="AO469" s="224"/>
      <c r="AP469" s="224"/>
      <c r="AQ469" s="224"/>
      <c r="AR469" s="224"/>
      <c r="AS469" s="224"/>
      <c r="AT469" s="224"/>
      <c r="AU469" s="224"/>
      <c r="AV469" s="224"/>
      <c r="AW469" s="224"/>
      <c r="AX469" s="224"/>
      <c r="AY469" s="224"/>
      <c r="AZ469" s="224"/>
      <c r="BA469" s="224"/>
      <c r="BB469" s="224"/>
      <c r="BC469" s="224"/>
      <c r="BD469" s="224"/>
      <c r="BE469" s="224"/>
      <c r="BF469" s="224"/>
      <c r="BG469" s="224"/>
      <c r="BH469" s="224"/>
      <c r="BI469" s="224"/>
      <c r="BJ469" s="224"/>
      <c r="BK469" s="224"/>
      <c r="BL469" s="224"/>
      <c r="BM469" s="56"/>
    </row>
    <row r="470" spans="1:65">
      <c r="A470" s="30"/>
      <c r="B470" s="3" t="s">
        <v>87</v>
      </c>
      <c r="C470" s="29"/>
      <c r="D470" s="13">
        <v>3.0312992726540203E-2</v>
      </c>
      <c r="E470" s="13">
        <v>5.8972342776431541E-2</v>
      </c>
      <c r="F470" s="13">
        <v>0</v>
      </c>
      <c r="G470" s="13">
        <v>1.8698394983077706E-2</v>
      </c>
      <c r="H470" s="13">
        <v>2.9911496134135698E-2</v>
      </c>
      <c r="I470" s="13">
        <v>2.181962448567561E-2</v>
      </c>
      <c r="J470" s="13">
        <v>0</v>
      </c>
      <c r="K470" s="13">
        <v>0</v>
      </c>
      <c r="L470" s="13">
        <v>3.8914419838794199E-2</v>
      </c>
      <c r="M470" s="13">
        <v>2.2134251008005448E-2</v>
      </c>
      <c r="N470" s="13">
        <v>1.6221786376047549E-2</v>
      </c>
      <c r="O470" s="13">
        <v>2.2073480412102379E-2</v>
      </c>
      <c r="P470" s="13">
        <v>1.8433722048719414E-2</v>
      </c>
      <c r="Q470" s="13">
        <v>7.3029674334022104E-2</v>
      </c>
      <c r="R470" s="13">
        <v>3.3907709020130565E-2</v>
      </c>
      <c r="S470" s="13">
        <v>3.4099147291913517E-2</v>
      </c>
      <c r="T470" s="13">
        <v>2.6841137285386511E-2</v>
      </c>
      <c r="U470" s="13">
        <v>1.6893032708849516E-2</v>
      </c>
      <c r="V470" s="13">
        <v>6.9086931386102063E-3</v>
      </c>
      <c r="W470" s="13">
        <v>2.7724391963241373E-2</v>
      </c>
      <c r="X470" s="13">
        <v>1.9610042259278079E-2</v>
      </c>
      <c r="Y470" s="13">
        <v>4.2211550619200768E-2</v>
      </c>
      <c r="Z470" s="13">
        <v>2.312228863407409E-2</v>
      </c>
      <c r="AA470" s="13">
        <v>2.0935045114634707E-2</v>
      </c>
      <c r="AB470" s="13">
        <v>2.0384122874775899E-2</v>
      </c>
      <c r="AC470" s="13">
        <v>2.1808811449437058E-2</v>
      </c>
      <c r="AD470" s="13">
        <v>5.1883295017516991E-2</v>
      </c>
      <c r="AE470" s="157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30"/>
      <c r="B471" s="3" t="s">
        <v>242</v>
      </c>
      <c r="C471" s="29"/>
      <c r="D471" s="13">
        <v>1.3006232542744911E-5</v>
      </c>
      <c r="E471" s="13">
        <v>9.3973959838284937E-2</v>
      </c>
      <c r="F471" s="13">
        <v>-0.11408243743157287</v>
      </c>
      <c r="G471" s="13">
        <v>-0.12079393411769723</v>
      </c>
      <c r="H471" s="13">
        <v>1.3435999604791471E-2</v>
      </c>
      <c r="I471" s="13">
        <v>-4.6967470570328462E-2</v>
      </c>
      <c r="J471" s="13">
        <v>-7.3813457314826247E-2</v>
      </c>
      <c r="K471" s="13">
        <v>-3.3544477198079625E-2</v>
      </c>
      <c r="L471" s="13">
        <v>-0.13421692748994629</v>
      </c>
      <c r="M471" s="13">
        <v>-4.2000963022596371E-2</v>
      </c>
      <c r="N471" s="13">
        <v>1.3435999604791471E-2</v>
      </c>
      <c r="O471" s="13">
        <v>0.32236619206709971</v>
      </c>
      <c r="P471" s="13">
        <v>-2.6351609560777423E-3</v>
      </c>
      <c r="Q471" s="13">
        <v>-0.99990939479473728</v>
      </c>
      <c r="R471" s="13">
        <v>0.33091344699416703</v>
      </c>
      <c r="S471" s="13">
        <v>0.16108892669952968</v>
      </c>
      <c r="T471" s="13">
        <v>0.28592276506144398</v>
      </c>
      <c r="U471" s="13">
        <v>-2.683298051195504E-2</v>
      </c>
      <c r="V471" s="13">
        <v>8.1960380770122132E-2</v>
      </c>
      <c r="W471" s="13">
        <v>0.69800866158948516</v>
      </c>
      <c r="X471" s="13">
        <v>6.04164764076629E-2</v>
      </c>
      <c r="Y471" s="13">
        <v>-0.28186985458468405</v>
      </c>
      <c r="Z471" s="13">
        <v>-0.10065944405932414</v>
      </c>
      <c r="AA471" s="13">
        <v>-6.6984904535817291E-3</v>
      </c>
      <c r="AB471" s="13">
        <v>2.0147496290916056E-2</v>
      </c>
      <c r="AC471" s="13">
        <v>0.16780042338565382</v>
      </c>
      <c r="AD471" s="13">
        <v>6.04164764076629E-2</v>
      </c>
      <c r="AE471" s="157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46" t="s">
        <v>243</v>
      </c>
      <c r="C472" s="47"/>
      <c r="D472" s="45">
        <v>0.06</v>
      </c>
      <c r="E472" s="45">
        <v>0.76</v>
      </c>
      <c r="F472" s="45">
        <v>1.05</v>
      </c>
      <c r="G472" s="45">
        <v>1.1000000000000001</v>
      </c>
      <c r="H472" s="45">
        <v>0.06</v>
      </c>
      <c r="I472" s="45">
        <v>0.46</v>
      </c>
      <c r="J472" s="45">
        <v>0.7</v>
      </c>
      <c r="K472" s="45">
        <v>0.35</v>
      </c>
      <c r="L472" s="45">
        <v>1.22</v>
      </c>
      <c r="M472" s="45">
        <v>0.42</v>
      </c>
      <c r="N472" s="45">
        <v>0.06</v>
      </c>
      <c r="O472" s="45">
        <v>2.73</v>
      </c>
      <c r="P472" s="45">
        <v>0.08</v>
      </c>
      <c r="Q472" s="45" t="s">
        <v>244</v>
      </c>
      <c r="R472" s="45">
        <v>2.81</v>
      </c>
      <c r="S472" s="45">
        <v>1.34</v>
      </c>
      <c r="T472" s="45">
        <v>2.42</v>
      </c>
      <c r="U472" s="45">
        <v>0.28999999999999998</v>
      </c>
      <c r="V472" s="45">
        <v>0.65</v>
      </c>
      <c r="W472" s="45">
        <v>5.98</v>
      </c>
      <c r="X472" s="45">
        <v>0.46</v>
      </c>
      <c r="Y472" s="45">
        <v>2.5</v>
      </c>
      <c r="Z472" s="45">
        <v>0.93</v>
      </c>
      <c r="AA472" s="45">
        <v>0.12</v>
      </c>
      <c r="AB472" s="45">
        <v>0.12</v>
      </c>
      <c r="AC472" s="45">
        <v>1.39</v>
      </c>
      <c r="AD472" s="45">
        <v>0.46</v>
      </c>
      <c r="AE472" s="157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B473" s="31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BM473" s="55"/>
    </row>
    <row r="474" spans="1:65" ht="15">
      <c r="B474" s="8" t="s">
        <v>573</v>
      </c>
      <c r="BM474" s="28" t="s">
        <v>67</v>
      </c>
    </row>
    <row r="475" spans="1:65" ht="15">
      <c r="A475" s="25" t="s">
        <v>17</v>
      </c>
      <c r="B475" s="18" t="s">
        <v>114</v>
      </c>
      <c r="C475" s="15" t="s">
        <v>115</v>
      </c>
      <c r="D475" s="16" t="s">
        <v>235</v>
      </c>
      <c r="E475" s="17" t="s">
        <v>235</v>
      </c>
      <c r="F475" s="17" t="s">
        <v>235</v>
      </c>
      <c r="G475" s="17" t="s">
        <v>235</v>
      </c>
      <c r="H475" s="17" t="s">
        <v>235</v>
      </c>
      <c r="I475" s="17" t="s">
        <v>235</v>
      </c>
      <c r="J475" s="17" t="s">
        <v>235</v>
      </c>
      <c r="K475" s="17" t="s">
        <v>235</v>
      </c>
      <c r="L475" s="17" t="s">
        <v>235</v>
      </c>
      <c r="M475" s="17" t="s">
        <v>235</v>
      </c>
      <c r="N475" s="17" t="s">
        <v>235</v>
      </c>
      <c r="O475" s="17" t="s">
        <v>235</v>
      </c>
      <c r="P475" s="17" t="s">
        <v>235</v>
      </c>
      <c r="Q475" s="17" t="s">
        <v>235</v>
      </c>
      <c r="R475" s="17" t="s">
        <v>235</v>
      </c>
      <c r="S475" s="17" t="s">
        <v>235</v>
      </c>
      <c r="T475" s="17" t="s">
        <v>235</v>
      </c>
      <c r="U475" s="17" t="s">
        <v>235</v>
      </c>
      <c r="V475" s="17" t="s">
        <v>235</v>
      </c>
      <c r="W475" s="17" t="s">
        <v>235</v>
      </c>
      <c r="X475" s="17" t="s">
        <v>235</v>
      </c>
      <c r="Y475" s="17" t="s">
        <v>235</v>
      </c>
      <c r="Z475" s="17" t="s">
        <v>235</v>
      </c>
      <c r="AA475" s="17" t="s">
        <v>235</v>
      </c>
      <c r="AB475" s="17" t="s">
        <v>235</v>
      </c>
      <c r="AC475" s="17" t="s">
        <v>235</v>
      </c>
      <c r="AD475" s="157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>
        <v>1</v>
      </c>
    </row>
    <row r="476" spans="1:65">
      <c r="A476" s="30"/>
      <c r="B476" s="19" t="s">
        <v>236</v>
      </c>
      <c r="C476" s="9" t="s">
        <v>236</v>
      </c>
      <c r="D476" s="154" t="s">
        <v>246</v>
      </c>
      <c r="E476" s="156" t="s">
        <v>247</v>
      </c>
      <c r="F476" s="156" t="s">
        <v>248</v>
      </c>
      <c r="G476" s="156" t="s">
        <v>249</v>
      </c>
      <c r="H476" s="156" t="s">
        <v>250</v>
      </c>
      <c r="I476" s="156" t="s">
        <v>251</v>
      </c>
      <c r="J476" s="156" t="s">
        <v>252</v>
      </c>
      <c r="K476" s="156" t="s">
        <v>253</v>
      </c>
      <c r="L476" s="156" t="s">
        <v>254</v>
      </c>
      <c r="M476" s="156" t="s">
        <v>255</v>
      </c>
      <c r="N476" s="156" t="s">
        <v>256</v>
      </c>
      <c r="O476" s="156" t="s">
        <v>257</v>
      </c>
      <c r="P476" s="156" t="s">
        <v>258</v>
      </c>
      <c r="Q476" s="156" t="s">
        <v>260</v>
      </c>
      <c r="R476" s="156" t="s">
        <v>261</v>
      </c>
      <c r="S476" s="156" t="s">
        <v>262</v>
      </c>
      <c r="T476" s="156" t="s">
        <v>263</v>
      </c>
      <c r="U476" s="156" t="s">
        <v>264</v>
      </c>
      <c r="V476" s="156" t="s">
        <v>266</v>
      </c>
      <c r="W476" s="156" t="s">
        <v>268</v>
      </c>
      <c r="X476" s="156" t="s">
        <v>269</v>
      </c>
      <c r="Y476" s="156" t="s">
        <v>270</v>
      </c>
      <c r="Z476" s="156" t="s">
        <v>271</v>
      </c>
      <c r="AA476" s="156" t="s">
        <v>272</v>
      </c>
      <c r="AB476" s="156" t="s">
        <v>237</v>
      </c>
      <c r="AC476" s="156" t="s">
        <v>273</v>
      </c>
      <c r="AD476" s="157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 t="s">
        <v>3</v>
      </c>
    </row>
    <row r="477" spans="1:65">
      <c r="A477" s="30"/>
      <c r="B477" s="19"/>
      <c r="C477" s="9"/>
      <c r="D477" s="10" t="s">
        <v>283</v>
      </c>
      <c r="E477" s="11" t="s">
        <v>283</v>
      </c>
      <c r="F477" s="11" t="s">
        <v>282</v>
      </c>
      <c r="G477" s="11" t="s">
        <v>282</v>
      </c>
      <c r="H477" s="11" t="s">
        <v>282</v>
      </c>
      <c r="I477" s="11" t="s">
        <v>282</v>
      </c>
      <c r="J477" s="11" t="s">
        <v>282</v>
      </c>
      <c r="K477" s="11" t="s">
        <v>282</v>
      </c>
      <c r="L477" s="11" t="s">
        <v>283</v>
      </c>
      <c r="M477" s="11" t="s">
        <v>282</v>
      </c>
      <c r="N477" s="11" t="s">
        <v>282</v>
      </c>
      <c r="O477" s="11" t="s">
        <v>306</v>
      </c>
      <c r="P477" s="11" t="s">
        <v>282</v>
      </c>
      <c r="Q477" s="11" t="s">
        <v>283</v>
      </c>
      <c r="R477" s="11" t="s">
        <v>306</v>
      </c>
      <c r="S477" s="11" t="s">
        <v>283</v>
      </c>
      <c r="T477" s="11" t="s">
        <v>283</v>
      </c>
      <c r="U477" s="11" t="s">
        <v>306</v>
      </c>
      <c r="V477" s="11" t="s">
        <v>283</v>
      </c>
      <c r="W477" s="11" t="s">
        <v>282</v>
      </c>
      <c r="X477" s="11" t="s">
        <v>306</v>
      </c>
      <c r="Y477" s="11" t="s">
        <v>283</v>
      </c>
      <c r="Z477" s="11" t="s">
        <v>283</v>
      </c>
      <c r="AA477" s="11" t="s">
        <v>283</v>
      </c>
      <c r="AB477" s="11" t="s">
        <v>306</v>
      </c>
      <c r="AC477" s="11" t="s">
        <v>282</v>
      </c>
      <c r="AD477" s="157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1</v>
      </c>
    </row>
    <row r="478" spans="1:65">
      <c r="A478" s="30"/>
      <c r="B478" s="19"/>
      <c r="C478" s="9"/>
      <c r="D478" s="26" t="s">
        <v>307</v>
      </c>
      <c r="E478" s="26" t="s">
        <v>307</v>
      </c>
      <c r="F478" s="26" t="s">
        <v>307</v>
      </c>
      <c r="G478" s="26" t="s">
        <v>307</v>
      </c>
      <c r="H478" s="26" t="s">
        <v>307</v>
      </c>
      <c r="I478" s="26" t="s">
        <v>307</v>
      </c>
      <c r="J478" s="26" t="s">
        <v>307</v>
      </c>
      <c r="K478" s="26" t="s">
        <v>307</v>
      </c>
      <c r="L478" s="26" t="s">
        <v>307</v>
      </c>
      <c r="M478" s="26" t="s">
        <v>121</v>
      </c>
      <c r="N478" s="26" t="s">
        <v>279</v>
      </c>
      <c r="O478" s="26" t="s">
        <v>308</v>
      </c>
      <c r="P478" s="26" t="s">
        <v>309</v>
      </c>
      <c r="Q478" s="26" t="s">
        <v>308</v>
      </c>
      <c r="R478" s="26" t="s">
        <v>308</v>
      </c>
      <c r="S478" s="26" t="s">
        <v>308</v>
      </c>
      <c r="T478" s="26" t="s">
        <v>310</v>
      </c>
      <c r="U478" s="26" t="s">
        <v>310</v>
      </c>
      <c r="V478" s="26" t="s">
        <v>309</v>
      </c>
      <c r="W478" s="26" t="s">
        <v>310</v>
      </c>
      <c r="X478" s="26" t="s">
        <v>307</v>
      </c>
      <c r="Y478" s="26" t="s">
        <v>310</v>
      </c>
      <c r="Z478" s="26" t="s">
        <v>310</v>
      </c>
      <c r="AA478" s="26" t="s">
        <v>307</v>
      </c>
      <c r="AB478" s="26" t="s">
        <v>310</v>
      </c>
      <c r="AC478" s="26" t="s">
        <v>309</v>
      </c>
      <c r="AD478" s="157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2</v>
      </c>
    </row>
    <row r="479" spans="1:65">
      <c r="A479" s="30"/>
      <c r="B479" s="18">
        <v>1</v>
      </c>
      <c r="C479" s="14">
        <v>1</v>
      </c>
      <c r="D479" s="225">
        <v>16</v>
      </c>
      <c r="E479" s="216">
        <v>16.7</v>
      </c>
      <c r="F479" s="225">
        <v>16</v>
      </c>
      <c r="G479" s="216">
        <v>18.399999999999999</v>
      </c>
      <c r="H479" s="216">
        <v>18.100000000000001</v>
      </c>
      <c r="I479" s="216">
        <v>16.7</v>
      </c>
      <c r="J479" s="216">
        <v>18.2</v>
      </c>
      <c r="K479" s="216">
        <v>17.899999999999999</v>
      </c>
      <c r="L479" s="216">
        <v>18.100000000000001</v>
      </c>
      <c r="M479" s="216">
        <v>17.545999999999999</v>
      </c>
      <c r="N479" s="216">
        <v>16.100000000000001</v>
      </c>
      <c r="O479" s="225">
        <v>24</v>
      </c>
      <c r="P479" s="216">
        <v>18.069569492189146</v>
      </c>
      <c r="Q479" s="216">
        <v>19.796277488619999</v>
      </c>
      <c r="R479" s="216">
        <v>18.100000000000001</v>
      </c>
      <c r="S479" s="225">
        <v>26.8</v>
      </c>
      <c r="T479" s="225">
        <v>14</v>
      </c>
      <c r="U479" s="216">
        <v>19.559999999999999</v>
      </c>
      <c r="V479" s="225">
        <v>23</v>
      </c>
      <c r="W479" s="216">
        <v>19.899999999999999</v>
      </c>
      <c r="X479" s="225">
        <v>20</v>
      </c>
      <c r="Y479" s="216">
        <v>20.399999999999999</v>
      </c>
      <c r="Z479" s="216">
        <v>17.5</v>
      </c>
      <c r="AA479" s="216">
        <v>19</v>
      </c>
      <c r="AB479" s="216">
        <v>21.3</v>
      </c>
      <c r="AC479" s="216">
        <v>17.600000000000001</v>
      </c>
      <c r="AD479" s="217"/>
      <c r="AE479" s="218"/>
      <c r="AF479" s="218"/>
      <c r="AG479" s="218"/>
      <c r="AH479" s="218"/>
      <c r="AI479" s="218"/>
      <c r="AJ479" s="218"/>
      <c r="AK479" s="218"/>
      <c r="AL479" s="218"/>
      <c r="AM479" s="218"/>
      <c r="AN479" s="218"/>
      <c r="AO479" s="218"/>
      <c r="AP479" s="218"/>
      <c r="AQ479" s="218"/>
      <c r="AR479" s="218"/>
      <c r="AS479" s="218"/>
      <c r="AT479" s="218"/>
      <c r="AU479" s="218"/>
      <c r="AV479" s="218"/>
      <c r="AW479" s="218"/>
      <c r="AX479" s="218"/>
      <c r="AY479" s="218"/>
      <c r="AZ479" s="218"/>
      <c r="BA479" s="218"/>
      <c r="BB479" s="218"/>
      <c r="BC479" s="218"/>
      <c r="BD479" s="218"/>
      <c r="BE479" s="218"/>
      <c r="BF479" s="218"/>
      <c r="BG479" s="218"/>
      <c r="BH479" s="218"/>
      <c r="BI479" s="218"/>
      <c r="BJ479" s="218"/>
      <c r="BK479" s="218"/>
      <c r="BL479" s="218"/>
      <c r="BM479" s="219">
        <v>1</v>
      </c>
    </row>
    <row r="480" spans="1:65">
      <c r="A480" s="30"/>
      <c r="B480" s="19">
        <v>1</v>
      </c>
      <c r="C480" s="9">
        <v>2</v>
      </c>
      <c r="D480" s="226">
        <v>15</v>
      </c>
      <c r="E480" s="220">
        <v>15.9</v>
      </c>
      <c r="F480" s="226">
        <v>16</v>
      </c>
      <c r="G480" s="220">
        <v>18</v>
      </c>
      <c r="H480" s="220">
        <v>17.3</v>
      </c>
      <c r="I480" s="220">
        <v>16.899999999999999</v>
      </c>
      <c r="J480" s="227">
        <v>19</v>
      </c>
      <c r="K480" s="220">
        <v>17.899999999999999</v>
      </c>
      <c r="L480" s="220">
        <v>18.600000000000001</v>
      </c>
      <c r="M480" s="220">
        <v>16.928999999999998</v>
      </c>
      <c r="N480" s="220">
        <v>15.9</v>
      </c>
      <c r="O480" s="226">
        <v>24</v>
      </c>
      <c r="P480" s="220">
        <v>18.446249275225874</v>
      </c>
      <c r="Q480" s="220">
        <v>19.718060545870713</v>
      </c>
      <c r="R480" s="220">
        <v>16.899999999999999</v>
      </c>
      <c r="S480" s="226">
        <v>26.1</v>
      </c>
      <c r="T480" s="226">
        <v>14</v>
      </c>
      <c r="U480" s="220">
        <v>19.77</v>
      </c>
      <c r="V480" s="226">
        <v>23.3</v>
      </c>
      <c r="W480" s="220">
        <v>19.399999999999999</v>
      </c>
      <c r="X480" s="226">
        <v>20</v>
      </c>
      <c r="Y480" s="220">
        <v>20.3</v>
      </c>
      <c r="Z480" s="220">
        <v>18.3</v>
      </c>
      <c r="AA480" s="220">
        <v>18.899999999999999</v>
      </c>
      <c r="AB480" s="220">
        <v>20.8</v>
      </c>
      <c r="AC480" s="220">
        <v>19.2</v>
      </c>
      <c r="AD480" s="217"/>
      <c r="AE480" s="218"/>
      <c r="AF480" s="218"/>
      <c r="AG480" s="218"/>
      <c r="AH480" s="218"/>
      <c r="AI480" s="218"/>
      <c r="AJ480" s="218"/>
      <c r="AK480" s="218"/>
      <c r="AL480" s="218"/>
      <c r="AM480" s="218"/>
      <c r="AN480" s="218"/>
      <c r="AO480" s="218"/>
      <c r="AP480" s="218"/>
      <c r="AQ480" s="218"/>
      <c r="AR480" s="218"/>
      <c r="AS480" s="218"/>
      <c r="AT480" s="218"/>
      <c r="AU480" s="218"/>
      <c r="AV480" s="218"/>
      <c r="AW480" s="218"/>
      <c r="AX480" s="218"/>
      <c r="AY480" s="218"/>
      <c r="AZ480" s="218"/>
      <c r="BA480" s="218"/>
      <c r="BB480" s="218"/>
      <c r="BC480" s="218"/>
      <c r="BD480" s="218"/>
      <c r="BE480" s="218"/>
      <c r="BF480" s="218"/>
      <c r="BG480" s="218"/>
      <c r="BH480" s="218"/>
      <c r="BI480" s="218"/>
      <c r="BJ480" s="218"/>
      <c r="BK480" s="218"/>
      <c r="BL480" s="218"/>
      <c r="BM480" s="219">
        <v>33</v>
      </c>
    </row>
    <row r="481" spans="1:65">
      <c r="A481" s="30"/>
      <c r="B481" s="19">
        <v>1</v>
      </c>
      <c r="C481" s="9">
        <v>3</v>
      </c>
      <c r="D481" s="226">
        <v>16</v>
      </c>
      <c r="E481" s="220">
        <v>16.8</v>
      </c>
      <c r="F481" s="226">
        <v>16</v>
      </c>
      <c r="G481" s="220">
        <v>18.2</v>
      </c>
      <c r="H481" s="220">
        <v>17.399999999999999</v>
      </c>
      <c r="I481" s="220">
        <v>16.600000000000001</v>
      </c>
      <c r="J481" s="220">
        <v>18.399999999999999</v>
      </c>
      <c r="K481" s="220">
        <v>18.7</v>
      </c>
      <c r="L481" s="220">
        <v>17.5</v>
      </c>
      <c r="M481" s="220">
        <v>17.914000000000001</v>
      </c>
      <c r="N481" s="220">
        <v>16</v>
      </c>
      <c r="O481" s="226">
        <v>24</v>
      </c>
      <c r="P481" s="220">
        <v>19.177512844996038</v>
      </c>
      <c r="Q481" s="220">
        <v>19.788645458186313</v>
      </c>
      <c r="R481" s="220">
        <v>17.3</v>
      </c>
      <c r="S481" s="226">
        <v>26.2</v>
      </c>
      <c r="T481" s="226">
        <v>15</v>
      </c>
      <c r="U481" s="220">
        <v>19.760000000000002</v>
      </c>
      <c r="V481" s="226">
        <v>23.5</v>
      </c>
      <c r="W481" s="220">
        <v>19.100000000000001</v>
      </c>
      <c r="X481" s="226">
        <v>19</v>
      </c>
      <c r="Y481" s="220">
        <v>20.2</v>
      </c>
      <c r="Z481" s="220">
        <v>16.600000000000001</v>
      </c>
      <c r="AA481" s="220">
        <v>18.899999999999999</v>
      </c>
      <c r="AB481" s="220">
        <v>20.8</v>
      </c>
      <c r="AC481" s="220">
        <v>18.600000000000001</v>
      </c>
      <c r="AD481" s="217"/>
      <c r="AE481" s="218"/>
      <c r="AF481" s="218"/>
      <c r="AG481" s="218"/>
      <c r="AH481" s="218"/>
      <c r="AI481" s="218"/>
      <c r="AJ481" s="218"/>
      <c r="AK481" s="218"/>
      <c r="AL481" s="218"/>
      <c r="AM481" s="218"/>
      <c r="AN481" s="218"/>
      <c r="AO481" s="218"/>
      <c r="AP481" s="218"/>
      <c r="AQ481" s="218"/>
      <c r="AR481" s="218"/>
      <c r="AS481" s="218"/>
      <c r="AT481" s="218"/>
      <c r="AU481" s="218"/>
      <c r="AV481" s="218"/>
      <c r="AW481" s="218"/>
      <c r="AX481" s="218"/>
      <c r="AY481" s="218"/>
      <c r="AZ481" s="218"/>
      <c r="BA481" s="218"/>
      <c r="BB481" s="218"/>
      <c r="BC481" s="218"/>
      <c r="BD481" s="218"/>
      <c r="BE481" s="218"/>
      <c r="BF481" s="218"/>
      <c r="BG481" s="218"/>
      <c r="BH481" s="218"/>
      <c r="BI481" s="218"/>
      <c r="BJ481" s="218"/>
      <c r="BK481" s="218"/>
      <c r="BL481" s="218"/>
      <c r="BM481" s="219">
        <v>16</v>
      </c>
    </row>
    <row r="482" spans="1:65">
      <c r="A482" s="30"/>
      <c r="B482" s="19">
        <v>1</v>
      </c>
      <c r="C482" s="9">
        <v>4</v>
      </c>
      <c r="D482" s="226">
        <v>15</v>
      </c>
      <c r="E482" s="227">
        <v>14.1</v>
      </c>
      <c r="F482" s="226">
        <v>16</v>
      </c>
      <c r="G482" s="220">
        <v>17.399999999999999</v>
      </c>
      <c r="H482" s="220">
        <v>17.600000000000001</v>
      </c>
      <c r="I482" s="220">
        <v>16.2</v>
      </c>
      <c r="J482" s="220">
        <v>18.2</v>
      </c>
      <c r="K482" s="220">
        <v>18.7</v>
      </c>
      <c r="L482" s="220">
        <v>18.5</v>
      </c>
      <c r="M482" s="220">
        <v>17.382999999999999</v>
      </c>
      <c r="N482" s="220">
        <v>15.5</v>
      </c>
      <c r="O482" s="226">
        <v>24</v>
      </c>
      <c r="P482" s="220">
        <v>18.211663038231915</v>
      </c>
      <c r="Q482" s="220">
        <v>20.159120530462214</v>
      </c>
      <c r="R482" s="220">
        <v>17.399999999999999</v>
      </c>
      <c r="S482" s="226">
        <v>26.5</v>
      </c>
      <c r="T482" s="226">
        <v>14</v>
      </c>
      <c r="U482" s="220">
        <v>19.48</v>
      </c>
      <c r="V482" s="226">
        <v>23.1</v>
      </c>
      <c r="W482" s="220">
        <v>19.399999999999999</v>
      </c>
      <c r="X482" s="226">
        <v>19</v>
      </c>
      <c r="Y482" s="220">
        <v>21.7</v>
      </c>
      <c r="Z482" s="220">
        <v>17.7</v>
      </c>
      <c r="AA482" s="220">
        <v>18.899999999999999</v>
      </c>
      <c r="AB482" s="220">
        <v>20.6</v>
      </c>
      <c r="AC482" s="220">
        <v>19.399999999999999</v>
      </c>
      <c r="AD482" s="217"/>
      <c r="AE482" s="218"/>
      <c r="AF482" s="218"/>
      <c r="AG482" s="218"/>
      <c r="AH482" s="218"/>
      <c r="AI482" s="218"/>
      <c r="AJ482" s="218"/>
      <c r="AK482" s="218"/>
      <c r="AL482" s="218"/>
      <c r="AM482" s="218"/>
      <c r="AN482" s="218"/>
      <c r="AO482" s="218"/>
      <c r="AP482" s="218"/>
      <c r="AQ482" s="218"/>
      <c r="AR482" s="218"/>
      <c r="AS482" s="218"/>
      <c r="AT482" s="218"/>
      <c r="AU482" s="218"/>
      <c r="AV482" s="218"/>
      <c r="AW482" s="218"/>
      <c r="AX482" s="218"/>
      <c r="AY482" s="218"/>
      <c r="AZ482" s="218"/>
      <c r="BA482" s="218"/>
      <c r="BB482" s="218"/>
      <c r="BC482" s="218"/>
      <c r="BD482" s="218"/>
      <c r="BE482" s="218"/>
      <c r="BF482" s="218"/>
      <c r="BG482" s="218"/>
      <c r="BH482" s="218"/>
      <c r="BI482" s="218"/>
      <c r="BJ482" s="218"/>
      <c r="BK482" s="218"/>
      <c r="BL482" s="218"/>
      <c r="BM482" s="219">
        <v>18.38187343706679</v>
      </c>
    </row>
    <row r="483" spans="1:65">
      <c r="A483" s="30"/>
      <c r="B483" s="19">
        <v>1</v>
      </c>
      <c r="C483" s="9">
        <v>5</v>
      </c>
      <c r="D483" s="226">
        <v>16</v>
      </c>
      <c r="E483" s="220">
        <v>17.100000000000001</v>
      </c>
      <c r="F483" s="226">
        <v>16</v>
      </c>
      <c r="G483" s="220">
        <v>16.8</v>
      </c>
      <c r="H483" s="220">
        <v>18.8</v>
      </c>
      <c r="I483" s="220">
        <v>17.2</v>
      </c>
      <c r="J483" s="220">
        <v>18.2</v>
      </c>
      <c r="K483" s="220">
        <v>19.100000000000001</v>
      </c>
      <c r="L483" s="220">
        <v>17.399999999999999</v>
      </c>
      <c r="M483" s="220">
        <v>17.285</v>
      </c>
      <c r="N483" s="220">
        <v>15.6</v>
      </c>
      <c r="O483" s="226">
        <v>24</v>
      </c>
      <c r="P483" s="220">
        <v>18.383570693074365</v>
      </c>
      <c r="Q483" s="220">
        <v>19.887180115658015</v>
      </c>
      <c r="R483" s="220">
        <v>15.8</v>
      </c>
      <c r="S483" s="226">
        <v>26.1</v>
      </c>
      <c r="T483" s="226">
        <v>15</v>
      </c>
      <c r="U483" s="220">
        <v>19.14</v>
      </c>
      <c r="V483" s="226">
        <v>23.5</v>
      </c>
      <c r="W483" s="220">
        <v>19.600000000000001</v>
      </c>
      <c r="X483" s="226">
        <v>19</v>
      </c>
      <c r="Y483" s="220">
        <v>20.7</v>
      </c>
      <c r="Z483" s="220">
        <v>17.600000000000001</v>
      </c>
      <c r="AA483" s="227">
        <v>18</v>
      </c>
      <c r="AB483" s="220">
        <v>21.9</v>
      </c>
      <c r="AC483" s="220">
        <v>20.3</v>
      </c>
      <c r="AD483" s="217"/>
      <c r="AE483" s="218"/>
      <c r="AF483" s="218"/>
      <c r="AG483" s="218"/>
      <c r="AH483" s="218"/>
      <c r="AI483" s="218"/>
      <c r="AJ483" s="218"/>
      <c r="AK483" s="218"/>
      <c r="AL483" s="218"/>
      <c r="AM483" s="218"/>
      <c r="AN483" s="218"/>
      <c r="AO483" s="218"/>
      <c r="AP483" s="218"/>
      <c r="AQ483" s="218"/>
      <c r="AR483" s="218"/>
      <c r="AS483" s="218"/>
      <c r="AT483" s="218"/>
      <c r="AU483" s="218"/>
      <c r="AV483" s="218"/>
      <c r="AW483" s="218"/>
      <c r="AX483" s="218"/>
      <c r="AY483" s="218"/>
      <c r="AZ483" s="218"/>
      <c r="BA483" s="218"/>
      <c r="BB483" s="218"/>
      <c r="BC483" s="218"/>
      <c r="BD483" s="218"/>
      <c r="BE483" s="218"/>
      <c r="BF483" s="218"/>
      <c r="BG483" s="218"/>
      <c r="BH483" s="218"/>
      <c r="BI483" s="218"/>
      <c r="BJ483" s="218"/>
      <c r="BK483" s="218"/>
      <c r="BL483" s="218"/>
      <c r="BM483" s="219">
        <v>90</v>
      </c>
    </row>
    <row r="484" spans="1:65">
      <c r="A484" s="30"/>
      <c r="B484" s="19">
        <v>1</v>
      </c>
      <c r="C484" s="9">
        <v>6</v>
      </c>
      <c r="D484" s="226">
        <v>15</v>
      </c>
      <c r="E484" s="220">
        <v>16.5</v>
      </c>
      <c r="F484" s="226">
        <v>17</v>
      </c>
      <c r="G484" s="220">
        <v>16.899999999999999</v>
      </c>
      <c r="H484" s="220">
        <v>18.3</v>
      </c>
      <c r="I484" s="220">
        <v>16.2</v>
      </c>
      <c r="J484" s="220">
        <v>18</v>
      </c>
      <c r="K484" s="220">
        <v>18.7</v>
      </c>
      <c r="L484" s="220">
        <v>17.7</v>
      </c>
      <c r="M484" s="220">
        <v>18.116</v>
      </c>
      <c r="N484" s="220">
        <v>16.100000000000001</v>
      </c>
      <c r="O484" s="226">
        <v>24</v>
      </c>
      <c r="P484" s="220">
        <v>19.510138048125278</v>
      </c>
      <c r="Q484" s="220">
        <v>20.142584294974501</v>
      </c>
      <c r="R484" s="220">
        <v>16.8</v>
      </c>
      <c r="S484" s="226">
        <v>26.8</v>
      </c>
      <c r="T484" s="226">
        <v>15</v>
      </c>
      <c r="U484" s="220">
        <v>19.8</v>
      </c>
      <c r="V484" s="226">
        <v>23.3</v>
      </c>
      <c r="W484" s="220">
        <v>19.7</v>
      </c>
      <c r="X484" s="226">
        <v>20</v>
      </c>
      <c r="Y484" s="220">
        <v>21.3</v>
      </c>
      <c r="Z484" s="220">
        <v>17.100000000000001</v>
      </c>
      <c r="AA484" s="220">
        <v>19.100000000000001</v>
      </c>
      <c r="AB484" s="220">
        <v>22.5</v>
      </c>
      <c r="AC484" s="220">
        <v>20.2</v>
      </c>
      <c r="AD484" s="217"/>
      <c r="AE484" s="218"/>
      <c r="AF484" s="218"/>
      <c r="AG484" s="218"/>
      <c r="AH484" s="218"/>
      <c r="AI484" s="218"/>
      <c r="AJ484" s="218"/>
      <c r="AK484" s="218"/>
      <c r="AL484" s="218"/>
      <c r="AM484" s="218"/>
      <c r="AN484" s="218"/>
      <c r="AO484" s="218"/>
      <c r="AP484" s="218"/>
      <c r="AQ484" s="218"/>
      <c r="AR484" s="218"/>
      <c r="AS484" s="218"/>
      <c r="AT484" s="218"/>
      <c r="AU484" s="218"/>
      <c r="AV484" s="218"/>
      <c r="AW484" s="218"/>
      <c r="AX484" s="218"/>
      <c r="AY484" s="218"/>
      <c r="AZ484" s="218"/>
      <c r="BA484" s="218"/>
      <c r="BB484" s="218"/>
      <c r="BC484" s="218"/>
      <c r="BD484" s="218"/>
      <c r="BE484" s="218"/>
      <c r="BF484" s="218"/>
      <c r="BG484" s="218"/>
      <c r="BH484" s="218"/>
      <c r="BI484" s="218"/>
      <c r="BJ484" s="218"/>
      <c r="BK484" s="218"/>
      <c r="BL484" s="218"/>
      <c r="BM484" s="221"/>
    </row>
    <row r="485" spans="1:65">
      <c r="A485" s="30"/>
      <c r="B485" s="20" t="s">
        <v>239</v>
      </c>
      <c r="C485" s="12"/>
      <c r="D485" s="222">
        <v>15.5</v>
      </c>
      <c r="E485" s="222">
        <v>16.183333333333334</v>
      </c>
      <c r="F485" s="222">
        <v>16.166666666666668</v>
      </c>
      <c r="G485" s="222">
        <v>17.616666666666664</v>
      </c>
      <c r="H485" s="222">
        <v>17.916666666666668</v>
      </c>
      <c r="I485" s="222">
        <v>16.633333333333333</v>
      </c>
      <c r="J485" s="222">
        <v>18.333333333333332</v>
      </c>
      <c r="K485" s="222">
        <v>18.500000000000004</v>
      </c>
      <c r="L485" s="222">
        <v>17.966666666666665</v>
      </c>
      <c r="M485" s="222">
        <v>17.528833333333331</v>
      </c>
      <c r="N485" s="222">
        <v>15.866666666666665</v>
      </c>
      <c r="O485" s="222">
        <v>24</v>
      </c>
      <c r="P485" s="222">
        <v>18.63311723197377</v>
      </c>
      <c r="Q485" s="222">
        <v>19.915311405628625</v>
      </c>
      <c r="R485" s="222">
        <v>17.049999999999997</v>
      </c>
      <c r="S485" s="222">
        <v>26.416666666666671</v>
      </c>
      <c r="T485" s="222">
        <v>14.5</v>
      </c>
      <c r="U485" s="222">
        <v>19.585000000000001</v>
      </c>
      <c r="V485" s="222">
        <v>23.283333333333335</v>
      </c>
      <c r="W485" s="222">
        <v>19.516666666666669</v>
      </c>
      <c r="X485" s="222">
        <v>19.5</v>
      </c>
      <c r="Y485" s="222">
        <v>20.766666666666669</v>
      </c>
      <c r="Z485" s="222">
        <v>17.466666666666665</v>
      </c>
      <c r="AA485" s="222">
        <v>18.799999999999997</v>
      </c>
      <c r="AB485" s="222">
        <v>21.316666666666666</v>
      </c>
      <c r="AC485" s="222">
        <v>19.216666666666665</v>
      </c>
      <c r="AD485" s="217"/>
      <c r="AE485" s="218"/>
      <c r="AF485" s="218"/>
      <c r="AG485" s="218"/>
      <c r="AH485" s="218"/>
      <c r="AI485" s="218"/>
      <c r="AJ485" s="218"/>
      <c r="AK485" s="218"/>
      <c r="AL485" s="218"/>
      <c r="AM485" s="218"/>
      <c r="AN485" s="218"/>
      <c r="AO485" s="218"/>
      <c r="AP485" s="218"/>
      <c r="AQ485" s="218"/>
      <c r="AR485" s="218"/>
      <c r="AS485" s="218"/>
      <c r="AT485" s="218"/>
      <c r="AU485" s="218"/>
      <c r="AV485" s="218"/>
      <c r="AW485" s="218"/>
      <c r="AX485" s="218"/>
      <c r="AY485" s="218"/>
      <c r="AZ485" s="218"/>
      <c r="BA485" s="218"/>
      <c r="BB485" s="218"/>
      <c r="BC485" s="218"/>
      <c r="BD485" s="218"/>
      <c r="BE485" s="218"/>
      <c r="BF485" s="218"/>
      <c r="BG485" s="218"/>
      <c r="BH485" s="218"/>
      <c r="BI485" s="218"/>
      <c r="BJ485" s="218"/>
      <c r="BK485" s="218"/>
      <c r="BL485" s="218"/>
      <c r="BM485" s="221"/>
    </row>
    <row r="486" spans="1:65">
      <c r="A486" s="30"/>
      <c r="B486" s="3" t="s">
        <v>240</v>
      </c>
      <c r="C486" s="29"/>
      <c r="D486" s="220">
        <v>15.5</v>
      </c>
      <c r="E486" s="220">
        <v>16.600000000000001</v>
      </c>
      <c r="F486" s="220">
        <v>16</v>
      </c>
      <c r="G486" s="220">
        <v>17.7</v>
      </c>
      <c r="H486" s="220">
        <v>17.850000000000001</v>
      </c>
      <c r="I486" s="220">
        <v>16.649999999999999</v>
      </c>
      <c r="J486" s="220">
        <v>18.2</v>
      </c>
      <c r="K486" s="220">
        <v>18.7</v>
      </c>
      <c r="L486" s="220">
        <v>17.899999999999999</v>
      </c>
      <c r="M486" s="220">
        <v>17.464500000000001</v>
      </c>
      <c r="N486" s="220">
        <v>15.95</v>
      </c>
      <c r="O486" s="220">
        <v>24</v>
      </c>
      <c r="P486" s="220">
        <v>18.414909984150121</v>
      </c>
      <c r="Q486" s="220">
        <v>19.841728802139009</v>
      </c>
      <c r="R486" s="220">
        <v>17.100000000000001</v>
      </c>
      <c r="S486" s="220">
        <v>26.35</v>
      </c>
      <c r="T486" s="220">
        <v>14.5</v>
      </c>
      <c r="U486" s="220">
        <v>19.66</v>
      </c>
      <c r="V486" s="220">
        <v>23.3</v>
      </c>
      <c r="W486" s="220">
        <v>19.5</v>
      </c>
      <c r="X486" s="220">
        <v>19.5</v>
      </c>
      <c r="Y486" s="220">
        <v>20.549999999999997</v>
      </c>
      <c r="Z486" s="220">
        <v>17.55</v>
      </c>
      <c r="AA486" s="220">
        <v>18.899999999999999</v>
      </c>
      <c r="AB486" s="220">
        <v>21.05</v>
      </c>
      <c r="AC486" s="220">
        <v>19.299999999999997</v>
      </c>
      <c r="AD486" s="217"/>
      <c r="AE486" s="218"/>
      <c r="AF486" s="218"/>
      <c r="AG486" s="218"/>
      <c r="AH486" s="218"/>
      <c r="AI486" s="218"/>
      <c r="AJ486" s="218"/>
      <c r="AK486" s="218"/>
      <c r="AL486" s="218"/>
      <c r="AM486" s="218"/>
      <c r="AN486" s="218"/>
      <c r="AO486" s="218"/>
      <c r="AP486" s="218"/>
      <c r="AQ486" s="218"/>
      <c r="AR486" s="218"/>
      <c r="AS486" s="218"/>
      <c r="AT486" s="218"/>
      <c r="AU486" s="218"/>
      <c r="AV486" s="218"/>
      <c r="AW486" s="218"/>
      <c r="AX486" s="218"/>
      <c r="AY486" s="218"/>
      <c r="AZ486" s="218"/>
      <c r="BA486" s="218"/>
      <c r="BB486" s="218"/>
      <c r="BC486" s="218"/>
      <c r="BD486" s="218"/>
      <c r="BE486" s="218"/>
      <c r="BF486" s="218"/>
      <c r="BG486" s="218"/>
      <c r="BH486" s="218"/>
      <c r="BI486" s="218"/>
      <c r="BJ486" s="218"/>
      <c r="BK486" s="218"/>
      <c r="BL486" s="218"/>
      <c r="BM486" s="221"/>
    </row>
    <row r="487" spans="1:65">
      <c r="A487" s="30"/>
      <c r="B487" s="3" t="s">
        <v>241</v>
      </c>
      <c r="C487" s="29"/>
      <c r="D487" s="24">
        <v>0.54772255750516607</v>
      </c>
      <c r="E487" s="24">
        <v>1.0962055768270236</v>
      </c>
      <c r="F487" s="24">
        <v>0.40824829046386302</v>
      </c>
      <c r="G487" s="24">
        <v>0.68239773348588018</v>
      </c>
      <c r="H487" s="24">
        <v>0.58452259722500644</v>
      </c>
      <c r="I487" s="24">
        <v>0.39327683210006992</v>
      </c>
      <c r="J487" s="24">
        <v>0.35023801430836538</v>
      </c>
      <c r="K487" s="24">
        <v>0.48989794855663649</v>
      </c>
      <c r="L487" s="24">
        <v>0.51251016250086934</v>
      </c>
      <c r="M487" s="24">
        <v>0.43218857766797497</v>
      </c>
      <c r="N487" s="24">
        <v>0.25819888974716176</v>
      </c>
      <c r="O487" s="24">
        <v>0</v>
      </c>
      <c r="P487" s="24">
        <v>0.57583589610508101</v>
      </c>
      <c r="Q487" s="24">
        <v>0.19026742357758689</v>
      </c>
      <c r="R487" s="24">
        <v>0.76615925237511817</v>
      </c>
      <c r="S487" s="24">
        <v>0.33115957885386099</v>
      </c>
      <c r="T487" s="24">
        <v>0.54772255750516607</v>
      </c>
      <c r="U487" s="24">
        <v>0.25327850283827885</v>
      </c>
      <c r="V487" s="24">
        <v>0.20412414523193129</v>
      </c>
      <c r="W487" s="24">
        <v>0.27868739954771254</v>
      </c>
      <c r="X487" s="24">
        <v>0.54772255750516607</v>
      </c>
      <c r="Y487" s="24">
        <v>0.6055300708194985</v>
      </c>
      <c r="Z487" s="24">
        <v>0.57503623074260823</v>
      </c>
      <c r="AA487" s="24">
        <v>0.39999999999999997</v>
      </c>
      <c r="AB487" s="24">
        <v>0.74677082606825607</v>
      </c>
      <c r="AC487" s="24">
        <v>1.0166939887039095</v>
      </c>
      <c r="AD487" s="157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87</v>
      </c>
      <c r="C488" s="29"/>
      <c r="D488" s="13">
        <v>3.5336939193881679E-2</v>
      </c>
      <c r="E488" s="13">
        <v>6.7736698877056037E-2</v>
      </c>
      <c r="F488" s="13">
        <v>2.5252471575084309E-2</v>
      </c>
      <c r="G488" s="13">
        <v>3.8735916754165392E-2</v>
      </c>
      <c r="H488" s="13">
        <v>3.2624517054418961E-2</v>
      </c>
      <c r="I488" s="13">
        <v>2.364389772144709E-2</v>
      </c>
      <c r="J488" s="13">
        <v>1.9103891689547202E-2</v>
      </c>
      <c r="K488" s="13">
        <v>2.6480970192250614E-2</v>
      </c>
      <c r="L488" s="13">
        <v>2.8525612013035401E-2</v>
      </c>
      <c r="M488" s="13">
        <v>2.4655866676883326E-2</v>
      </c>
      <c r="N488" s="13">
        <v>1.6273039269779105E-2</v>
      </c>
      <c r="O488" s="13">
        <v>0</v>
      </c>
      <c r="P488" s="13">
        <v>3.0903894873637514E-2</v>
      </c>
      <c r="Q488" s="13">
        <v>9.5538261844006107E-3</v>
      </c>
      <c r="R488" s="13">
        <v>4.4936026532265E-2</v>
      </c>
      <c r="S488" s="13">
        <v>1.2536009294152464E-2</v>
      </c>
      <c r="T488" s="13">
        <v>3.77739694831149E-2</v>
      </c>
      <c r="U488" s="13">
        <v>1.2932269738998154E-2</v>
      </c>
      <c r="V488" s="13">
        <v>8.7669640042346998E-3</v>
      </c>
      <c r="W488" s="13">
        <v>1.4279456851291845E-2</v>
      </c>
      <c r="X488" s="13">
        <v>2.8088336282316211E-2</v>
      </c>
      <c r="Y488" s="13">
        <v>2.9158751403828176E-2</v>
      </c>
      <c r="Z488" s="13">
        <v>3.292192160740124E-2</v>
      </c>
      <c r="AA488" s="13">
        <v>2.1276595744680854E-2</v>
      </c>
      <c r="AB488" s="13">
        <v>3.5032251418370103E-2</v>
      </c>
      <c r="AC488" s="13">
        <v>5.2906885795520012E-2</v>
      </c>
      <c r="AD488" s="157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3" t="s">
        <v>242</v>
      </c>
      <c r="C489" s="29"/>
      <c r="D489" s="13">
        <v>-0.1567780045343764</v>
      </c>
      <c r="E489" s="13">
        <v>-0.11960370150847255</v>
      </c>
      <c r="F489" s="13">
        <v>-0.12051039182617751</v>
      </c>
      <c r="G489" s="13">
        <v>-4.1628334185845217E-2</v>
      </c>
      <c r="H489" s="13">
        <v>-2.5307908467155471E-2</v>
      </c>
      <c r="I489" s="13">
        <v>-9.5123062930438373E-2</v>
      </c>
      <c r="J489" s="13">
        <v>-2.6406505245313294E-3</v>
      </c>
      <c r="K489" s="13">
        <v>6.4262526525187269E-3</v>
      </c>
      <c r="L489" s="13">
        <v>-2.2587837514040698E-2</v>
      </c>
      <c r="M489" s="13">
        <v>-4.6406592160150306E-2</v>
      </c>
      <c r="N489" s="13">
        <v>-0.13683081754486714</v>
      </c>
      <c r="O489" s="13">
        <v>0.30563405749515904</v>
      </c>
      <c r="P489" s="13">
        <v>1.3668018973536755E-2</v>
      </c>
      <c r="Q489" s="13">
        <v>8.342120153377186E-2</v>
      </c>
      <c r="R489" s="13">
        <v>-7.2455804987814232E-2</v>
      </c>
      <c r="S489" s="13">
        <v>0.4371041535623803</v>
      </c>
      <c r="T489" s="13">
        <v>-0.21117942359667474</v>
      </c>
      <c r="U489" s="13">
        <v>6.5451792335112113E-2</v>
      </c>
      <c r="V489" s="13">
        <v>0.26664637383384537</v>
      </c>
      <c r="W489" s="13">
        <v>6.1734362032521917E-2</v>
      </c>
      <c r="X489" s="13">
        <v>6.0827671714816844E-2</v>
      </c>
      <c r="Y489" s="13">
        <v>0.12973613586039479</v>
      </c>
      <c r="Z489" s="13">
        <v>-4.9788547045189868E-2</v>
      </c>
      <c r="AA489" s="13">
        <v>2.2746678371207807E-2</v>
      </c>
      <c r="AB489" s="13">
        <v>0.15965691634465862</v>
      </c>
      <c r="AC489" s="13">
        <v>4.5413936313832171E-2</v>
      </c>
      <c r="AD489" s="157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46" t="s">
        <v>243</v>
      </c>
      <c r="C490" s="47"/>
      <c r="D490" s="45" t="s">
        <v>244</v>
      </c>
      <c r="E490" s="45">
        <v>1.51</v>
      </c>
      <c r="F490" s="45" t="s">
        <v>244</v>
      </c>
      <c r="G490" s="45">
        <v>0.57999999999999996</v>
      </c>
      <c r="H490" s="45">
        <v>0.38</v>
      </c>
      <c r="I490" s="45">
        <v>1.22</v>
      </c>
      <c r="J490" s="45">
        <v>0.11</v>
      </c>
      <c r="K490" s="45">
        <v>0</v>
      </c>
      <c r="L490" s="45">
        <v>0.35</v>
      </c>
      <c r="M490" s="45">
        <v>0.63</v>
      </c>
      <c r="N490" s="45">
        <v>1.72</v>
      </c>
      <c r="O490" s="45" t="s">
        <v>244</v>
      </c>
      <c r="P490" s="45">
        <v>0.09</v>
      </c>
      <c r="Q490" s="45">
        <v>0.92</v>
      </c>
      <c r="R490" s="45">
        <v>0.95</v>
      </c>
      <c r="S490" s="45">
        <v>5.17</v>
      </c>
      <c r="T490" s="45" t="s">
        <v>244</v>
      </c>
      <c r="U490" s="45">
        <v>0.71</v>
      </c>
      <c r="V490" s="45">
        <v>3.12</v>
      </c>
      <c r="W490" s="45">
        <v>0.66</v>
      </c>
      <c r="X490" s="45" t="s">
        <v>244</v>
      </c>
      <c r="Y490" s="45">
        <v>1.48</v>
      </c>
      <c r="Z490" s="45">
        <v>0.67</v>
      </c>
      <c r="AA490" s="45">
        <v>0.2</v>
      </c>
      <c r="AB490" s="45">
        <v>1.84</v>
      </c>
      <c r="AC490" s="45">
        <v>0.47</v>
      </c>
      <c r="AD490" s="157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B491" s="31" t="s">
        <v>321</v>
      </c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BM491" s="55"/>
    </row>
    <row r="492" spans="1:65">
      <c r="BM492" s="55"/>
    </row>
    <row r="493" spans="1:65" ht="15">
      <c r="B493" s="8" t="s">
        <v>574</v>
      </c>
      <c r="BM493" s="28" t="s">
        <v>67</v>
      </c>
    </row>
    <row r="494" spans="1:65" ht="15">
      <c r="A494" s="25" t="s">
        <v>20</v>
      </c>
      <c r="B494" s="18" t="s">
        <v>114</v>
      </c>
      <c r="C494" s="15" t="s">
        <v>115</v>
      </c>
      <c r="D494" s="16" t="s">
        <v>235</v>
      </c>
      <c r="E494" s="17" t="s">
        <v>235</v>
      </c>
      <c r="F494" s="17" t="s">
        <v>235</v>
      </c>
      <c r="G494" s="17" t="s">
        <v>235</v>
      </c>
      <c r="H494" s="17" t="s">
        <v>235</v>
      </c>
      <c r="I494" s="17" t="s">
        <v>235</v>
      </c>
      <c r="J494" s="17" t="s">
        <v>235</v>
      </c>
      <c r="K494" s="17" t="s">
        <v>235</v>
      </c>
      <c r="L494" s="17" t="s">
        <v>235</v>
      </c>
      <c r="M494" s="17" t="s">
        <v>235</v>
      </c>
      <c r="N494" s="17" t="s">
        <v>235</v>
      </c>
      <c r="O494" s="17" t="s">
        <v>235</v>
      </c>
      <c r="P494" s="17" t="s">
        <v>235</v>
      </c>
      <c r="Q494" s="17" t="s">
        <v>235</v>
      </c>
      <c r="R494" s="17" t="s">
        <v>235</v>
      </c>
      <c r="S494" s="17" t="s">
        <v>235</v>
      </c>
      <c r="T494" s="17" t="s">
        <v>235</v>
      </c>
      <c r="U494" s="17" t="s">
        <v>235</v>
      </c>
      <c r="V494" s="17" t="s">
        <v>235</v>
      </c>
      <c r="W494" s="17" t="s">
        <v>235</v>
      </c>
      <c r="X494" s="17" t="s">
        <v>235</v>
      </c>
      <c r="Y494" s="17" t="s">
        <v>235</v>
      </c>
      <c r="Z494" s="17" t="s">
        <v>235</v>
      </c>
      <c r="AA494" s="157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1</v>
      </c>
    </row>
    <row r="495" spans="1:65">
      <c r="A495" s="30"/>
      <c r="B495" s="19" t="s">
        <v>236</v>
      </c>
      <c r="C495" s="9" t="s">
        <v>236</v>
      </c>
      <c r="D495" s="154" t="s">
        <v>246</v>
      </c>
      <c r="E495" s="156" t="s">
        <v>247</v>
      </c>
      <c r="F495" s="156" t="s">
        <v>249</v>
      </c>
      <c r="G495" s="156" t="s">
        <v>250</v>
      </c>
      <c r="H495" s="156" t="s">
        <v>251</v>
      </c>
      <c r="I495" s="156" t="s">
        <v>252</v>
      </c>
      <c r="J495" s="156" t="s">
        <v>253</v>
      </c>
      <c r="K495" s="156" t="s">
        <v>254</v>
      </c>
      <c r="L495" s="156" t="s">
        <v>255</v>
      </c>
      <c r="M495" s="156" t="s">
        <v>257</v>
      </c>
      <c r="N495" s="156" t="s">
        <v>258</v>
      </c>
      <c r="O495" s="156" t="s">
        <v>259</v>
      </c>
      <c r="P495" s="156" t="s">
        <v>260</v>
      </c>
      <c r="Q495" s="156" t="s">
        <v>262</v>
      </c>
      <c r="R495" s="156" t="s">
        <v>263</v>
      </c>
      <c r="S495" s="156" t="s">
        <v>264</v>
      </c>
      <c r="T495" s="156" t="s">
        <v>266</v>
      </c>
      <c r="U495" s="156" t="s">
        <v>268</v>
      </c>
      <c r="V495" s="156" t="s">
        <v>270</v>
      </c>
      <c r="W495" s="156" t="s">
        <v>271</v>
      </c>
      <c r="X495" s="156" t="s">
        <v>272</v>
      </c>
      <c r="Y495" s="156" t="s">
        <v>237</v>
      </c>
      <c r="Z495" s="156" t="s">
        <v>273</v>
      </c>
      <c r="AA495" s="157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 t="s">
        <v>3</v>
      </c>
    </row>
    <row r="496" spans="1:65">
      <c r="A496" s="30"/>
      <c r="B496" s="19"/>
      <c r="C496" s="9"/>
      <c r="D496" s="10" t="s">
        <v>283</v>
      </c>
      <c r="E496" s="11" t="s">
        <v>283</v>
      </c>
      <c r="F496" s="11" t="s">
        <v>282</v>
      </c>
      <c r="G496" s="11" t="s">
        <v>282</v>
      </c>
      <c r="H496" s="11" t="s">
        <v>282</v>
      </c>
      <c r="I496" s="11" t="s">
        <v>282</v>
      </c>
      <c r="J496" s="11" t="s">
        <v>282</v>
      </c>
      <c r="K496" s="11" t="s">
        <v>283</v>
      </c>
      <c r="L496" s="11" t="s">
        <v>282</v>
      </c>
      <c r="M496" s="11" t="s">
        <v>306</v>
      </c>
      <c r="N496" s="11" t="s">
        <v>282</v>
      </c>
      <c r="O496" s="11" t="s">
        <v>283</v>
      </c>
      <c r="P496" s="11" t="s">
        <v>283</v>
      </c>
      <c r="Q496" s="11" t="s">
        <v>283</v>
      </c>
      <c r="R496" s="11" t="s">
        <v>283</v>
      </c>
      <c r="S496" s="11" t="s">
        <v>306</v>
      </c>
      <c r="T496" s="11" t="s">
        <v>283</v>
      </c>
      <c r="U496" s="11" t="s">
        <v>306</v>
      </c>
      <c r="V496" s="11" t="s">
        <v>283</v>
      </c>
      <c r="W496" s="11" t="s">
        <v>283</v>
      </c>
      <c r="X496" s="11" t="s">
        <v>283</v>
      </c>
      <c r="Y496" s="11" t="s">
        <v>306</v>
      </c>
      <c r="Z496" s="11" t="s">
        <v>283</v>
      </c>
      <c r="AA496" s="157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2</v>
      </c>
    </row>
    <row r="497" spans="1:65">
      <c r="A497" s="30"/>
      <c r="B497" s="19"/>
      <c r="C497" s="9"/>
      <c r="D497" s="26" t="s">
        <v>307</v>
      </c>
      <c r="E497" s="26" t="s">
        <v>307</v>
      </c>
      <c r="F497" s="26" t="s">
        <v>307</v>
      </c>
      <c r="G497" s="26" t="s">
        <v>307</v>
      </c>
      <c r="H497" s="26" t="s">
        <v>307</v>
      </c>
      <c r="I497" s="26" t="s">
        <v>307</v>
      </c>
      <c r="J497" s="26" t="s">
        <v>307</v>
      </c>
      <c r="K497" s="26" t="s">
        <v>307</v>
      </c>
      <c r="L497" s="26" t="s">
        <v>121</v>
      </c>
      <c r="M497" s="26" t="s">
        <v>308</v>
      </c>
      <c r="N497" s="26" t="s">
        <v>309</v>
      </c>
      <c r="O497" s="26" t="s">
        <v>307</v>
      </c>
      <c r="P497" s="26" t="s">
        <v>308</v>
      </c>
      <c r="Q497" s="26" t="s">
        <v>308</v>
      </c>
      <c r="R497" s="26" t="s">
        <v>310</v>
      </c>
      <c r="S497" s="26" t="s">
        <v>310</v>
      </c>
      <c r="T497" s="26" t="s">
        <v>309</v>
      </c>
      <c r="U497" s="26" t="s">
        <v>310</v>
      </c>
      <c r="V497" s="26" t="s">
        <v>310</v>
      </c>
      <c r="W497" s="26" t="s">
        <v>310</v>
      </c>
      <c r="X497" s="26" t="s">
        <v>307</v>
      </c>
      <c r="Y497" s="26" t="s">
        <v>310</v>
      </c>
      <c r="Z497" s="26" t="s">
        <v>309</v>
      </c>
      <c r="AA497" s="157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2</v>
      </c>
    </row>
    <row r="498" spans="1:65">
      <c r="A498" s="30"/>
      <c r="B498" s="18">
        <v>1</v>
      </c>
      <c r="C498" s="14">
        <v>1</v>
      </c>
      <c r="D498" s="151">
        <v>8</v>
      </c>
      <c r="E498" s="22">
        <v>7.7000000000000011</v>
      </c>
      <c r="F498" s="22">
        <v>7.9</v>
      </c>
      <c r="G498" s="22">
        <v>8</v>
      </c>
      <c r="H498" s="22">
        <v>8.1999999999999993</v>
      </c>
      <c r="I498" s="22">
        <v>8</v>
      </c>
      <c r="J498" s="22">
        <v>7.9</v>
      </c>
      <c r="K498" s="22">
        <v>6.9</v>
      </c>
      <c r="L498" s="22">
        <v>7.9</v>
      </c>
      <c r="M498" s="151">
        <v>10</v>
      </c>
      <c r="N498" s="22">
        <v>7.1255136775169508</v>
      </c>
      <c r="O498" s="22">
        <v>9.67</v>
      </c>
      <c r="P498" s="22">
        <v>7.1693694270313877</v>
      </c>
      <c r="Q498" s="22">
        <v>9.4</v>
      </c>
      <c r="R498" s="22">
        <v>7.7000000000000011</v>
      </c>
      <c r="S498" s="151">
        <v>11.14</v>
      </c>
      <c r="T498" s="151">
        <v>9.6</v>
      </c>
      <c r="U498" s="151">
        <v>9</v>
      </c>
      <c r="V498" s="151">
        <v>7</v>
      </c>
      <c r="W498" s="151">
        <v>8</v>
      </c>
      <c r="X498" s="22">
        <v>6.9</v>
      </c>
      <c r="Y498" s="151">
        <v>8</v>
      </c>
      <c r="Z498" s="151">
        <v>7</v>
      </c>
      <c r="AA498" s="157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</v>
      </c>
    </row>
    <row r="499" spans="1:65">
      <c r="A499" s="30"/>
      <c r="B499" s="19">
        <v>1</v>
      </c>
      <c r="C499" s="9">
        <v>2</v>
      </c>
      <c r="D499" s="152">
        <v>8</v>
      </c>
      <c r="E499" s="11">
        <v>8</v>
      </c>
      <c r="F499" s="11">
        <v>8.1</v>
      </c>
      <c r="G499" s="11">
        <v>7.7000000000000011</v>
      </c>
      <c r="H499" s="11">
        <v>8</v>
      </c>
      <c r="I499" s="11">
        <v>7.9</v>
      </c>
      <c r="J499" s="11">
        <v>7.9</v>
      </c>
      <c r="K499" s="11">
        <v>7</v>
      </c>
      <c r="L499" s="11">
        <v>7.5</v>
      </c>
      <c r="M499" s="152">
        <v>10</v>
      </c>
      <c r="N499" s="11">
        <v>7.0391099675338982</v>
      </c>
      <c r="O499" s="11">
        <v>10.23</v>
      </c>
      <c r="P499" s="11">
        <v>7.1090199090628481</v>
      </c>
      <c r="Q499" s="11">
        <v>9.3000000000000007</v>
      </c>
      <c r="R499" s="11">
        <v>8.9</v>
      </c>
      <c r="S499" s="152">
        <v>11.23</v>
      </c>
      <c r="T499" s="152">
        <v>9.8000000000000007</v>
      </c>
      <c r="U499" s="152">
        <v>9</v>
      </c>
      <c r="V499" s="152">
        <v>7</v>
      </c>
      <c r="W499" s="152">
        <v>8</v>
      </c>
      <c r="X499" s="11">
        <v>7.6</v>
      </c>
      <c r="Y499" s="152">
        <v>8</v>
      </c>
      <c r="Z499" s="152">
        <v>7</v>
      </c>
      <c r="AA499" s="157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 t="e">
        <v>#N/A</v>
      </c>
    </row>
    <row r="500" spans="1:65">
      <c r="A500" s="30"/>
      <c r="B500" s="19">
        <v>1</v>
      </c>
      <c r="C500" s="9">
        <v>3</v>
      </c>
      <c r="D500" s="152">
        <v>8</v>
      </c>
      <c r="E500" s="11">
        <v>8.1999999999999993</v>
      </c>
      <c r="F500" s="11">
        <v>7.4</v>
      </c>
      <c r="G500" s="11">
        <v>7.8</v>
      </c>
      <c r="H500" s="11">
        <v>8</v>
      </c>
      <c r="I500" s="11">
        <v>7.9</v>
      </c>
      <c r="J500" s="11">
        <v>8</v>
      </c>
      <c r="K500" s="11">
        <v>6.4</v>
      </c>
      <c r="L500" s="11">
        <v>8</v>
      </c>
      <c r="M500" s="152">
        <v>10</v>
      </c>
      <c r="N500" s="11">
        <v>7.1566639201525426</v>
      </c>
      <c r="O500" s="11">
        <v>8.5299999999999994</v>
      </c>
      <c r="P500" s="11">
        <v>7.3513174834254675</v>
      </c>
      <c r="Q500" s="11">
        <v>9.3000000000000007</v>
      </c>
      <c r="R500" s="11">
        <v>8.1999999999999993</v>
      </c>
      <c r="S500" s="152">
        <v>11.13</v>
      </c>
      <c r="T500" s="152">
        <v>10.1</v>
      </c>
      <c r="U500" s="152">
        <v>9</v>
      </c>
      <c r="V500" s="152">
        <v>7</v>
      </c>
      <c r="W500" s="152">
        <v>7</v>
      </c>
      <c r="X500" s="11">
        <v>7.3</v>
      </c>
      <c r="Y500" s="152">
        <v>8</v>
      </c>
      <c r="Z500" s="152">
        <v>7</v>
      </c>
      <c r="AA500" s="157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16</v>
      </c>
    </row>
    <row r="501" spans="1:65">
      <c r="A501" s="30"/>
      <c r="B501" s="19">
        <v>1</v>
      </c>
      <c r="C501" s="9">
        <v>4</v>
      </c>
      <c r="D501" s="152">
        <v>8</v>
      </c>
      <c r="E501" s="153">
        <v>9.1</v>
      </c>
      <c r="F501" s="11">
        <v>7.2</v>
      </c>
      <c r="G501" s="11">
        <v>8.3000000000000007</v>
      </c>
      <c r="H501" s="11">
        <v>7.8</v>
      </c>
      <c r="I501" s="11">
        <v>8.1</v>
      </c>
      <c r="J501" s="11">
        <v>8</v>
      </c>
      <c r="K501" s="11">
        <v>6.5</v>
      </c>
      <c r="L501" s="11">
        <v>8.1</v>
      </c>
      <c r="M501" s="152">
        <v>10</v>
      </c>
      <c r="N501" s="11">
        <v>7.0213707343474585</v>
      </c>
      <c r="O501" s="11">
        <v>7.7700000000000005</v>
      </c>
      <c r="P501" s="11">
        <v>7.8882846984610087</v>
      </c>
      <c r="Q501" s="11">
        <v>9.3000000000000007</v>
      </c>
      <c r="R501" s="11">
        <v>8.4</v>
      </c>
      <c r="S501" s="152">
        <v>11.16</v>
      </c>
      <c r="T501" s="152">
        <v>9.5</v>
      </c>
      <c r="U501" s="152">
        <v>9</v>
      </c>
      <c r="V501" s="152">
        <v>8</v>
      </c>
      <c r="W501" s="152">
        <v>7</v>
      </c>
      <c r="X501" s="11">
        <v>7.4</v>
      </c>
      <c r="Y501" s="152">
        <v>12</v>
      </c>
      <c r="Z501" s="152">
        <v>8</v>
      </c>
      <c r="AA501" s="157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7.9140830136310418</v>
      </c>
    </row>
    <row r="502" spans="1:65">
      <c r="A502" s="30"/>
      <c r="B502" s="19">
        <v>1</v>
      </c>
      <c r="C502" s="9">
        <v>5</v>
      </c>
      <c r="D502" s="152">
        <v>8</v>
      </c>
      <c r="E502" s="11">
        <v>7.9</v>
      </c>
      <c r="F502" s="11">
        <v>7.3</v>
      </c>
      <c r="G502" s="11">
        <v>8.6</v>
      </c>
      <c r="H502" s="11">
        <v>7.9</v>
      </c>
      <c r="I502" s="11">
        <v>7.6</v>
      </c>
      <c r="J502" s="11">
        <v>8.1</v>
      </c>
      <c r="K502" s="11">
        <v>6.5</v>
      </c>
      <c r="L502" s="11">
        <v>8.1</v>
      </c>
      <c r="M502" s="152">
        <v>10</v>
      </c>
      <c r="N502" s="11">
        <v>7.2272810787542383</v>
      </c>
      <c r="O502" s="11">
        <v>9.35</v>
      </c>
      <c r="P502" s="11">
        <v>8.2525430055305886</v>
      </c>
      <c r="Q502" s="11">
        <v>9.5</v>
      </c>
      <c r="R502" s="11">
        <v>8.4</v>
      </c>
      <c r="S502" s="152">
        <v>11.15</v>
      </c>
      <c r="T502" s="152">
        <v>9.9</v>
      </c>
      <c r="U502" s="152">
        <v>9</v>
      </c>
      <c r="V502" s="152">
        <v>8</v>
      </c>
      <c r="W502" s="152">
        <v>7</v>
      </c>
      <c r="X502" s="11">
        <v>6.7</v>
      </c>
      <c r="Y502" s="152">
        <v>8</v>
      </c>
      <c r="Z502" s="152">
        <v>8</v>
      </c>
      <c r="AA502" s="157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>
        <v>91</v>
      </c>
    </row>
    <row r="503" spans="1:65">
      <c r="A503" s="30"/>
      <c r="B503" s="19">
        <v>1</v>
      </c>
      <c r="C503" s="9">
        <v>6</v>
      </c>
      <c r="D503" s="152">
        <v>8</v>
      </c>
      <c r="E503" s="11">
        <v>7.8</v>
      </c>
      <c r="F503" s="11">
        <v>7.2</v>
      </c>
      <c r="G503" s="11">
        <v>8.5</v>
      </c>
      <c r="H503" s="11">
        <v>8</v>
      </c>
      <c r="I503" s="11">
        <v>7.5</v>
      </c>
      <c r="J503" s="153">
        <v>8.5</v>
      </c>
      <c r="K503" s="11">
        <v>6.4</v>
      </c>
      <c r="L503" s="11">
        <v>8.6</v>
      </c>
      <c r="M503" s="152">
        <v>10</v>
      </c>
      <c r="N503" s="11">
        <v>7.0779182532921148</v>
      </c>
      <c r="O503" s="11">
        <v>9.2200000000000006</v>
      </c>
      <c r="P503" s="11">
        <v>7.894580989898988</v>
      </c>
      <c r="Q503" s="11">
        <v>9.3000000000000007</v>
      </c>
      <c r="R503" s="11">
        <v>9.1</v>
      </c>
      <c r="S503" s="153">
        <v>10.61</v>
      </c>
      <c r="T503" s="152">
        <v>9.9</v>
      </c>
      <c r="U503" s="152">
        <v>10</v>
      </c>
      <c r="V503" s="152">
        <v>8</v>
      </c>
      <c r="W503" s="152">
        <v>8</v>
      </c>
      <c r="X503" s="11">
        <v>6.8</v>
      </c>
      <c r="Y503" s="152">
        <v>8</v>
      </c>
      <c r="Z503" s="152">
        <v>8</v>
      </c>
      <c r="AA503" s="157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A504" s="30"/>
      <c r="B504" s="20" t="s">
        <v>239</v>
      </c>
      <c r="C504" s="12"/>
      <c r="D504" s="23">
        <v>8</v>
      </c>
      <c r="E504" s="23">
        <v>8.1166666666666654</v>
      </c>
      <c r="F504" s="23">
        <v>7.5166666666666666</v>
      </c>
      <c r="G504" s="23">
        <v>8.15</v>
      </c>
      <c r="H504" s="23">
        <v>7.9833333333333334</v>
      </c>
      <c r="I504" s="23">
        <v>7.833333333333333</v>
      </c>
      <c r="J504" s="23">
        <v>8.0666666666666664</v>
      </c>
      <c r="K504" s="23">
        <v>6.6166666666666663</v>
      </c>
      <c r="L504" s="23">
        <v>8.0333333333333332</v>
      </c>
      <c r="M504" s="23">
        <v>10</v>
      </c>
      <c r="N504" s="23">
        <v>7.1079762719328672</v>
      </c>
      <c r="O504" s="23">
        <v>9.1283333333333339</v>
      </c>
      <c r="P504" s="23">
        <v>7.6108525855683817</v>
      </c>
      <c r="Q504" s="23">
        <v>9.3500000000000014</v>
      </c>
      <c r="R504" s="23">
        <v>8.4500000000000011</v>
      </c>
      <c r="S504" s="23">
        <v>11.069999999999999</v>
      </c>
      <c r="T504" s="23">
        <v>9.7999999999999989</v>
      </c>
      <c r="U504" s="23">
        <v>9.1666666666666661</v>
      </c>
      <c r="V504" s="23">
        <v>7.5</v>
      </c>
      <c r="W504" s="23">
        <v>7.5</v>
      </c>
      <c r="X504" s="23">
        <v>7.1166666666666671</v>
      </c>
      <c r="Y504" s="23">
        <v>8.6666666666666661</v>
      </c>
      <c r="Z504" s="23">
        <v>7.5</v>
      </c>
      <c r="AA504" s="157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30"/>
      <c r="B505" s="3" t="s">
        <v>240</v>
      </c>
      <c r="C505" s="29"/>
      <c r="D505" s="11">
        <v>8</v>
      </c>
      <c r="E505" s="11">
        <v>7.95</v>
      </c>
      <c r="F505" s="11">
        <v>7.35</v>
      </c>
      <c r="G505" s="11">
        <v>8.15</v>
      </c>
      <c r="H505" s="11">
        <v>8</v>
      </c>
      <c r="I505" s="11">
        <v>7.9</v>
      </c>
      <c r="J505" s="11">
        <v>8</v>
      </c>
      <c r="K505" s="11">
        <v>6.5</v>
      </c>
      <c r="L505" s="11">
        <v>8.0500000000000007</v>
      </c>
      <c r="M505" s="11">
        <v>10</v>
      </c>
      <c r="N505" s="11">
        <v>7.1017159654045328</v>
      </c>
      <c r="O505" s="11">
        <v>9.2850000000000001</v>
      </c>
      <c r="P505" s="11">
        <v>7.6198010909432377</v>
      </c>
      <c r="Q505" s="11">
        <v>9.3000000000000007</v>
      </c>
      <c r="R505" s="11">
        <v>8.4</v>
      </c>
      <c r="S505" s="11">
        <v>11.145</v>
      </c>
      <c r="T505" s="11">
        <v>9.8500000000000014</v>
      </c>
      <c r="U505" s="11">
        <v>9</v>
      </c>
      <c r="V505" s="11">
        <v>7.5</v>
      </c>
      <c r="W505" s="11">
        <v>7.5</v>
      </c>
      <c r="X505" s="11">
        <v>7.1</v>
      </c>
      <c r="Y505" s="11">
        <v>8</v>
      </c>
      <c r="Z505" s="11">
        <v>7.5</v>
      </c>
      <c r="AA505" s="157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30"/>
      <c r="B506" s="3" t="s">
        <v>241</v>
      </c>
      <c r="C506" s="29"/>
      <c r="D506" s="24">
        <v>0</v>
      </c>
      <c r="E506" s="24">
        <v>0.51153364177409322</v>
      </c>
      <c r="F506" s="24">
        <v>0.38686776379877741</v>
      </c>
      <c r="G506" s="24">
        <v>0.37282703764614472</v>
      </c>
      <c r="H506" s="24">
        <v>0.13291601358251234</v>
      </c>
      <c r="I506" s="24">
        <v>0.23380903889000246</v>
      </c>
      <c r="J506" s="24">
        <v>0.22509257354845499</v>
      </c>
      <c r="K506" s="24">
        <v>0.26394443859772204</v>
      </c>
      <c r="L506" s="24">
        <v>0.35590260840104354</v>
      </c>
      <c r="M506" s="24">
        <v>0</v>
      </c>
      <c r="N506" s="24">
        <v>7.7534838777294307E-2</v>
      </c>
      <c r="O506" s="24">
        <v>0.86806489772750683</v>
      </c>
      <c r="P506" s="24">
        <v>0.46547585619109694</v>
      </c>
      <c r="Q506" s="24">
        <v>8.3666002653407262E-2</v>
      </c>
      <c r="R506" s="24">
        <v>0.50099900199501368</v>
      </c>
      <c r="S506" s="24">
        <v>0.22812277396174233</v>
      </c>
      <c r="T506" s="24">
        <v>0.21908902300206648</v>
      </c>
      <c r="U506" s="24">
        <v>0.40824829046386302</v>
      </c>
      <c r="V506" s="24">
        <v>0.54772255750516607</v>
      </c>
      <c r="W506" s="24">
        <v>0.54772255750516607</v>
      </c>
      <c r="X506" s="24">
        <v>0.36560452221856693</v>
      </c>
      <c r="Y506" s="24">
        <v>1.632993161855451</v>
      </c>
      <c r="Z506" s="24">
        <v>0.54772255750516607</v>
      </c>
      <c r="AA506" s="157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3" t="s">
        <v>87</v>
      </c>
      <c r="C507" s="29"/>
      <c r="D507" s="13">
        <v>0</v>
      </c>
      <c r="E507" s="13">
        <v>6.302262526990883E-2</v>
      </c>
      <c r="F507" s="13">
        <v>5.1467995183872829E-2</v>
      </c>
      <c r="G507" s="13">
        <v>4.5745648790938002E-2</v>
      </c>
      <c r="H507" s="13">
        <v>1.6649187505116368E-2</v>
      </c>
      <c r="I507" s="13">
        <v>2.9847962411489678E-2</v>
      </c>
      <c r="J507" s="13">
        <v>2.79040380431969E-2</v>
      </c>
      <c r="K507" s="13">
        <v>3.9890847143232551E-2</v>
      </c>
      <c r="L507" s="13">
        <v>4.4303229261540691E-2</v>
      </c>
      <c r="M507" s="13">
        <v>0</v>
      </c>
      <c r="N507" s="13">
        <v>1.0908145414533062E-2</v>
      </c>
      <c r="O507" s="13">
        <v>9.5095661609732346E-2</v>
      </c>
      <c r="P507" s="13">
        <v>6.11594891581171E-2</v>
      </c>
      <c r="Q507" s="13">
        <v>8.9482355779045182E-3</v>
      </c>
      <c r="R507" s="13">
        <v>5.9289822721303384E-2</v>
      </c>
      <c r="S507" s="13">
        <v>2.0607296654177269E-2</v>
      </c>
      <c r="T507" s="13">
        <v>2.2356022755312909E-2</v>
      </c>
      <c r="U507" s="13">
        <v>4.4536177141512333E-2</v>
      </c>
      <c r="V507" s="13">
        <v>7.3029674334022146E-2</v>
      </c>
      <c r="W507" s="13">
        <v>7.3029674334022146E-2</v>
      </c>
      <c r="X507" s="13">
        <v>5.13730007801265E-2</v>
      </c>
      <c r="Y507" s="13">
        <v>0.1884222879063982</v>
      </c>
      <c r="Z507" s="13">
        <v>7.3029674334022146E-2</v>
      </c>
      <c r="AA507" s="157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3" t="s">
        <v>242</v>
      </c>
      <c r="C508" s="29"/>
      <c r="D508" s="13">
        <v>1.0856214955159871E-2</v>
      </c>
      <c r="E508" s="13">
        <v>2.5597868089922482E-2</v>
      </c>
      <c r="F508" s="13">
        <v>-5.0216348031714375E-2</v>
      </c>
      <c r="G508" s="13">
        <v>2.9809768985569196E-2</v>
      </c>
      <c r="H508" s="13">
        <v>8.7502645073367358E-3</v>
      </c>
      <c r="I508" s="13">
        <v>-1.020328952307259E-2</v>
      </c>
      <c r="J508" s="13">
        <v>1.9280016746452855E-2</v>
      </c>
      <c r="K508" s="13">
        <v>-0.16393767221416988</v>
      </c>
      <c r="L508" s="13">
        <v>1.5068115850806363E-2</v>
      </c>
      <c r="M508" s="13">
        <v>0.26357026869394984</v>
      </c>
      <c r="N508" s="13">
        <v>-0.10185725122035671</v>
      </c>
      <c r="O508" s="13">
        <v>0.1534290602727939</v>
      </c>
      <c r="P508" s="13">
        <v>-3.8315295346331713E-2</v>
      </c>
      <c r="Q508" s="13">
        <v>0.18143820122884335</v>
      </c>
      <c r="R508" s="13">
        <v>6.7716877046387847E-2</v>
      </c>
      <c r="S508" s="13">
        <v>0.39877228744420234</v>
      </c>
      <c r="T508" s="13">
        <v>0.23829886332007066</v>
      </c>
      <c r="U508" s="13">
        <v>0.15827274630278731</v>
      </c>
      <c r="V508" s="13">
        <v>-5.2322298479537621E-2</v>
      </c>
      <c r="W508" s="13">
        <v>-5.2322298479537621E-2</v>
      </c>
      <c r="X508" s="13">
        <v>-0.10075915877947228</v>
      </c>
      <c r="Y508" s="13">
        <v>9.5094232868089712E-2</v>
      </c>
      <c r="Z508" s="13">
        <v>-5.2322298479537621E-2</v>
      </c>
      <c r="AA508" s="157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46" t="s">
        <v>243</v>
      </c>
      <c r="C509" s="47"/>
      <c r="D509" s="45" t="s">
        <v>244</v>
      </c>
      <c r="E509" s="45">
        <v>0.09</v>
      </c>
      <c r="F509" s="45">
        <v>0.74</v>
      </c>
      <c r="G509" s="45">
        <v>0.14000000000000001</v>
      </c>
      <c r="H509" s="45">
        <v>0.09</v>
      </c>
      <c r="I509" s="45">
        <v>0.3</v>
      </c>
      <c r="J509" s="45">
        <v>0.02</v>
      </c>
      <c r="K509" s="45">
        <v>1.99</v>
      </c>
      <c r="L509" s="45">
        <v>0.02</v>
      </c>
      <c r="M509" s="45" t="s">
        <v>244</v>
      </c>
      <c r="N509" s="45">
        <v>1.31</v>
      </c>
      <c r="O509" s="45">
        <v>1.5</v>
      </c>
      <c r="P509" s="45">
        <v>0.61</v>
      </c>
      <c r="Q509" s="45">
        <v>1.8</v>
      </c>
      <c r="R509" s="45">
        <v>0.55000000000000004</v>
      </c>
      <c r="S509" s="45">
        <v>4.1900000000000004</v>
      </c>
      <c r="T509" s="45">
        <v>2.4300000000000002</v>
      </c>
      <c r="U509" s="45" t="s">
        <v>244</v>
      </c>
      <c r="V509" s="45" t="s">
        <v>244</v>
      </c>
      <c r="W509" s="45" t="s">
        <v>244</v>
      </c>
      <c r="X509" s="45">
        <v>1.29</v>
      </c>
      <c r="Y509" s="45" t="s">
        <v>244</v>
      </c>
      <c r="Z509" s="45" t="s">
        <v>244</v>
      </c>
      <c r="AA509" s="157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B510" s="31" t="s">
        <v>322</v>
      </c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BM510" s="55"/>
    </row>
    <row r="511" spans="1:65">
      <c r="BM511" s="55"/>
    </row>
    <row r="512" spans="1:65" ht="15">
      <c r="B512" s="8" t="s">
        <v>575</v>
      </c>
      <c r="BM512" s="28" t="s">
        <v>67</v>
      </c>
    </row>
    <row r="513" spans="1:65" ht="15">
      <c r="A513" s="25" t="s">
        <v>23</v>
      </c>
      <c r="B513" s="18" t="s">
        <v>114</v>
      </c>
      <c r="C513" s="15" t="s">
        <v>115</v>
      </c>
      <c r="D513" s="16" t="s">
        <v>235</v>
      </c>
      <c r="E513" s="17" t="s">
        <v>235</v>
      </c>
      <c r="F513" s="17" t="s">
        <v>235</v>
      </c>
      <c r="G513" s="17" t="s">
        <v>235</v>
      </c>
      <c r="H513" s="17" t="s">
        <v>235</v>
      </c>
      <c r="I513" s="17" t="s">
        <v>235</v>
      </c>
      <c r="J513" s="157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1</v>
      </c>
    </row>
    <row r="514" spans="1:65">
      <c r="A514" s="30"/>
      <c r="B514" s="19" t="s">
        <v>236</v>
      </c>
      <c r="C514" s="9" t="s">
        <v>236</v>
      </c>
      <c r="D514" s="154" t="s">
        <v>247</v>
      </c>
      <c r="E514" s="156" t="s">
        <v>255</v>
      </c>
      <c r="F514" s="156" t="s">
        <v>258</v>
      </c>
      <c r="G514" s="156" t="s">
        <v>268</v>
      </c>
      <c r="H514" s="156" t="s">
        <v>270</v>
      </c>
      <c r="I514" s="156" t="s">
        <v>271</v>
      </c>
      <c r="J514" s="157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 t="s">
        <v>3</v>
      </c>
    </row>
    <row r="515" spans="1:65">
      <c r="A515" s="30"/>
      <c r="B515" s="19"/>
      <c r="C515" s="9"/>
      <c r="D515" s="10" t="s">
        <v>283</v>
      </c>
      <c r="E515" s="11" t="s">
        <v>282</v>
      </c>
      <c r="F515" s="11" t="s">
        <v>282</v>
      </c>
      <c r="G515" s="11" t="s">
        <v>282</v>
      </c>
      <c r="H515" s="11" t="s">
        <v>283</v>
      </c>
      <c r="I515" s="11" t="s">
        <v>283</v>
      </c>
      <c r="J515" s="157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3</v>
      </c>
    </row>
    <row r="516" spans="1:65">
      <c r="A516" s="30"/>
      <c r="B516" s="19"/>
      <c r="C516" s="9"/>
      <c r="D516" s="26" t="s">
        <v>307</v>
      </c>
      <c r="E516" s="26" t="s">
        <v>121</v>
      </c>
      <c r="F516" s="26" t="s">
        <v>309</v>
      </c>
      <c r="G516" s="26" t="s">
        <v>310</v>
      </c>
      <c r="H516" s="26" t="s">
        <v>310</v>
      </c>
      <c r="I516" s="26" t="s">
        <v>310</v>
      </c>
      <c r="J516" s="157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3</v>
      </c>
    </row>
    <row r="517" spans="1:65">
      <c r="A517" s="30"/>
      <c r="B517" s="18">
        <v>1</v>
      </c>
      <c r="C517" s="14">
        <v>1</v>
      </c>
      <c r="D517" s="241" t="s">
        <v>110</v>
      </c>
      <c r="E517" s="240">
        <v>4.9000000000000002E-2</v>
      </c>
      <c r="F517" s="240" t="s">
        <v>213</v>
      </c>
      <c r="G517" s="240">
        <v>0.06</v>
      </c>
      <c r="H517" s="240">
        <v>0.06</v>
      </c>
      <c r="I517" s="240">
        <v>0.05</v>
      </c>
      <c r="J517" s="223"/>
      <c r="K517" s="224"/>
      <c r="L517" s="224"/>
      <c r="M517" s="224"/>
      <c r="N517" s="224"/>
      <c r="O517" s="224"/>
      <c r="P517" s="224"/>
      <c r="Q517" s="224"/>
      <c r="R517" s="224"/>
      <c r="S517" s="224"/>
      <c r="T517" s="224"/>
      <c r="U517" s="224"/>
      <c r="V517" s="224"/>
      <c r="W517" s="224"/>
      <c r="X517" s="224"/>
      <c r="Y517" s="224"/>
      <c r="Z517" s="224"/>
      <c r="AA517" s="224"/>
      <c r="AB517" s="224"/>
      <c r="AC517" s="224"/>
      <c r="AD517" s="224"/>
      <c r="AE517" s="224"/>
      <c r="AF517" s="224"/>
      <c r="AG517" s="224"/>
      <c r="AH517" s="224"/>
      <c r="AI517" s="224"/>
      <c r="AJ517" s="224"/>
      <c r="AK517" s="224"/>
      <c r="AL517" s="224"/>
      <c r="AM517" s="224"/>
      <c r="AN517" s="224"/>
      <c r="AO517" s="224"/>
      <c r="AP517" s="224"/>
      <c r="AQ517" s="224"/>
      <c r="AR517" s="224"/>
      <c r="AS517" s="224"/>
      <c r="AT517" s="224"/>
      <c r="AU517" s="224"/>
      <c r="AV517" s="224"/>
      <c r="AW517" s="224"/>
      <c r="AX517" s="224"/>
      <c r="AY517" s="224"/>
      <c r="AZ517" s="224"/>
      <c r="BA517" s="224"/>
      <c r="BB517" s="224"/>
      <c r="BC517" s="224"/>
      <c r="BD517" s="224"/>
      <c r="BE517" s="224"/>
      <c r="BF517" s="224"/>
      <c r="BG517" s="224"/>
      <c r="BH517" s="224"/>
      <c r="BI517" s="224"/>
      <c r="BJ517" s="224"/>
      <c r="BK517" s="224"/>
      <c r="BL517" s="224"/>
      <c r="BM517" s="242">
        <v>1</v>
      </c>
    </row>
    <row r="518" spans="1:65">
      <c r="A518" s="30"/>
      <c r="B518" s="19">
        <v>1</v>
      </c>
      <c r="C518" s="9">
        <v>2</v>
      </c>
      <c r="D518" s="243" t="s">
        <v>110</v>
      </c>
      <c r="E518" s="24">
        <v>4.7E-2</v>
      </c>
      <c r="F518" s="24" t="s">
        <v>213</v>
      </c>
      <c r="G518" s="24">
        <v>0.06</v>
      </c>
      <c r="H518" s="24">
        <v>0.06</v>
      </c>
      <c r="I518" s="24">
        <v>0.05</v>
      </c>
      <c r="J518" s="223"/>
      <c r="K518" s="224"/>
      <c r="L518" s="224"/>
      <c r="M518" s="224"/>
      <c r="N518" s="224"/>
      <c r="O518" s="224"/>
      <c r="P518" s="224"/>
      <c r="Q518" s="224"/>
      <c r="R518" s="224"/>
      <c r="S518" s="224"/>
      <c r="T518" s="224"/>
      <c r="U518" s="224"/>
      <c r="V518" s="224"/>
      <c r="W518" s="224"/>
      <c r="X518" s="224"/>
      <c r="Y518" s="224"/>
      <c r="Z518" s="224"/>
      <c r="AA518" s="224"/>
      <c r="AB518" s="224"/>
      <c r="AC518" s="224"/>
      <c r="AD518" s="224"/>
      <c r="AE518" s="224"/>
      <c r="AF518" s="224"/>
      <c r="AG518" s="224"/>
      <c r="AH518" s="224"/>
      <c r="AI518" s="224"/>
      <c r="AJ518" s="224"/>
      <c r="AK518" s="224"/>
      <c r="AL518" s="224"/>
      <c r="AM518" s="224"/>
      <c r="AN518" s="224"/>
      <c r="AO518" s="224"/>
      <c r="AP518" s="224"/>
      <c r="AQ518" s="224"/>
      <c r="AR518" s="224"/>
      <c r="AS518" s="224"/>
      <c r="AT518" s="224"/>
      <c r="AU518" s="224"/>
      <c r="AV518" s="224"/>
      <c r="AW518" s="224"/>
      <c r="AX518" s="224"/>
      <c r="AY518" s="224"/>
      <c r="AZ518" s="224"/>
      <c r="BA518" s="224"/>
      <c r="BB518" s="224"/>
      <c r="BC518" s="224"/>
      <c r="BD518" s="224"/>
      <c r="BE518" s="224"/>
      <c r="BF518" s="224"/>
      <c r="BG518" s="224"/>
      <c r="BH518" s="224"/>
      <c r="BI518" s="224"/>
      <c r="BJ518" s="224"/>
      <c r="BK518" s="224"/>
      <c r="BL518" s="224"/>
      <c r="BM518" s="242">
        <v>34</v>
      </c>
    </row>
    <row r="519" spans="1:65">
      <c r="A519" s="30"/>
      <c r="B519" s="19">
        <v>1</v>
      </c>
      <c r="C519" s="9">
        <v>3</v>
      </c>
      <c r="D519" s="243" t="s">
        <v>110</v>
      </c>
      <c r="E519" s="24">
        <v>4.9000000000000002E-2</v>
      </c>
      <c r="F519" s="24" t="s">
        <v>213</v>
      </c>
      <c r="G519" s="24">
        <v>0.05</v>
      </c>
      <c r="H519" s="24">
        <v>0.06</v>
      </c>
      <c r="I519" s="24">
        <v>0.04</v>
      </c>
      <c r="J519" s="223"/>
      <c r="K519" s="224"/>
      <c r="L519" s="224"/>
      <c r="M519" s="224"/>
      <c r="N519" s="224"/>
      <c r="O519" s="224"/>
      <c r="P519" s="224"/>
      <c r="Q519" s="224"/>
      <c r="R519" s="224"/>
      <c r="S519" s="224"/>
      <c r="T519" s="224"/>
      <c r="U519" s="224"/>
      <c r="V519" s="224"/>
      <c r="W519" s="224"/>
      <c r="X519" s="224"/>
      <c r="Y519" s="224"/>
      <c r="Z519" s="224"/>
      <c r="AA519" s="224"/>
      <c r="AB519" s="224"/>
      <c r="AC519" s="224"/>
      <c r="AD519" s="224"/>
      <c r="AE519" s="224"/>
      <c r="AF519" s="224"/>
      <c r="AG519" s="224"/>
      <c r="AH519" s="224"/>
      <c r="AI519" s="224"/>
      <c r="AJ519" s="224"/>
      <c r="AK519" s="224"/>
      <c r="AL519" s="224"/>
      <c r="AM519" s="224"/>
      <c r="AN519" s="224"/>
      <c r="AO519" s="224"/>
      <c r="AP519" s="224"/>
      <c r="AQ519" s="224"/>
      <c r="AR519" s="224"/>
      <c r="AS519" s="224"/>
      <c r="AT519" s="224"/>
      <c r="AU519" s="224"/>
      <c r="AV519" s="224"/>
      <c r="AW519" s="224"/>
      <c r="AX519" s="224"/>
      <c r="AY519" s="224"/>
      <c r="AZ519" s="224"/>
      <c r="BA519" s="224"/>
      <c r="BB519" s="224"/>
      <c r="BC519" s="224"/>
      <c r="BD519" s="224"/>
      <c r="BE519" s="224"/>
      <c r="BF519" s="224"/>
      <c r="BG519" s="224"/>
      <c r="BH519" s="224"/>
      <c r="BI519" s="224"/>
      <c r="BJ519" s="224"/>
      <c r="BK519" s="224"/>
      <c r="BL519" s="224"/>
      <c r="BM519" s="242">
        <v>16</v>
      </c>
    </row>
    <row r="520" spans="1:65">
      <c r="A520" s="30"/>
      <c r="B520" s="19">
        <v>1</v>
      </c>
      <c r="C520" s="9">
        <v>4</v>
      </c>
      <c r="D520" s="243" t="s">
        <v>110</v>
      </c>
      <c r="E520" s="24">
        <v>4.8000000000000001E-2</v>
      </c>
      <c r="F520" s="24">
        <v>5.0772295234468696E-2</v>
      </c>
      <c r="G520" s="24">
        <v>0.06</v>
      </c>
      <c r="H520" s="24">
        <v>0.06</v>
      </c>
      <c r="I520" s="24">
        <v>0.05</v>
      </c>
      <c r="J520" s="223"/>
      <c r="K520" s="224"/>
      <c r="L520" s="224"/>
      <c r="M520" s="224"/>
      <c r="N520" s="224"/>
      <c r="O520" s="224"/>
      <c r="P520" s="224"/>
      <c r="Q520" s="224"/>
      <c r="R520" s="224"/>
      <c r="S520" s="224"/>
      <c r="T520" s="224"/>
      <c r="U520" s="224"/>
      <c r="V520" s="224"/>
      <c r="W520" s="224"/>
      <c r="X520" s="224"/>
      <c r="Y520" s="224"/>
      <c r="Z520" s="224"/>
      <c r="AA520" s="224"/>
      <c r="AB520" s="224"/>
      <c r="AC520" s="224"/>
      <c r="AD520" s="224"/>
      <c r="AE520" s="224"/>
      <c r="AF520" s="224"/>
      <c r="AG520" s="224"/>
      <c r="AH520" s="224"/>
      <c r="AI520" s="224"/>
      <c r="AJ520" s="224"/>
      <c r="AK520" s="224"/>
      <c r="AL520" s="224"/>
      <c r="AM520" s="224"/>
      <c r="AN520" s="224"/>
      <c r="AO520" s="224"/>
      <c r="AP520" s="224"/>
      <c r="AQ520" s="224"/>
      <c r="AR520" s="224"/>
      <c r="AS520" s="224"/>
      <c r="AT520" s="224"/>
      <c r="AU520" s="224"/>
      <c r="AV520" s="224"/>
      <c r="AW520" s="224"/>
      <c r="AX520" s="224"/>
      <c r="AY520" s="224"/>
      <c r="AZ520" s="224"/>
      <c r="BA520" s="224"/>
      <c r="BB520" s="224"/>
      <c r="BC520" s="224"/>
      <c r="BD520" s="224"/>
      <c r="BE520" s="224"/>
      <c r="BF520" s="224"/>
      <c r="BG520" s="224"/>
      <c r="BH520" s="224"/>
      <c r="BI520" s="224"/>
      <c r="BJ520" s="224"/>
      <c r="BK520" s="224"/>
      <c r="BL520" s="224"/>
      <c r="BM520" s="242">
        <v>4.9130891809378748E-2</v>
      </c>
    </row>
    <row r="521" spans="1:65">
      <c r="A521" s="30"/>
      <c r="B521" s="19">
        <v>1</v>
      </c>
      <c r="C521" s="9">
        <v>5</v>
      </c>
      <c r="D521" s="243" t="s">
        <v>110</v>
      </c>
      <c r="E521" s="24">
        <v>5.0999999999999997E-2</v>
      </c>
      <c r="F521" s="24" t="s">
        <v>213</v>
      </c>
      <c r="G521" s="24">
        <v>0.06</v>
      </c>
      <c r="H521" s="24">
        <v>0.06</v>
      </c>
      <c r="I521" s="24">
        <v>0.05</v>
      </c>
      <c r="J521" s="223"/>
      <c r="K521" s="224"/>
      <c r="L521" s="224"/>
      <c r="M521" s="224"/>
      <c r="N521" s="224"/>
      <c r="O521" s="224"/>
      <c r="P521" s="224"/>
      <c r="Q521" s="224"/>
      <c r="R521" s="224"/>
      <c r="S521" s="224"/>
      <c r="T521" s="224"/>
      <c r="U521" s="224"/>
      <c r="V521" s="224"/>
      <c r="W521" s="224"/>
      <c r="X521" s="224"/>
      <c r="Y521" s="224"/>
      <c r="Z521" s="224"/>
      <c r="AA521" s="224"/>
      <c r="AB521" s="224"/>
      <c r="AC521" s="224"/>
      <c r="AD521" s="224"/>
      <c r="AE521" s="224"/>
      <c r="AF521" s="224"/>
      <c r="AG521" s="224"/>
      <c r="AH521" s="224"/>
      <c r="AI521" s="224"/>
      <c r="AJ521" s="224"/>
      <c r="AK521" s="224"/>
      <c r="AL521" s="224"/>
      <c r="AM521" s="224"/>
      <c r="AN521" s="224"/>
      <c r="AO521" s="224"/>
      <c r="AP521" s="224"/>
      <c r="AQ521" s="224"/>
      <c r="AR521" s="224"/>
      <c r="AS521" s="224"/>
      <c r="AT521" s="224"/>
      <c r="AU521" s="224"/>
      <c r="AV521" s="224"/>
      <c r="AW521" s="224"/>
      <c r="AX521" s="224"/>
      <c r="AY521" s="224"/>
      <c r="AZ521" s="224"/>
      <c r="BA521" s="224"/>
      <c r="BB521" s="224"/>
      <c r="BC521" s="224"/>
      <c r="BD521" s="224"/>
      <c r="BE521" s="224"/>
      <c r="BF521" s="224"/>
      <c r="BG521" s="224"/>
      <c r="BH521" s="224"/>
      <c r="BI521" s="224"/>
      <c r="BJ521" s="224"/>
      <c r="BK521" s="224"/>
      <c r="BL521" s="224"/>
      <c r="BM521" s="242">
        <v>92</v>
      </c>
    </row>
    <row r="522" spans="1:65">
      <c r="A522" s="30"/>
      <c r="B522" s="19">
        <v>1</v>
      </c>
      <c r="C522" s="9">
        <v>6</v>
      </c>
      <c r="D522" s="243" t="s">
        <v>110</v>
      </c>
      <c r="E522" s="24">
        <v>4.9000000000000002E-2</v>
      </c>
      <c r="F522" s="244">
        <v>5.1890765815646216E-2</v>
      </c>
      <c r="G522" s="24">
        <v>0.06</v>
      </c>
      <c r="H522" s="24">
        <v>0.06</v>
      </c>
      <c r="I522" s="24">
        <v>0.05</v>
      </c>
      <c r="J522" s="223"/>
      <c r="K522" s="224"/>
      <c r="L522" s="224"/>
      <c r="M522" s="224"/>
      <c r="N522" s="224"/>
      <c r="O522" s="224"/>
      <c r="P522" s="224"/>
      <c r="Q522" s="224"/>
      <c r="R522" s="224"/>
      <c r="S522" s="224"/>
      <c r="T522" s="224"/>
      <c r="U522" s="224"/>
      <c r="V522" s="224"/>
      <c r="W522" s="224"/>
      <c r="X522" s="224"/>
      <c r="Y522" s="224"/>
      <c r="Z522" s="224"/>
      <c r="AA522" s="224"/>
      <c r="AB522" s="224"/>
      <c r="AC522" s="224"/>
      <c r="AD522" s="224"/>
      <c r="AE522" s="224"/>
      <c r="AF522" s="224"/>
      <c r="AG522" s="224"/>
      <c r="AH522" s="224"/>
      <c r="AI522" s="224"/>
      <c r="AJ522" s="224"/>
      <c r="AK522" s="224"/>
      <c r="AL522" s="224"/>
      <c r="AM522" s="224"/>
      <c r="AN522" s="224"/>
      <c r="AO522" s="224"/>
      <c r="AP522" s="224"/>
      <c r="AQ522" s="224"/>
      <c r="AR522" s="224"/>
      <c r="AS522" s="224"/>
      <c r="AT522" s="224"/>
      <c r="AU522" s="224"/>
      <c r="AV522" s="224"/>
      <c r="AW522" s="224"/>
      <c r="AX522" s="224"/>
      <c r="AY522" s="224"/>
      <c r="AZ522" s="224"/>
      <c r="BA522" s="224"/>
      <c r="BB522" s="224"/>
      <c r="BC522" s="224"/>
      <c r="BD522" s="224"/>
      <c r="BE522" s="224"/>
      <c r="BF522" s="224"/>
      <c r="BG522" s="224"/>
      <c r="BH522" s="224"/>
      <c r="BI522" s="224"/>
      <c r="BJ522" s="224"/>
      <c r="BK522" s="224"/>
      <c r="BL522" s="224"/>
      <c r="BM522" s="56"/>
    </row>
    <row r="523" spans="1:65">
      <c r="A523" s="30"/>
      <c r="B523" s="20" t="s">
        <v>239</v>
      </c>
      <c r="C523" s="12"/>
      <c r="D523" s="245" t="s">
        <v>745</v>
      </c>
      <c r="E523" s="245">
        <v>4.8833333333333333E-2</v>
      </c>
      <c r="F523" s="245">
        <v>5.1331530525057456E-2</v>
      </c>
      <c r="G523" s="245">
        <v>5.8333333333333327E-2</v>
      </c>
      <c r="H523" s="245">
        <v>0.06</v>
      </c>
      <c r="I523" s="245">
        <v>4.8333333333333332E-2</v>
      </c>
      <c r="J523" s="223"/>
      <c r="K523" s="224"/>
      <c r="L523" s="224"/>
      <c r="M523" s="224"/>
      <c r="N523" s="224"/>
      <c r="O523" s="224"/>
      <c r="P523" s="224"/>
      <c r="Q523" s="224"/>
      <c r="R523" s="224"/>
      <c r="S523" s="224"/>
      <c r="T523" s="224"/>
      <c r="U523" s="224"/>
      <c r="V523" s="224"/>
      <c r="W523" s="224"/>
      <c r="X523" s="224"/>
      <c r="Y523" s="224"/>
      <c r="Z523" s="224"/>
      <c r="AA523" s="224"/>
      <c r="AB523" s="224"/>
      <c r="AC523" s="224"/>
      <c r="AD523" s="224"/>
      <c r="AE523" s="224"/>
      <c r="AF523" s="224"/>
      <c r="AG523" s="224"/>
      <c r="AH523" s="224"/>
      <c r="AI523" s="224"/>
      <c r="AJ523" s="224"/>
      <c r="AK523" s="224"/>
      <c r="AL523" s="224"/>
      <c r="AM523" s="224"/>
      <c r="AN523" s="224"/>
      <c r="AO523" s="224"/>
      <c r="AP523" s="224"/>
      <c r="AQ523" s="224"/>
      <c r="AR523" s="224"/>
      <c r="AS523" s="224"/>
      <c r="AT523" s="224"/>
      <c r="AU523" s="224"/>
      <c r="AV523" s="224"/>
      <c r="AW523" s="224"/>
      <c r="AX523" s="224"/>
      <c r="AY523" s="224"/>
      <c r="AZ523" s="224"/>
      <c r="BA523" s="224"/>
      <c r="BB523" s="224"/>
      <c r="BC523" s="224"/>
      <c r="BD523" s="224"/>
      <c r="BE523" s="224"/>
      <c r="BF523" s="224"/>
      <c r="BG523" s="224"/>
      <c r="BH523" s="224"/>
      <c r="BI523" s="224"/>
      <c r="BJ523" s="224"/>
      <c r="BK523" s="224"/>
      <c r="BL523" s="224"/>
      <c r="BM523" s="56"/>
    </row>
    <row r="524" spans="1:65">
      <c r="A524" s="30"/>
      <c r="B524" s="3" t="s">
        <v>240</v>
      </c>
      <c r="C524" s="29"/>
      <c r="D524" s="24" t="s">
        <v>745</v>
      </c>
      <c r="E524" s="24">
        <v>4.9000000000000002E-2</v>
      </c>
      <c r="F524" s="24">
        <v>5.1331530525057456E-2</v>
      </c>
      <c r="G524" s="24">
        <v>0.06</v>
      </c>
      <c r="H524" s="24">
        <v>0.06</v>
      </c>
      <c r="I524" s="24">
        <v>0.05</v>
      </c>
      <c r="J524" s="223"/>
      <c r="K524" s="224"/>
      <c r="L524" s="224"/>
      <c r="M524" s="224"/>
      <c r="N524" s="224"/>
      <c r="O524" s="224"/>
      <c r="P524" s="224"/>
      <c r="Q524" s="224"/>
      <c r="R524" s="224"/>
      <c r="S524" s="224"/>
      <c r="T524" s="224"/>
      <c r="U524" s="224"/>
      <c r="V524" s="224"/>
      <c r="W524" s="224"/>
      <c r="X524" s="224"/>
      <c r="Y524" s="224"/>
      <c r="Z524" s="224"/>
      <c r="AA524" s="224"/>
      <c r="AB524" s="224"/>
      <c r="AC524" s="224"/>
      <c r="AD524" s="224"/>
      <c r="AE524" s="224"/>
      <c r="AF524" s="224"/>
      <c r="AG524" s="224"/>
      <c r="AH524" s="224"/>
      <c r="AI524" s="224"/>
      <c r="AJ524" s="224"/>
      <c r="AK524" s="224"/>
      <c r="AL524" s="224"/>
      <c r="AM524" s="224"/>
      <c r="AN524" s="224"/>
      <c r="AO524" s="224"/>
      <c r="AP524" s="224"/>
      <c r="AQ524" s="224"/>
      <c r="AR524" s="224"/>
      <c r="AS524" s="224"/>
      <c r="AT524" s="224"/>
      <c r="AU524" s="224"/>
      <c r="AV524" s="224"/>
      <c r="AW524" s="224"/>
      <c r="AX524" s="224"/>
      <c r="AY524" s="224"/>
      <c r="AZ524" s="224"/>
      <c r="BA524" s="224"/>
      <c r="BB524" s="224"/>
      <c r="BC524" s="224"/>
      <c r="BD524" s="224"/>
      <c r="BE524" s="224"/>
      <c r="BF524" s="224"/>
      <c r="BG524" s="224"/>
      <c r="BH524" s="224"/>
      <c r="BI524" s="224"/>
      <c r="BJ524" s="224"/>
      <c r="BK524" s="224"/>
      <c r="BL524" s="224"/>
      <c r="BM524" s="56"/>
    </row>
    <row r="525" spans="1:65">
      <c r="A525" s="30"/>
      <c r="B525" s="3" t="s">
        <v>241</v>
      </c>
      <c r="C525" s="29"/>
      <c r="D525" s="24" t="s">
        <v>745</v>
      </c>
      <c r="E525" s="24">
        <v>1.3291601358251246E-3</v>
      </c>
      <c r="F525" s="24">
        <v>7.9087813250828273E-4</v>
      </c>
      <c r="G525" s="24">
        <v>4.082482904638628E-3</v>
      </c>
      <c r="H525" s="24">
        <v>0</v>
      </c>
      <c r="I525" s="24">
        <v>4.0824829046386306E-3</v>
      </c>
      <c r="J525" s="223"/>
      <c r="K525" s="224"/>
      <c r="L525" s="224"/>
      <c r="M525" s="224"/>
      <c r="N525" s="224"/>
      <c r="O525" s="224"/>
      <c r="P525" s="224"/>
      <c r="Q525" s="224"/>
      <c r="R525" s="224"/>
      <c r="S525" s="224"/>
      <c r="T525" s="224"/>
      <c r="U525" s="224"/>
      <c r="V525" s="224"/>
      <c r="W525" s="224"/>
      <c r="X525" s="224"/>
      <c r="Y525" s="224"/>
      <c r="Z525" s="224"/>
      <c r="AA525" s="224"/>
      <c r="AB525" s="224"/>
      <c r="AC525" s="224"/>
      <c r="AD525" s="224"/>
      <c r="AE525" s="224"/>
      <c r="AF525" s="224"/>
      <c r="AG525" s="224"/>
      <c r="AH525" s="224"/>
      <c r="AI525" s="224"/>
      <c r="AJ525" s="224"/>
      <c r="AK525" s="224"/>
      <c r="AL525" s="224"/>
      <c r="AM525" s="224"/>
      <c r="AN525" s="224"/>
      <c r="AO525" s="224"/>
      <c r="AP525" s="224"/>
      <c r="AQ525" s="224"/>
      <c r="AR525" s="224"/>
      <c r="AS525" s="224"/>
      <c r="AT525" s="224"/>
      <c r="AU525" s="224"/>
      <c r="AV525" s="224"/>
      <c r="AW525" s="224"/>
      <c r="AX525" s="224"/>
      <c r="AY525" s="224"/>
      <c r="AZ525" s="224"/>
      <c r="BA525" s="224"/>
      <c r="BB525" s="224"/>
      <c r="BC525" s="224"/>
      <c r="BD525" s="224"/>
      <c r="BE525" s="224"/>
      <c r="BF525" s="224"/>
      <c r="BG525" s="224"/>
      <c r="BH525" s="224"/>
      <c r="BI525" s="224"/>
      <c r="BJ525" s="224"/>
      <c r="BK525" s="224"/>
      <c r="BL525" s="224"/>
      <c r="BM525" s="56"/>
    </row>
    <row r="526" spans="1:65">
      <c r="A526" s="30"/>
      <c r="B526" s="3" t="s">
        <v>87</v>
      </c>
      <c r="C526" s="29"/>
      <c r="D526" s="13" t="s">
        <v>745</v>
      </c>
      <c r="E526" s="13">
        <v>2.721829629676023E-2</v>
      </c>
      <c r="F526" s="13">
        <v>1.5407257964424343E-2</v>
      </c>
      <c r="G526" s="13">
        <v>6.9985421222376484E-2</v>
      </c>
      <c r="H526" s="13">
        <v>0</v>
      </c>
      <c r="I526" s="13">
        <v>8.4465163544247532E-2</v>
      </c>
      <c r="J526" s="157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3" t="s">
        <v>242</v>
      </c>
      <c r="C527" s="29"/>
      <c r="D527" s="13" t="s">
        <v>745</v>
      </c>
      <c r="E527" s="13">
        <v>-6.056443615961693E-3</v>
      </c>
      <c r="F527" s="13">
        <v>4.4791344806377476E-2</v>
      </c>
      <c r="G527" s="13">
        <v>0.18730458953724716</v>
      </c>
      <c r="H527" s="13">
        <v>0.22122757780973989</v>
      </c>
      <c r="I527" s="13">
        <v>-1.6233340097709492E-2</v>
      </c>
      <c r="J527" s="157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46" t="s">
        <v>243</v>
      </c>
      <c r="C528" s="47"/>
      <c r="D528" s="45">
        <v>0.08</v>
      </c>
      <c r="E528" s="45">
        <v>0.08</v>
      </c>
      <c r="F528" s="45">
        <v>2.11</v>
      </c>
      <c r="G528" s="45">
        <v>1.2</v>
      </c>
      <c r="H528" s="45">
        <v>1.43</v>
      </c>
      <c r="I528" s="45">
        <v>0.15</v>
      </c>
      <c r="J528" s="157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B529" s="31"/>
      <c r="C529" s="20"/>
      <c r="D529" s="20"/>
      <c r="E529" s="20"/>
      <c r="F529" s="20"/>
      <c r="G529" s="20"/>
      <c r="H529" s="20"/>
      <c r="I529" s="20"/>
      <c r="BM529" s="55"/>
    </row>
    <row r="530" spans="1:65" ht="15">
      <c r="B530" s="8" t="s">
        <v>576</v>
      </c>
      <c r="BM530" s="28" t="s">
        <v>67</v>
      </c>
    </row>
    <row r="531" spans="1:65" ht="15">
      <c r="A531" s="25" t="s">
        <v>55</v>
      </c>
      <c r="B531" s="18" t="s">
        <v>114</v>
      </c>
      <c r="C531" s="15" t="s">
        <v>115</v>
      </c>
      <c r="D531" s="16" t="s">
        <v>235</v>
      </c>
      <c r="E531" s="17" t="s">
        <v>235</v>
      </c>
      <c r="F531" s="17" t="s">
        <v>235</v>
      </c>
      <c r="G531" s="17" t="s">
        <v>235</v>
      </c>
      <c r="H531" s="17" t="s">
        <v>235</v>
      </c>
      <c r="I531" s="17" t="s">
        <v>235</v>
      </c>
      <c r="J531" s="17" t="s">
        <v>235</v>
      </c>
      <c r="K531" s="17" t="s">
        <v>235</v>
      </c>
      <c r="L531" s="17" t="s">
        <v>235</v>
      </c>
      <c r="M531" s="17" t="s">
        <v>235</v>
      </c>
      <c r="N531" s="17" t="s">
        <v>235</v>
      </c>
      <c r="O531" s="17" t="s">
        <v>235</v>
      </c>
      <c r="P531" s="17" t="s">
        <v>235</v>
      </c>
      <c r="Q531" s="17" t="s">
        <v>235</v>
      </c>
      <c r="R531" s="17" t="s">
        <v>235</v>
      </c>
      <c r="S531" s="17" t="s">
        <v>235</v>
      </c>
      <c r="T531" s="17" t="s">
        <v>235</v>
      </c>
      <c r="U531" s="17" t="s">
        <v>235</v>
      </c>
      <c r="V531" s="17" t="s">
        <v>235</v>
      </c>
      <c r="W531" s="17" t="s">
        <v>235</v>
      </c>
      <c r="X531" s="17" t="s">
        <v>235</v>
      </c>
      <c r="Y531" s="17" t="s">
        <v>235</v>
      </c>
      <c r="Z531" s="17" t="s">
        <v>235</v>
      </c>
      <c r="AA531" s="17" t="s">
        <v>235</v>
      </c>
      <c r="AB531" s="17" t="s">
        <v>235</v>
      </c>
      <c r="AC531" s="17" t="s">
        <v>235</v>
      </c>
      <c r="AD531" s="17" t="s">
        <v>235</v>
      </c>
      <c r="AE531" s="157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>
        <v>1</v>
      </c>
    </row>
    <row r="532" spans="1:65">
      <c r="A532" s="30"/>
      <c r="B532" s="19" t="s">
        <v>236</v>
      </c>
      <c r="C532" s="9" t="s">
        <v>236</v>
      </c>
      <c r="D532" s="154" t="s">
        <v>246</v>
      </c>
      <c r="E532" s="156" t="s">
        <v>247</v>
      </c>
      <c r="F532" s="156" t="s">
        <v>248</v>
      </c>
      <c r="G532" s="156" t="s">
        <v>249</v>
      </c>
      <c r="H532" s="156" t="s">
        <v>250</v>
      </c>
      <c r="I532" s="156" t="s">
        <v>251</v>
      </c>
      <c r="J532" s="156" t="s">
        <v>252</v>
      </c>
      <c r="K532" s="156" t="s">
        <v>253</v>
      </c>
      <c r="L532" s="156" t="s">
        <v>254</v>
      </c>
      <c r="M532" s="156" t="s">
        <v>255</v>
      </c>
      <c r="N532" s="156" t="s">
        <v>256</v>
      </c>
      <c r="O532" s="156" t="s">
        <v>257</v>
      </c>
      <c r="P532" s="156" t="s">
        <v>258</v>
      </c>
      <c r="Q532" s="156" t="s">
        <v>259</v>
      </c>
      <c r="R532" s="156" t="s">
        <v>260</v>
      </c>
      <c r="S532" s="156" t="s">
        <v>261</v>
      </c>
      <c r="T532" s="156" t="s">
        <v>262</v>
      </c>
      <c r="U532" s="156" t="s">
        <v>263</v>
      </c>
      <c r="V532" s="156" t="s">
        <v>264</v>
      </c>
      <c r="W532" s="156" t="s">
        <v>266</v>
      </c>
      <c r="X532" s="156" t="s">
        <v>268</v>
      </c>
      <c r="Y532" s="156" t="s">
        <v>269</v>
      </c>
      <c r="Z532" s="156" t="s">
        <v>270</v>
      </c>
      <c r="AA532" s="156" t="s">
        <v>271</v>
      </c>
      <c r="AB532" s="156" t="s">
        <v>272</v>
      </c>
      <c r="AC532" s="156" t="s">
        <v>237</v>
      </c>
      <c r="AD532" s="156" t="s">
        <v>273</v>
      </c>
      <c r="AE532" s="157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 t="s">
        <v>1</v>
      </c>
    </row>
    <row r="533" spans="1:65">
      <c r="A533" s="30"/>
      <c r="B533" s="19"/>
      <c r="C533" s="9"/>
      <c r="D533" s="10" t="s">
        <v>283</v>
      </c>
      <c r="E533" s="11" t="s">
        <v>283</v>
      </c>
      <c r="F533" s="11" t="s">
        <v>282</v>
      </c>
      <c r="G533" s="11" t="s">
        <v>282</v>
      </c>
      <c r="H533" s="11" t="s">
        <v>282</v>
      </c>
      <c r="I533" s="11" t="s">
        <v>282</v>
      </c>
      <c r="J533" s="11" t="s">
        <v>282</v>
      </c>
      <c r="K533" s="11" t="s">
        <v>282</v>
      </c>
      <c r="L533" s="11" t="s">
        <v>283</v>
      </c>
      <c r="M533" s="11" t="s">
        <v>306</v>
      </c>
      <c r="N533" s="11" t="s">
        <v>282</v>
      </c>
      <c r="O533" s="11" t="s">
        <v>306</v>
      </c>
      <c r="P533" s="11" t="s">
        <v>282</v>
      </c>
      <c r="Q533" s="11" t="s">
        <v>283</v>
      </c>
      <c r="R533" s="11" t="s">
        <v>283</v>
      </c>
      <c r="S533" s="11" t="s">
        <v>306</v>
      </c>
      <c r="T533" s="11" t="s">
        <v>283</v>
      </c>
      <c r="U533" s="11" t="s">
        <v>283</v>
      </c>
      <c r="V533" s="11" t="s">
        <v>306</v>
      </c>
      <c r="W533" s="11" t="s">
        <v>283</v>
      </c>
      <c r="X533" s="11" t="s">
        <v>306</v>
      </c>
      <c r="Y533" s="11" t="s">
        <v>306</v>
      </c>
      <c r="Z533" s="11" t="s">
        <v>283</v>
      </c>
      <c r="AA533" s="11" t="s">
        <v>283</v>
      </c>
      <c r="AB533" s="11" t="s">
        <v>283</v>
      </c>
      <c r="AC533" s="11" t="s">
        <v>306</v>
      </c>
      <c r="AD533" s="11" t="s">
        <v>283</v>
      </c>
      <c r="AE533" s="157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3</v>
      </c>
    </row>
    <row r="534" spans="1:65">
      <c r="A534" s="30"/>
      <c r="B534" s="19"/>
      <c r="C534" s="9"/>
      <c r="D534" s="26" t="s">
        <v>307</v>
      </c>
      <c r="E534" s="26" t="s">
        <v>307</v>
      </c>
      <c r="F534" s="26" t="s">
        <v>307</v>
      </c>
      <c r="G534" s="26" t="s">
        <v>307</v>
      </c>
      <c r="H534" s="26" t="s">
        <v>307</v>
      </c>
      <c r="I534" s="26" t="s">
        <v>307</v>
      </c>
      <c r="J534" s="26" t="s">
        <v>307</v>
      </c>
      <c r="K534" s="26" t="s">
        <v>307</v>
      </c>
      <c r="L534" s="26" t="s">
        <v>307</v>
      </c>
      <c r="M534" s="26" t="s">
        <v>121</v>
      </c>
      <c r="N534" s="26" t="s">
        <v>279</v>
      </c>
      <c r="O534" s="26" t="s">
        <v>308</v>
      </c>
      <c r="P534" s="26" t="s">
        <v>309</v>
      </c>
      <c r="Q534" s="26" t="s">
        <v>307</v>
      </c>
      <c r="R534" s="26" t="s">
        <v>308</v>
      </c>
      <c r="S534" s="26" t="s">
        <v>308</v>
      </c>
      <c r="T534" s="26" t="s">
        <v>308</v>
      </c>
      <c r="U534" s="26" t="s">
        <v>310</v>
      </c>
      <c r="V534" s="26" t="s">
        <v>310</v>
      </c>
      <c r="W534" s="26" t="s">
        <v>309</v>
      </c>
      <c r="X534" s="26" t="s">
        <v>310</v>
      </c>
      <c r="Y534" s="26" t="s">
        <v>307</v>
      </c>
      <c r="Z534" s="26" t="s">
        <v>310</v>
      </c>
      <c r="AA534" s="26" t="s">
        <v>310</v>
      </c>
      <c r="AB534" s="26" t="s">
        <v>307</v>
      </c>
      <c r="AC534" s="26" t="s">
        <v>310</v>
      </c>
      <c r="AD534" s="26" t="s">
        <v>309</v>
      </c>
      <c r="AE534" s="157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3</v>
      </c>
    </row>
    <row r="535" spans="1:65">
      <c r="A535" s="30"/>
      <c r="B535" s="18">
        <v>1</v>
      </c>
      <c r="C535" s="14">
        <v>1</v>
      </c>
      <c r="D535" s="240">
        <v>0.22999999999999998</v>
      </c>
      <c r="E535" s="240">
        <v>0.22999999999999998</v>
      </c>
      <c r="F535" s="240">
        <v>0.22</v>
      </c>
      <c r="G535" s="240">
        <v>0.21</v>
      </c>
      <c r="H535" s="240">
        <v>0.21</v>
      </c>
      <c r="I535" s="240">
        <v>0.21</v>
      </c>
      <c r="J535" s="240">
        <v>0.21</v>
      </c>
      <c r="K535" s="240">
        <v>0.21</v>
      </c>
      <c r="L535" s="240">
        <v>0.25</v>
      </c>
      <c r="M535" s="240">
        <v>0.21</v>
      </c>
      <c r="N535" s="240">
        <v>0.22</v>
      </c>
      <c r="O535" s="240">
        <v>0.24</v>
      </c>
      <c r="P535" s="240">
        <v>0.2192496565574098</v>
      </c>
      <c r="Q535" s="240">
        <v>0.21490799999999999</v>
      </c>
      <c r="R535" s="240">
        <v>0.23593968719704322</v>
      </c>
      <c r="S535" s="240">
        <v>0.22</v>
      </c>
      <c r="T535" s="240">
        <v>0.22999999999999998</v>
      </c>
      <c r="U535" s="240">
        <v>0.22</v>
      </c>
      <c r="V535" s="240">
        <v>0.23440000000000003</v>
      </c>
      <c r="W535" s="240">
        <v>0.24</v>
      </c>
      <c r="X535" s="240">
        <v>0.22</v>
      </c>
      <c r="Y535" s="240">
        <v>0.2</v>
      </c>
      <c r="Z535" s="240">
        <v>0.21</v>
      </c>
      <c r="AA535" s="240">
        <v>0.22</v>
      </c>
      <c r="AB535" s="240">
        <v>0.22999999999999998</v>
      </c>
      <c r="AC535" s="240">
        <v>0.22999999999999998</v>
      </c>
      <c r="AD535" s="240">
        <v>0.2</v>
      </c>
      <c r="AE535" s="223"/>
      <c r="AF535" s="224"/>
      <c r="AG535" s="224"/>
      <c r="AH535" s="224"/>
      <c r="AI535" s="224"/>
      <c r="AJ535" s="224"/>
      <c r="AK535" s="224"/>
      <c r="AL535" s="224"/>
      <c r="AM535" s="224"/>
      <c r="AN535" s="224"/>
      <c r="AO535" s="224"/>
      <c r="AP535" s="224"/>
      <c r="AQ535" s="224"/>
      <c r="AR535" s="224"/>
      <c r="AS535" s="224"/>
      <c r="AT535" s="224"/>
      <c r="AU535" s="224"/>
      <c r="AV535" s="224"/>
      <c r="AW535" s="224"/>
      <c r="AX535" s="224"/>
      <c r="AY535" s="224"/>
      <c r="AZ535" s="224"/>
      <c r="BA535" s="224"/>
      <c r="BB535" s="224"/>
      <c r="BC535" s="224"/>
      <c r="BD535" s="224"/>
      <c r="BE535" s="224"/>
      <c r="BF535" s="224"/>
      <c r="BG535" s="224"/>
      <c r="BH535" s="224"/>
      <c r="BI535" s="224"/>
      <c r="BJ535" s="224"/>
      <c r="BK535" s="224"/>
      <c r="BL535" s="224"/>
      <c r="BM535" s="242">
        <v>1</v>
      </c>
    </row>
    <row r="536" spans="1:65">
      <c r="A536" s="30"/>
      <c r="B536" s="19">
        <v>1</v>
      </c>
      <c r="C536" s="9">
        <v>2</v>
      </c>
      <c r="D536" s="24">
        <v>0.22</v>
      </c>
      <c r="E536" s="24">
        <v>0.24</v>
      </c>
      <c r="F536" s="24">
        <v>0.22</v>
      </c>
      <c r="G536" s="24">
        <v>0.22</v>
      </c>
      <c r="H536" s="24">
        <v>0.2</v>
      </c>
      <c r="I536" s="24">
        <v>0.21</v>
      </c>
      <c r="J536" s="24">
        <v>0.21</v>
      </c>
      <c r="K536" s="24">
        <v>0.21</v>
      </c>
      <c r="L536" s="24">
        <v>0.25</v>
      </c>
      <c r="M536" s="24">
        <v>0.21</v>
      </c>
      <c r="N536" s="24">
        <v>0.22</v>
      </c>
      <c r="O536" s="24">
        <v>0.24</v>
      </c>
      <c r="P536" s="24">
        <v>0.22058951257031886</v>
      </c>
      <c r="Q536" s="24">
        <v>0.23281500000000002</v>
      </c>
      <c r="R536" s="24">
        <v>0.23367317264197934</v>
      </c>
      <c r="S536" s="24">
        <v>0.21</v>
      </c>
      <c r="T536" s="24">
        <v>0.22999999999999998</v>
      </c>
      <c r="U536" s="24">
        <v>0.22</v>
      </c>
      <c r="V536" s="24">
        <v>0.23470000000000002</v>
      </c>
      <c r="W536" s="24">
        <v>0.25</v>
      </c>
      <c r="X536" s="24">
        <v>0.22</v>
      </c>
      <c r="Y536" s="24">
        <v>0.2</v>
      </c>
      <c r="Z536" s="24">
        <v>0.21</v>
      </c>
      <c r="AA536" s="24">
        <v>0.22999999999999998</v>
      </c>
      <c r="AB536" s="24">
        <v>0.24</v>
      </c>
      <c r="AC536" s="24">
        <v>0.22699999999999998</v>
      </c>
      <c r="AD536" s="24">
        <v>0.2</v>
      </c>
      <c r="AE536" s="223"/>
      <c r="AF536" s="224"/>
      <c r="AG536" s="224"/>
      <c r="AH536" s="224"/>
      <c r="AI536" s="224"/>
      <c r="AJ536" s="224"/>
      <c r="AK536" s="224"/>
      <c r="AL536" s="224"/>
      <c r="AM536" s="224"/>
      <c r="AN536" s="224"/>
      <c r="AO536" s="224"/>
      <c r="AP536" s="224"/>
      <c r="AQ536" s="224"/>
      <c r="AR536" s="224"/>
      <c r="AS536" s="224"/>
      <c r="AT536" s="224"/>
      <c r="AU536" s="224"/>
      <c r="AV536" s="224"/>
      <c r="AW536" s="224"/>
      <c r="AX536" s="224"/>
      <c r="AY536" s="224"/>
      <c r="AZ536" s="224"/>
      <c r="BA536" s="224"/>
      <c r="BB536" s="224"/>
      <c r="BC536" s="224"/>
      <c r="BD536" s="224"/>
      <c r="BE536" s="224"/>
      <c r="BF536" s="224"/>
      <c r="BG536" s="224"/>
      <c r="BH536" s="224"/>
      <c r="BI536" s="224"/>
      <c r="BJ536" s="224"/>
      <c r="BK536" s="224"/>
      <c r="BL536" s="224"/>
      <c r="BM536" s="242" t="e">
        <v>#N/A</v>
      </c>
    </row>
    <row r="537" spans="1:65">
      <c r="A537" s="30"/>
      <c r="B537" s="19">
        <v>1</v>
      </c>
      <c r="C537" s="9">
        <v>3</v>
      </c>
      <c r="D537" s="24">
        <v>0.22999999999999998</v>
      </c>
      <c r="E537" s="24">
        <v>0.24</v>
      </c>
      <c r="F537" s="24">
        <v>0.22</v>
      </c>
      <c r="G537" s="24">
        <v>0.21</v>
      </c>
      <c r="H537" s="24">
        <v>0.21</v>
      </c>
      <c r="I537" s="24">
        <v>0.2</v>
      </c>
      <c r="J537" s="24">
        <v>0.21</v>
      </c>
      <c r="K537" s="24">
        <v>0.21</v>
      </c>
      <c r="L537" s="24">
        <v>0.24</v>
      </c>
      <c r="M537" s="24">
        <v>0.22</v>
      </c>
      <c r="N537" s="24">
        <v>0.22</v>
      </c>
      <c r="O537" s="24">
        <v>0.24</v>
      </c>
      <c r="P537" s="24">
        <v>0.22139493556715836</v>
      </c>
      <c r="Q537" s="24">
        <v>0.19535199999999997</v>
      </c>
      <c r="R537" s="24">
        <v>0.23746248797630629</v>
      </c>
      <c r="S537" s="24">
        <v>0.21</v>
      </c>
      <c r="T537" s="24">
        <v>0.24</v>
      </c>
      <c r="U537" s="24">
        <v>0.22</v>
      </c>
      <c r="V537" s="24">
        <v>0.23479999999999998</v>
      </c>
      <c r="W537" s="24">
        <v>0.25</v>
      </c>
      <c r="X537" s="24">
        <v>0.22</v>
      </c>
      <c r="Y537" s="24">
        <v>0.19</v>
      </c>
      <c r="Z537" s="24">
        <v>0.21</v>
      </c>
      <c r="AA537" s="24">
        <v>0.22</v>
      </c>
      <c r="AB537" s="24">
        <v>0.24</v>
      </c>
      <c r="AC537" s="24">
        <v>0.22300000000000003</v>
      </c>
      <c r="AD537" s="24">
        <v>0.2</v>
      </c>
      <c r="AE537" s="223"/>
      <c r="AF537" s="224"/>
      <c r="AG537" s="224"/>
      <c r="AH537" s="224"/>
      <c r="AI537" s="224"/>
      <c r="AJ537" s="224"/>
      <c r="AK537" s="224"/>
      <c r="AL537" s="224"/>
      <c r="AM537" s="224"/>
      <c r="AN537" s="224"/>
      <c r="AO537" s="224"/>
      <c r="AP537" s="224"/>
      <c r="AQ537" s="224"/>
      <c r="AR537" s="224"/>
      <c r="AS537" s="224"/>
      <c r="AT537" s="224"/>
      <c r="AU537" s="224"/>
      <c r="AV537" s="224"/>
      <c r="AW537" s="224"/>
      <c r="AX537" s="224"/>
      <c r="AY537" s="224"/>
      <c r="AZ537" s="224"/>
      <c r="BA537" s="224"/>
      <c r="BB537" s="224"/>
      <c r="BC537" s="224"/>
      <c r="BD537" s="224"/>
      <c r="BE537" s="224"/>
      <c r="BF537" s="224"/>
      <c r="BG537" s="224"/>
      <c r="BH537" s="224"/>
      <c r="BI537" s="224"/>
      <c r="BJ537" s="224"/>
      <c r="BK537" s="224"/>
      <c r="BL537" s="224"/>
      <c r="BM537" s="242">
        <v>16</v>
      </c>
    </row>
    <row r="538" spans="1:65">
      <c r="A538" s="30"/>
      <c r="B538" s="19">
        <v>1</v>
      </c>
      <c r="C538" s="9">
        <v>4</v>
      </c>
      <c r="D538" s="24">
        <v>0.22999999999999998</v>
      </c>
      <c r="E538" s="24">
        <v>0.22999999999999998</v>
      </c>
      <c r="F538" s="24">
        <v>0.22</v>
      </c>
      <c r="G538" s="24">
        <v>0.2</v>
      </c>
      <c r="H538" s="24">
        <v>0.21</v>
      </c>
      <c r="I538" s="24">
        <v>0.2</v>
      </c>
      <c r="J538" s="24">
        <v>0.21</v>
      </c>
      <c r="K538" s="24">
        <v>0.21</v>
      </c>
      <c r="L538" s="24">
        <v>0.24</v>
      </c>
      <c r="M538" s="24">
        <v>0.22</v>
      </c>
      <c r="N538" s="24">
        <v>0.21</v>
      </c>
      <c r="O538" s="24">
        <v>0.25</v>
      </c>
      <c r="P538" s="24">
        <v>0.21930088279394061</v>
      </c>
      <c r="Q538" s="24">
        <v>0.17816199999999999</v>
      </c>
      <c r="R538" s="24">
        <v>0.2424078909446559</v>
      </c>
      <c r="S538" s="24">
        <v>0.21</v>
      </c>
      <c r="T538" s="24">
        <v>0.24</v>
      </c>
      <c r="U538" s="24">
        <v>0.22999999999999998</v>
      </c>
      <c r="V538" s="24">
        <v>0.23449999999999999</v>
      </c>
      <c r="W538" s="24">
        <v>0.25</v>
      </c>
      <c r="X538" s="24">
        <v>0.22</v>
      </c>
      <c r="Y538" s="24">
        <v>0.19</v>
      </c>
      <c r="Z538" s="24">
        <v>0.22</v>
      </c>
      <c r="AA538" s="24">
        <v>0.22</v>
      </c>
      <c r="AB538" s="24">
        <v>0.24</v>
      </c>
      <c r="AC538" s="24">
        <v>0.22599999999999998</v>
      </c>
      <c r="AD538" s="24">
        <v>0.22</v>
      </c>
      <c r="AE538" s="223"/>
      <c r="AF538" s="224"/>
      <c r="AG538" s="224"/>
      <c r="AH538" s="224"/>
      <c r="AI538" s="224"/>
      <c r="AJ538" s="224"/>
      <c r="AK538" s="224"/>
      <c r="AL538" s="224"/>
      <c r="AM538" s="224"/>
      <c r="AN538" s="224"/>
      <c r="AO538" s="224"/>
      <c r="AP538" s="224"/>
      <c r="AQ538" s="224"/>
      <c r="AR538" s="224"/>
      <c r="AS538" s="224"/>
      <c r="AT538" s="224"/>
      <c r="AU538" s="224"/>
      <c r="AV538" s="224"/>
      <c r="AW538" s="224"/>
      <c r="AX538" s="224"/>
      <c r="AY538" s="224"/>
      <c r="AZ538" s="224"/>
      <c r="BA538" s="224"/>
      <c r="BB538" s="224"/>
      <c r="BC538" s="224"/>
      <c r="BD538" s="224"/>
      <c r="BE538" s="224"/>
      <c r="BF538" s="224"/>
      <c r="BG538" s="224"/>
      <c r="BH538" s="224"/>
      <c r="BI538" s="224"/>
      <c r="BJ538" s="224"/>
      <c r="BK538" s="224"/>
      <c r="BL538" s="224"/>
      <c r="BM538" s="242">
        <v>0.22178432715589111</v>
      </c>
    </row>
    <row r="539" spans="1:65">
      <c r="A539" s="30"/>
      <c r="B539" s="19">
        <v>1</v>
      </c>
      <c r="C539" s="9">
        <v>5</v>
      </c>
      <c r="D539" s="24">
        <v>0.22</v>
      </c>
      <c r="E539" s="24">
        <v>0.24</v>
      </c>
      <c r="F539" s="24">
        <v>0.21</v>
      </c>
      <c r="G539" s="24">
        <v>0.2</v>
      </c>
      <c r="H539" s="24">
        <v>0.22</v>
      </c>
      <c r="I539" s="24">
        <v>0.2</v>
      </c>
      <c r="J539" s="24">
        <v>0.21</v>
      </c>
      <c r="K539" s="24">
        <v>0.21</v>
      </c>
      <c r="L539" s="24">
        <v>0.25</v>
      </c>
      <c r="M539" s="24">
        <v>0.22999999999999998</v>
      </c>
      <c r="N539" s="24">
        <v>0.21</v>
      </c>
      <c r="O539" s="24">
        <v>0.24</v>
      </c>
      <c r="P539" s="24">
        <v>0.22206354699306602</v>
      </c>
      <c r="Q539" s="24">
        <v>0.21621399999999999</v>
      </c>
      <c r="R539" s="24">
        <v>0.23745799185037275</v>
      </c>
      <c r="S539" s="24">
        <v>0.2</v>
      </c>
      <c r="T539" s="24">
        <v>0.24</v>
      </c>
      <c r="U539" s="24">
        <v>0.22999999999999998</v>
      </c>
      <c r="V539" s="24">
        <v>0.23500000000000001</v>
      </c>
      <c r="W539" s="24">
        <v>0.25</v>
      </c>
      <c r="X539" s="24">
        <v>0.22</v>
      </c>
      <c r="Y539" s="24">
        <v>0.2</v>
      </c>
      <c r="Z539" s="24">
        <v>0.21</v>
      </c>
      <c r="AA539" s="24">
        <v>0.22</v>
      </c>
      <c r="AB539" s="24">
        <v>0.22</v>
      </c>
      <c r="AC539" s="24">
        <v>0.23100000000000001</v>
      </c>
      <c r="AD539" s="24">
        <v>0.22</v>
      </c>
      <c r="AE539" s="223"/>
      <c r="AF539" s="224"/>
      <c r="AG539" s="224"/>
      <c r="AH539" s="224"/>
      <c r="AI539" s="224"/>
      <c r="AJ539" s="224"/>
      <c r="AK539" s="224"/>
      <c r="AL539" s="224"/>
      <c r="AM539" s="224"/>
      <c r="AN539" s="224"/>
      <c r="AO539" s="224"/>
      <c r="AP539" s="224"/>
      <c r="AQ539" s="224"/>
      <c r="AR539" s="224"/>
      <c r="AS539" s="224"/>
      <c r="AT539" s="224"/>
      <c r="AU539" s="224"/>
      <c r="AV539" s="224"/>
      <c r="AW539" s="224"/>
      <c r="AX539" s="224"/>
      <c r="AY539" s="224"/>
      <c r="AZ539" s="224"/>
      <c r="BA539" s="224"/>
      <c r="BB539" s="224"/>
      <c r="BC539" s="224"/>
      <c r="BD539" s="224"/>
      <c r="BE539" s="224"/>
      <c r="BF539" s="224"/>
      <c r="BG539" s="224"/>
      <c r="BH539" s="224"/>
      <c r="BI539" s="224"/>
      <c r="BJ539" s="224"/>
      <c r="BK539" s="224"/>
      <c r="BL539" s="224"/>
      <c r="BM539" s="242">
        <v>93</v>
      </c>
    </row>
    <row r="540" spans="1:65">
      <c r="A540" s="30"/>
      <c r="B540" s="19">
        <v>1</v>
      </c>
      <c r="C540" s="9">
        <v>6</v>
      </c>
      <c r="D540" s="24">
        <v>0.22</v>
      </c>
      <c r="E540" s="24">
        <v>0.22999999999999998</v>
      </c>
      <c r="F540" s="24">
        <v>0.22999999999999998</v>
      </c>
      <c r="G540" s="24">
        <v>0.2</v>
      </c>
      <c r="H540" s="24">
        <v>0.22</v>
      </c>
      <c r="I540" s="24">
        <v>0.2</v>
      </c>
      <c r="J540" s="24">
        <v>0.2</v>
      </c>
      <c r="K540" s="24">
        <v>0.22</v>
      </c>
      <c r="L540" s="24">
        <v>0.22999999999999998</v>
      </c>
      <c r="M540" s="24">
        <v>0.22</v>
      </c>
      <c r="N540" s="24">
        <v>0.22</v>
      </c>
      <c r="O540" s="24">
        <v>0.22999999999999998</v>
      </c>
      <c r="P540" s="244">
        <v>0.22877542826585801</v>
      </c>
      <c r="Q540" s="24">
        <v>0.21429600000000001</v>
      </c>
      <c r="R540" s="24">
        <v>0.24175452726573091</v>
      </c>
      <c r="S540" s="24">
        <v>0.21</v>
      </c>
      <c r="T540" s="24">
        <v>0.24</v>
      </c>
      <c r="U540" s="24">
        <v>0.22999999999999998</v>
      </c>
      <c r="V540" s="24">
        <v>0.2311</v>
      </c>
      <c r="W540" s="24">
        <v>0.25</v>
      </c>
      <c r="X540" s="24">
        <v>0.24</v>
      </c>
      <c r="Y540" s="24">
        <v>0.2</v>
      </c>
      <c r="Z540" s="24">
        <v>0.22</v>
      </c>
      <c r="AA540" s="24">
        <v>0.22</v>
      </c>
      <c r="AB540" s="24">
        <v>0.22999999999999998</v>
      </c>
      <c r="AC540" s="24">
        <v>0.23400000000000001</v>
      </c>
      <c r="AD540" s="24">
        <v>0.22</v>
      </c>
      <c r="AE540" s="223"/>
      <c r="AF540" s="224"/>
      <c r="AG540" s="224"/>
      <c r="AH540" s="224"/>
      <c r="AI540" s="224"/>
      <c r="AJ540" s="224"/>
      <c r="AK540" s="224"/>
      <c r="AL540" s="224"/>
      <c r="AM540" s="224"/>
      <c r="AN540" s="224"/>
      <c r="AO540" s="224"/>
      <c r="AP540" s="224"/>
      <c r="AQ540" s="224"/>
      <c r="AR540" s="224"/>
      <c r="AS540" s="224"/>
      <c r="AT540" s="224"/>
      <c r="AU540" s="224"/>
      <c r="AV540" s="224"/>
      <c r="AW540" s="224"/>
      <c r="AX540" s="224"/>
      <c r="AY540" s="224"/>
      <c r="AZ540" s="224"/>
      <c r="BA540" s="224"/>
      <c r="BB540" s="224"/>
      <c r="BC540" s="224"/>
      <c r="BD540" s="224"/>
      <c r="BE540" s="224"/>
      <c r="BF540" s="224"/>
      <c r="BG540" s="224"/>
      <c r="BH540" s="224"/>
      <c r="BI540" s="224"/>
      <c r="BJ540" s="224"/>
      <c r="BK540" s="224"/>
      <c r="BL540" s="224"/>
      <c r="BM540" s="56"/>
    </row>
    <row r="541" spans="1:65">
      <c r="A541" s="30"/>
      <c r="B541" s="20" t="s">
        <v>239</v>
      </c>
      <c r="C541" s="12"/>
      <c r="D541" s="245">
        <v>0.22499999999999998</v>
      </c>
      <c r="E541" s="245">
        <v>0.23499999999999999</v>
      </c>
      <c r="F541" s="245">
        <v>0.22</v>
      </c>
      <c r="G541" s="245">
        <v>0.20666666666666667</v>
      </c>
      <c r="H541" s="245">
        <v>0.21166666666666667</v>
      </c>
      <c r="I541" s="245">
        <v>0.20333333333333334</v>
      </c>
      <c r="J541" s="245">
        <v>0.20833333333333334</v>
      </c>
      <c r="K541" s="245">
        <v>0.21166666666666667</v>
      </c>
      <c r="L541" s="245">
        <v>0.24333333333333332</v>
      </c>
      <c r="M541" s="245">
        <v>0.2183333333333333</v>
      </c>
      <c r="N541" s="245">
        <v>0.21666666666666667</v>
      </c>
      <c r="O541" s="245">
        <v>0.24</v>
      </c>
      <c r="P541" s="245">
        <v>0.22189566045795864</v>
      </c>
      <c r="Q541" s="245">
        <v>0.20862449999999999</v>
      </c>
      <c r="R541" s="245">
        <v>0.23811595964601473</v>
      </c>
      <c r="S541" s="245">
        <v>0.21</v>
      </c>
      <c r="T541" s="245">
        <v>0.23666666666666666</v>
      </c>
      <c r="U541" s="245">
        <v>0.22500000000000001</v>
      </c>
      <c r="V541" s="245">
        <v>0.23408333333333339</v>
      </c>
      <c r="W541" s="245">
        <v>0.24833333333333332</v>
      </c>
      <c r="X541" s="245">
        <v>0.22333333333333336</v>
      </c>
      <c r="Y541" s="245">
        <v>0.19666666666666666</v>
      </c>
      <c r="Z541" s="245">
        <v>0.21333333333333335</v>
      </c>
      <c r="AA541" s="245">
        <v>0.22166666666666665</v>
      </c>
      <c r="AB541" s="245">
        <v>0.23333333333333331</v>
      </c>
      <c r="AC541" s="245">
        <v>0.22850000000000001</v>
      </c>
      <c r="AD541" s="245">
        <v>0.21</v>
      </c>
      <c r="AE541" s="223"/>
      <c r="AF541" s="224"/>
      <c r="AG541" s="224"/>
      <c r="AH541" s="224"/>
      <c r="AI541" s="224"/>
      <c r="AJ541" s="224"/>
      <c r="AK541" s="224"/>
      <c r="AL541" s="224"/>
      <c r="AM541" s="224"/>
      <c r="AN541" s="224"/>
      <c r="AO541" s="224"/>
      <c r="AP541" s="224"/>
      <c r="AQ541" s="224"/>
      <c r="AR541" s="224"/>
      <c r="AS541" s="224"/>
      <c r="AT541" s="224"/>
      <c r="AU541" s="224"/>
      <c r="AV541" s="224"/>
      <c r="AW541" s="224"/>
      <c r="AX541" s="224"/>
      <c r="AY541" s="224"/>
      <c r="AZ541" s="224"/>
      <c r="BA541" s="224"/>
      <c r="BB541" s="224"/>
      <c r="BC541" s="224"/>
      <c r="BD541" s="224"/>
      <c r="BE541" s="224"/>
      <c r="BF541" s="224"/>
      <c r="BG541" s="224"/>
      <c r="BH541" s="224"/>
      <c r="BI541" s="224"/>
      <c r="BJ541" s="224"/>
      <c r="BK541" s="224"/>
      <c r="BL541" s="224"/>
      <c r="BM541" s="56"/>
    </row>
    <row r="542" spans="1:65">
      <c r="A542" s="30"/>
      <c r="B542" s="3" t="s">
        <v>240</v>
      </c>
      <c r="C542" s="29"/>
      <c r="D542" s="24">
        <v>0.22499999999999998</v>
      </c>
      <c r="E542" s="24">
        <v>0.23499999999999999</v>
      </c>
      <c r="F542" s="24">
        <v>0.22</v>
      </c>
      <c r="G542" s="24">
        <v>0.20500000000000002</v>
      </c>
      <c r="H542" s="24">
        <v>0.21</v>
      </c>
      <c r="I542" s="24">
        <v>0.2</v>
      </c>
      <c r="J542" s="24">
        <v>0.21</v>
      </c>
      <c r="K542" s="24">
        <v>0.21</v>
      </c>
      <c r="L542" s="24">
        <v>0.245</v>
      </c>
      <c r="M542" s="24">
        <v>0.22</v>
      </c>
      <c r="N542" s="24">
        <v>0.22</v>
      </c>
      <c r="O542" s="24">
        <v>0.24</v>
      </c>
      <c r="P542" s="24">
        <v>0.22099222406873861</v>
      </c>
      <c r="Q542" s="24">
        <v>0.21460200000000001</v>
      </c>
      <c r="R542" s="24">
        <v>0.23746023991333953</v>
      </c>
      <c r="S542" s="24">
        <v>0.21</v>
      </c>
      <c r="T542" s="24">
        <v>0.24</v>
      </c>
      <c r="U542" s="24">
        <v>0.22499999999999998</v>
      </c>
      <c r="V542" s="24">
        <v>0.2346</v>
      </c>
      <c r="W542" s="24">
        <v>0.25</v>
      </c>
      <c r="X542" s="24">
        <v>0.22</v>
      </c>
      <c r="Y542" s="24">
        <v>0.2</v>
      </c>
      <c r="Z542" s="24">
        <v>0.21</v>
      </c>
      <c r="AA542" s="24">
        <v>0.22</v>
      </c>
      <c r="AB542" s="24">
        <v>0.23499999999999999</v>
      </c>
      <c r="AC542" s="24">
        <v>0.22849999999999998</v>
      </c>
      <c r="AD542" s="24">
        <v>0.21000000000000002</v>
      </c>
      <c r="AE542" s="223"/>
      <c r="AF542" s="224"/>
      <c r="AG542" s="224"/>
      <c r="AH542" s="224"/>
      <c r="AI542" s="224"/>
      <c r="AJ542" s="224"/>
      <c r="AK542" s="224"/>
      <c r="AL542" s="224"/>
      <c r="AM542" s="224"/>
      <c r="AN542" s="224"/>
      <c r="AO542" s="224"/>
      <c r="AP542" s="224"/>
      <c r="AQ542" s="224"/>
      <c r="AR542" s="224"/>
      <c r="AS542" s="224"/>
      <c r="AT542" s="224"/>
      <c r="AU542" s="224"/>
      <c r="AV542" s="224"/>
      <c r="AW542" s="224"/>
      <c r="AX542" s="224"/>
      <c r="AY542" s="224"/>
      <c r="AZ542" s="224"/>
      <c r="BA542" s="224"/>
      <c r="BB542" s="224"/>
      <c r="BC542" s="224"/>
      <c r="BD542" s="224"/>
      <c r="BE542" s="224"/>
      <c r="BF542" s="224"/>
      <c r="BG542" s="224"/>
      <c r="BH542" s="224"/>
      <c r="BI542" s="224"/>
      <c r="BJ542" s="224"/>
      <c r="BK542" s="224"/>
      <c r="BL542" s="224"/>
      <c r="BM542" s="56"/>
    </row>
    <row r="543" spans="1:65">
      <c r="A543" s="30"/>
      <c r="B543" s="3" t="s">
        <v>241</v>
      </c>
      <c r="C543" s="29"/>
      <c r="D543" s="24">
        <v>5.4772255750516509E-3</v>
      </c>
      <c r="E543" s="24">
        <v>5.4772255750516656E-3</v>
      </c>
      <c r="F543" s="24">
        <v>6.3245553203367553E-3</v>
      </c>
      <c r="G543" s="24">
        <v>8.1649658092772543E-3</v>
      </c>
      <c r="H543" s="24">
        <v>7.5277265270908078E-3</v>
      </c>
      <c r="I543" s="24">
        <v>5.163977794943213E-3</v>
      </c>
      <c r="J543" s="24">
        <v>4.0824829046386219E-3</v>
      </c>
      <c r="K543" s="24">
        <v>4.0824829046386332E-3</v>
      </c>
      <c r="L543" s="24">
        <v>8.1649658092772665E-3</v>
      </c>
      <c r="M543" s="24">
        <v>7.5277265270908078E-3</v>
      </c>
      <c r="N543" s="24">
        <v>5.1639777949432277E-3</v>
      </c>
      <c r="O543" s="24">
        <v>6.324555320336764E-3</v>
      </c>
      <c r="P543" s="24">
        <v>3.551065937640081E-3</v>
      </c>
      <c r="Q543" s="24">
        <v>1.9071194233712802E-2</v>
      </c>
      <c r="R543" s="24">
        <v>3.3762201816260251E-3</v>
      </c>
      <c r="S543" s="24">
        <v>6.3245553203367553E-3</v>
      </c>
      <c r="T543" s="24">
        <v>5.1639777949432277E-3</v>
      </c>
      <c r="U543" s="24">
        <v>5.4772255750516509E-3</v>
      </c>
      <c r="V543" s="24">
        <v>1.4770466027403037E-3</v>
      </c>
      <c r="W543" s="24">
        <v>4.0824829046386341E-3</v>
      </c>
      <c r="X543" s="24">
        <v>8.164965809277256E-3</v>
      </c>
      <c r="Y543" s="24">
        <v>5.1639777949432277E-3</v>
      </c>
      <c r="Z543" s="24">
        <v>5.1639777949432277E-3</v>
      </c>
      <c r="AA543" s="24">
        <v>4.0824829046386219E-3</v>
      </c>
      <c r="AB543" s="24">
        <v>8.1649658092772578E-3</v>
      </c>
      <c r="AC543" s="24">
        <v>3.9370039370059048E-3</v>
      </c>
      <c r="AD543" s="24">
        <v>1.0954451150103317E-2</v>
      </c>
      <c r="AE543" s="223"/>
      <c r="AF543" s="224"/>
      <c r="AG543" s="224"/>
      <c r="AH543" s="224"/>
      <c r="AI543" s="224"/>
      <c r="AJ543" s="224"/>
      <c r="AK543" s="224"/>
      <c r="AL543" s="224"/>
      <c r="AM543" s="224"/>
      <c r="AN543" s="224"/>
      <c r="AO543" s="224"/>
      <c r="AP543" s="224"/>
      <c r="AQ543" s="224"/>
      <c r="AR543" s="224"/>
      <c r="AS543" s="224"/>
      <c r="AT543" s="224"/>
      <c r="AU543" s="224"/>
      <c r="AV543" s="224"/>
      <c r="AW543" s="224"/>
      <c r="AX543" s="224"/>
      <c r="AY543" s="224"/>
      <c r="AZ543" s="224"/>
      <c r="BA543" s="224"/>
      <c r="BB543" s="224"/>
      <c r="BC543" s="224"/>
      <c r="BD543" s="224"/>
      <c r="BE543" s="224"/>
      <c r="BF543" s="224"/>
      <c r="BG543" s="224"/>
      <c r="BH543" s="224"/>
      <c r="BI543" s="224"/>
      <c r="BJ543" s="224"/>
      <c r="BK543" s="224"/>
      <c r="BL543" s="224"/>
      <c r="BM543" s="56"/>
    </row>
    <row r="544" spans="1:65">
      <c r="A544" s="30"/>
      <c r="B544" s="3" t="s">
        <v>87</v>
      </c>
      <c r="C544" s="29"/>
      <c r="D544" s="13">
        <v>2.4343224778007339E-2</v>
      </c>
      <c r="E544" s="13">
        <v>2.3307342872560279E-2</v>
      </c>
      <c r="F544" s="13">
        <v>2.8747978728803435E-2</v>
      </c>
      <c r="G544" s="13">
        <v>3.9507899077148002E-2</v>
      </c>
      <c r="H544" s="13">
        <v>3.5564062332712476E-2</v>
      </c>
      <c r="I544" s="13">
        <v>2.5396612106278096E-2</v>
      </c>
      <c r="J544" s="13">
        <v>1.9595917942265385E-2</v>
      </c>
      <c r="K544" s="13">
        <v>1.9287320809316378E-2</v>
      </c>
      <c r="L544" s="13">
        <v>3.3554654010728498E-2</v>
      </c>
      <c r="M544" s="13">
        <v>3.4478136765301419E-2</v>
      </c>
      <c r="N544" s="13">
        <v>2.3833743668968742E-2</v>
      </c>
      <c r="O544" s="13">
        <v>2.6352313834736518E-2</v>
      </c>
      <c r="P544" s="13">
        <v>1.6003314036476535E-2</v>
      </c>
      <c r="Q544" s="13">
        <v>9.1413972154338552E-2</v>
      </c>
      <c r="R544" s="13">
        <v>1.4178890766688396E-2</v>
      </c>
      <c r="S544" s="13">
        <v>3.0116930096841694E-2</v>
      </c>
      <c r="T544" s="13">
        <v>2.181962448567561E-2</v>
      </c>
      <c r="U544" s="13">
        <v>2.4343224778007336E-2</v>
      </c>
      <c r="V544" s="13">
        <v>6.3099178472351873E-3</v>
      </c>
      <c r="W544" s="13">
        <v>1.6439528475054904E-2</v>
      </c>
      <c r="X544" s="13">
        <v>3.6559548399748905E-2</v>
      </c>
      <c r="Y544" s="13">
        <v>2.6257514211575735E-2</v>
      </c>
      <c r="Z544" s="13">
        <v>2.4206145913796377E-2</v>
      </c>
      <c r="AA544" s="13">
        <v>1.8417216111151678E-2</v>
      </c>
      <c r="AB544" s="13">
        <v>3.4992710611188249E-2</v>
      </c>
      <c r="AC544" s="13">
        <v>1.7229776529566324E-2</v>
      </c>
      <c r="AD544" s="13">
        <v>5.2164053095730085E-2</v>
      </c>
      <c r="AE544" s="157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3" t="s">
        <v>242</v>
      </c>
      <c r="C545" s="29"/>
      <c r="D545" s="13">
        <v>1.4499098675482935E-2</v>
      </c>
      <c r="E545" s="13">
        <v>5.9587947505504557E-2</v>
      </c>
      <c r="F545" s="13">
        <v>-8.0453257395276534E-3</v>
      </c>
      <c r="G545" s="13">
        <v>-6.8163790846222927E-2</v>
      </c>
      <c r="H545" s="13">
        <v>-4.5619366431212227E-2</v>
      </c>
      <c r="I545" s="13">
        <v>-8.319340712289669E-2</v>
      </c>
      <c r="J545" s="13">
        <v>-6.064898270788599E-2</v>
      </c>
      <c r="K545" s="13">
        <v>-4.5619366431212227E-2</v>
      </c>
      <c r="L545" s="13">
        <v>9.716198819718902E-2</v>
      </c>
      <c r="M545" s="13">
        <v>-1.5560133877864701E-2</v>
      </c>
      <c r="N545" s="13">
        <v>-2.3074942016201416E-2</v>
      </c>
      <c r="O545" s="13">
        <v>8.2132371920515368E-2</v>
      </c>
      <c r="P545" s="13">
        <v>5.0198904266696154E-4</v>
      </c>
      <c r="Q545" s="13">
        <v>-5.9336145726118561E-2</v>
      </c>
      <c r="R545" s="13">
        <v>7.3637450849465047E-2</v>
      </c>
      <c r="S545" s="13">
        <v>-5.3134174569549164E-2</v>
      </c>
      <c r="T545" s="13">
        <v>6.7102755643841494E-2</v>
      </c>
      <c r="U545" s="13">
        <v>1.4499098675483157E-2</v>
      </c>
      <c r="V545" s="13">
        <v>5.5454803029419519E-2</v>
      </c>
      <c r="W545" s="13">
        <v>0.11970641261219983</v>
      </c>
      <c r="X545" s="13">
        <v>6.9842905371462205E-3</v>
      </c>
      <c r="Y545" s="13">
        <v>-0.11325263967624444</v>
      </c>
      <c r="Z545" s="13">
        <v>-3.8104558292875179E-2</v>
      </c>
      <c r="AA545" s="13">
        <v>-5.3051760119082747E-4</v>
      </c>
      <c r="AB545" s="13">
        <v>5.207313936716762E-2</v>
      </c>
      <c r="AC545" s="13">
        <v>3.0280195765990614E-2</v>
      </c>
      <c r="AD545" s="13">
        <v>-5.3134174569549164E-2</v>
      </c>
      <c r="AE545" s="157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46" t="s">
        <v>243</v>
      </c>
      <c r="C546" s="47"/>
      <c r="D546" s="45">
        <v>0.19</v>
      </c>
      <c r="E546" s="45">
        <v>0.77</v>
      </c>
      <c r="F546" s="45">
        <v>0.1</v>
      </c>
      <c r="G546" s="45">
        <v>0.87</v>
      </c>
      <c r="H546" s="45">
        <v>0.57999999999999996</v>
      </c>
      <c r="I546" s="45">
        <v>1.06</v>
      </c>
      <c r="J546" s="45">
        <v>0.77</v>
      </c>
      <c r="K546" s="45">
        <v>0.57999999999999996</v>
      </c>
      <c r="L546" s="45">
        <v>1.25</v>
      </c>
      <c r="M546" s="45">
        <v>0.19</v>
      </c>
      <c r="N546" s="45">
        <v>0.28999999999999998</v>
      </c>
      <c r="O546" s="45">
        <v>1.06</v>
      </c>
      <c r="P546" s="45">
        <v>0.01</v>
      </c>
      <c r="Q546" s="45">
        <v>0.75</v>
      </c>
      <c r="R546" s="45">
        <v>0.95</v>
      </c>
      <c r="S546" s="45">
        <v>0.67</v>
      </c>
      <c r="T546" s="45">
        <v>0.87</v>
      </c>
      <c r="U546" s="45">
        <v>0.19</v>
      </c>
      <c r="V546" s="45">
        <v>0.72</v>
      </c>
      <c r="W546" s="45">
        <v>1.54</v>
      </c>
      <c r="X546" s="45">
        <v>0.1</v>
      </c>
      <c r="Y546" s="45">
        <v>1.44</v>
      </c>
      <c r="Z546" s="45">
        <v>0.48</v>
      </c>
      <c r="AA546" s="45">
        <v>0</v>
      </c>
      <c r="AB546" s="45">
        <v>0.67</v>
      </c>
      <c r="AC546" s="45">
        <v>0.39</v>
      </c>
      <c r="AD546" s="45">
        <v>0.67</v>
      </c>
      <c r="AE546" s="157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B547" s="31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BM547" s="55"/>
    </row>
    <row r="548" spans="1:65" ht="15">
      <c r="B548" s="8" t="s">
        <v>577</v>
      </c>
      <c r="BM548" s="28" t="s">
        <v>67</v>
      </c>
    </row>
    <row r="549" spans="1:65" ht="15">
      <c r="A549" s="25" t="s">
        <v>56</v>
      </c>
      <c r="B549" s="18" t="s">
        <v>114</v>
      </c>
      <c r="C549" s="15" t="s">
        <v>115</v>
      </c>
      <c r="D549" s="16" t="s">
        <v>235</v>
      </c>
      <c r="E549" s="17" t="s">
        <v>235</v>
      </c>
      <c r="F549" s="17" t="s">
        <v>235</v>
      </c>
      <c r="G549" s="17" t="s">
        <v>235</v>
      </c>
      <c r="H549" s="17" t="s">
        <v>235</v>
      </c>
      <c r="I549" s="17" t="s">
        <v>235</v>
      </c>
      <c r="J549" s="17" t="s">
        <v>235</v>
      </c>
      <c r="K549" s="17" t="s">
        <v>235</v>
      </c>
      <c r="L549" s="17" t="s">
        <v>235</v>
      </c>
      <c r="M549" s="17" t="s">
        <v>235</v>
      </c>
      <c r="N549" s="17" t="s">
        <v>235</v>
      </c>
      <c r="O549" s="17" t="s">
        <v>235</v>
      </c>
      <c r="P549" s="17" t="s">
        <v>235</v>
      </c>
      <c r="Q549" s="17" t="s">
        <v>235</v>
      </c>
      <c r="R549" s="17" t="s">
        <v>235</v>
      </c>
      <c r="S549" s="17" t="s">
        <v>235</v>
      </c>
      <c r="T549" s="17" t="s">
        <v>235</v>
      </c>
      <c r="U549" s="17" t="s">
        <v>235</v>
      </c>
      <c r="V549" s="17" t="s">
        <v>235</v>
      </c>
      <c r="W549" s="17" t="s">
        <v>235</v>
      </c>
      <c r="X549" s="17" t="s">
        <v>235</v>
      </c>
      <c r="Y549" s="17" t="s">
        <v>235</v>
      </c>
      <c r="Z549" s="17" t="s">
        <v>235</v>
      </c>
      <c r="AA549" s="17" t="s">
        <v>235</v>
      </c>
      <c r="AB549" s="17" t="s">
        <v>235</v>
      </c>
      <c r="AC549" s="17" t="s">
        <v>235</v>
      </c>
      <c r="AD549" s="17" t="s">
        <v>235</v>
      </c>
      <c r="AE549" s="157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>
        <v>1</v>
      </c>
    </row>
    <row r="550" spans="1:65">
      <c r="A550" s="30"/>
      <c r="B550" s="19" t="s">
        <v>236</v>
      </c>
      <c r="C550" s="9" t="s">
        <v>236</v>
      </c>
      <c r="D550" s="154" t="s">
        <v>246</v>
      </c>
      <c r="E550" s="156" t="s">
        <v>247</v>
      </c>
      <c r="F550" s="156" t="s">
        <v>248</v>
      </c>
      <c r="G550" s="156" t="s">
        <v>249</v>
      </c>
      <c r="H550" s="156" t="s">
        <v>250</v>
      </c>
      <c r="I550" s="156" t="s">
        <v>251</v>
      </c>
      <c r="J550" s="156" t="s">
        <v>252</v>
      </c>
      <c r="K550" s="156" t="s">
        <v>253</v>
      </c>
      <c r="L550" s="156" t="s">
        <v>254</v>
      </c>
      <c r="M550" s="156" t="s">
        <v>255</v>
      </c>
      <c r="N550" s="156" t="s">
        <v>256</v>
      </c>
      <c r="O550" s="156" t="s">
        <v>257</v>
      </c>
      <c r="P550" s="156" t="s">
        <v>258</v>
      </c>
      <c r="Q550" s="156" t="s">
        <v>259</v>
      </c>
      <c r="R550" s="156" t="s">
        <v>260</v>
      </c>
      <c r="S550" s="156" t="s">
        <v>261</v>
      </c>
      <c r="T550" s="156" t="s">
        <v>262</v>
      </c>
      <c r="U550" s="156" t="s">
        <v>263</v>
      </c>
      <c r="V550" s="156" t="s">
        <v>264</v>
      </c>
      <c r="W550" s="156" t="s">
        <v>266</v>
      </c>
      <c r="X550" s="156" t="s">
        <v>268</v>
      </c>
      <c r="Y550" s="156" t="s">
        <v>269</v>
      </c>
      <c r="Z550" s="156" t="s">
        <v>270</v>
      </c>
      <c r="AA550" s="156" t="s">
        <v>271</v>
      </c>
      <c r="AB550" s="156" t="s">
        <v>272</v>
      </c>
      <c r="AC550" s="156" t="s">
        <v>237</v>
      </c>
      <c r="AD550" s="156" t="s">
        <v>273</v>
      </c>
      <c r="AE550" s="157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 t="s">
        <v>1</v>
      </c>
    </row>
    <row r="551" spans="1:65">
      <c r="A551" s="30"/>
      <c r="B551" s="19"/>
      <c r="C551" s="9"/>
      <c r="D551" s="10" t="s">
        <v>283</v>
      </c>
      <c r="E551" s="11" t="s">
        <v>283</v>
      </c>
      <c r="F551" s="11" t="s">
        <v>282</v>
      </c>
      <c r="G551" s="11" t="s">
        <v>282</v>
      </c>
      <c r="H551" s="11" t="s">
        <v>282</v>
      </c>
      <c r="I551" s="11" t="s">
        <v>282</v>
      </c>
      <c r="J551" s="11" t="s">
        <v>282</v>
      </c>
      <c r="K551" s="11" t="s">
        <v>282</v>
      </c>
      <c r="L551" s="11" t="s">
        <v>283</v>
      </c>
      <c r="M551" s="11" t="s">
        <v>306</v>
      </c>
      <c r="N551" s="11" t="s">
        <v>282</v>
      </c>
      <c r="O551" s="11" t="s">
        <v>306</v>
      </c>
      <c r="P551" s="11" t="s">
        <v>282</v>
      </c>
      <c r="Q551" s="11" t="s">
        <v>283</v>
      </c>
      <c r="R551" s="11" t="s">
        <v>283</v>
      </c>
      <c r="S551" s="11" t="s">
        <v>306</v>
      </c>
      <c r="T551" s="11" t="s">
        <v>283</v>
      </c>
      <c r="U551" s="11" t="s">
        <v>283</v>
      </c>
      <c r="V551" s="11" t="s">
        <v>306</v>
      </c>
      <c r="W551" s="11" t="s">
        <v>283</v>
      </c>
      <c r="X551" s="11" t="s">
        <v>306</v>
      </c>
      <c r="Y551" s="11" t="s">
        <v>306</v>
      </c>
      <c r="Z551" s="11" t="s">
        <v>283</v>
      </c>
      <c r="AA551" s="11" t="s">
        <v>283</v>
      </c>
      <c r="AB551" s="11" t="s">
        <v>283</v>
      </c>
      <c r="AC551" s="11" t="s">
        <v>306</v>
      </c>
      <c r="AD551" s="11" t="s">
        <v>283</v>
      </c>
      <c r="AE551" s="157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3</v>
      </c>
    </row>
    <row r="552" spans="1:65">
      <c r="A552" s="30"/>
      <c r="B552" s="19"/>
      <c r="C552" s="9"/>
      <c r="D552" s="26" t="s">
        <v>307</v>
      </c>
      <c r="E552" s="26" t="s">
        <v>307</v>
      </c>
      <c r="F552" s="26" t="s">
        <v>307</v>
      </c>
      <c r="G552" s="26" t="s">
        <v>307</v>
      </c>
      <c r="H552" s="26" t="s">
        <v>307</v>
      </c>
      <c r="I552" s="26" t="s">
        <v>307</v>
      </c>
      <c r="J552" s="26" t="s">
        <v>307</v>
      </c>
      <c r="K552" s="26" t="s">
        <v>307</v>
      </c>
      <c r="L552" s="26" t="s">
        <v>307</v>
      </c>
      <c r="M552" s="26" t="s">
        <v>121</v>
      </c>
      <c r="N552" s="26" t="s">
        <v>279</v>
      </c>
      <c r="O552" s="26" t="s">
        <v>308</v>
      </c>
      <c r="P552" s="26" t="s">
        <v>309</v>
      </c>
      <c r="Q552" s="26" t="s">
        <v>307</v>
      </c>
      <c r="R552" s="26" t="s">
        <v>308</v>
      </c>
      <c r="S552" s="26" t="s">
        <v>308</v>
      </c>
      <c r="T552" s="26" t="s">
        <v>308</v>
      </c>
      <c r="U552" s="26" t="s">
        <v>310</v>
      </c>
      <c r="V552" s="26" t="s">
        <v>310</v>
      </c>
      <c r="W552" s="26" t="s">
        <v>309</v>
      </c>
      <c r="X552" s="26" t="s">
        <v>310</v>
      </c>
      <c r="Y552" s="26" t="s">
        <v>307</v>
      </c>
      <c r="Z552" s="26" t="s">
        <v>310</v>
      </c>
      <c r="AA552" s="26" t="s">
        <v>310</v>
      </c>
      <c r="AB552" s="26" t="s">
        <v>307</v>
      </c>
      <c r="AC552" s="26" t="s">
        <v>310</v>
      </c>
      <c r="AD552" s="26" t="s">
        <v>309</v>
      </c>
      <c r="AE552" s="157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3</v>
      </c>
    </row>
    <row r="553" spans="1:65">
      <c r="A553" s="30"/>
      <c r="B553" s="18">
        <v>1</v>
      </c>
      <c r="C553" s="14">
        <v>1</v>
      </c>
      <c r="D553" s="241">
        <v>0.27479999999999999</v>
      </c>
      <c r="E553" s="240">
        <v>0.41200000000000003</v>
      </c>
      <c r="F553" s="241">
        <v>0.32540000000000002</v>
      </c>
      <c r="G553" s="240">
        <v>0.372</v>
      </c>
      <c r="H553" s="240">
        <v>0.38</v>
      </c>
      <c r="I553" s="240">
        <v>0.40200000000000002</v>
      </c>
      <c r="J553" s="240">
        <v>0.38100000000000001</v>
      </c>
      <c r="K553" s="240">
        <v>0.39200000000000002</v>
      </c>
      <c r="L553" s="240">
        <v>0.372</v>
      </c>
      <c r="M553" s="240">
        <v>0.38300000000000001</v>
      </c>
      <c r="N553" s="240">
        <v>0.40710000000000002</v>
      </c>
      <c r="O553" s="240">
        <v>0.39680000000000004</v>
      </c>
      <c r="P553" s="241">
        <v>7.3322309905599986E-2</v>
      </c>
      <c r="Q553" s="240">
        <v>0.36613400000000001</v>
      </c>
      <c r="R553" s="240">
        <v>0.36669153929330406</v>
      </c>
      <c r="S553" s="240">
        <v>0.38290000000000002</v>
      </c>
      <c r="T553" s="240">
        <v>0.372</v>
      </c>
      <c r="U553" s="246">
        <v>0.3745</v>
      </c>
      <c r="V553" s="240">
        <v>0.38750000000000001</v>
      </c>
      <c r="W553" s="240">
        <v>0.37640000000000001</v>
      </c>
      <c r="X553" s="240">
        <v>0.39589999999999997</v>
      </c>
      <c r="Y553" s="241">
        <v>0.41050000000000003</v>
      </c>
      <c r="Z553" s="240">
        <v>0.38019999999999998</v>
      </c>
      <c r="AA553" s="240">
        <v>0.3755</v>
      </c>
      <c r="AB553" s="240">
        <v>0.38600000000000001</v>
      </c>
      <c r="AC553" s="240">
        <v>0.40629999999999999</v>
      </c>
      <c r="AD553" s="240">
        <v>0.38930000000000003</v>
      </c>
      <c r="AE553" s="223"/>
      <c r="AF553" s="224"/>
      <c r="AG553" s="224"/>
      <c r="AH553" s="224"/>
      <c r="AI553" s="224"/>
      <c r="AJ553" s="224"/>
      <c r="AK553" s="224"/>
      <c r="AL553" s="224"/>
      <c r="AM553" s="224"/>
      <c r="AN553" s="224"/>
      <c r="AO553" s="224"/>
      <c r="AP553" s="224"/>
      <c r="AQ553" s="224"/>
      <c r="AR553" s="224"/>
      <c r="AS553" s="224"/>
      <c r="AT553" s="224"/>
      <c r="AU553" s="224"/>
      <c r="AV553" s="224"/>
      <c r="AW553" s="224"/>
      <c r="AX553" s="224"/>
      <c r="AY553" s="224"/>
      <c r="AZ553" s="224"/>
      <c r="BA553" s="224"/>
      <c r="BB553" s="224"/>
      <c r="BC553" s="224"/>
      <c r="BD553" s="224"/>
      <c r="BE553" s="224"/>
      <c r="BF553" s="224"/>
      <c r="BG553" s="224"/>
      <c r="BH553" s="224"/>
      <c r="BI553" s="224"/>
      <c r="BJ553" s="224"/>
      <c r="BK553" s="224"/>
      <c r="BL553" s="224"/>
      <c r="BM553" s="242">
        <v>1</v>
      </c>
    </row>
    <row r="554" spans="1:65">
      <c r="A554" s="30"/>
      <c r="B554" s="19">
        <v>1</v>
      </c>
      <c r="C554" s="9">
        <v>2</v>
      </c>
      <c r="D554" s="243">
        <v>0.27550000000000002</v>
      </c>
      <c r="E554" s="24">
        <v>0.39200000000000002</v>
      </c>
      <c r="F554" s="243">
        <v>0.3246</v>
      </c>
      <c r="G554" s="24">
        <v>0.38300000000000001</v>
      </c>
      <c r="H554" s="24">
        <v>0.38</v>
      </c>
      <c r="I554" s="24">
        <v>0.40299999999999997</v>
      </c>
      <c r="J554" s="24">
        <v>0.379</v>
      </c>
      <c r="K554" s="24">
        <v>0.38</v>
      </c>
      <c r="L554" s="24">
        <v>0.38300000000000001</v>
      </c>
      <c r="M554" s="24">
        <v>0.37669999999999998</v>
      </c>
      <c r="N554" s="24">
        <v>0.39219999999999999</v>
      </c>
      <c r="O554" s="24">
        <v>0.3866</v>
      </c>
      <c r="P554" s="243">
        <v>7.3765975390527497E-2</v>
      </c>
      <c r="Q554" s="24">
        <v>0.38369899999999996</v>
      </c>
      <c r="R554" s="24">
        <v>0.37511818572960348</v>
      </c>
      <c r="S554" s="24">
        <v>0.3755</v>
      </c>
      <c r="T554" s="24">
        <v>0.36499999999999999</v>
      </c>
      <c r="U554" s="24">
        <v>0.38819999999999999</v>
      </c>
      <c r="V554" s="24">
        <v>0.3886</v>
      </c>
      <c r="W554" s="24">
        <v>0.38990000000000002</v>
      </c>
      <c r="X554" s="24">
        <v>0.39860000000000001</v>
      </c>
      <c r="Y554" s="243">
        <v>0.41089999999999999</v>
      </c>
      <c r="Z554" s="24">
        <v>0.38269999999999998</v>
      </c>
      <c r="AA554" s="24">
        <v>0.38490000000000002</v>
      </c>
      <c r="AB554" s="24">
        <v>0.37390000000000001</v>
      </c>
      <c r="AC554" s="24">
        <v>0.39899999999999997</v>
      </c>
      <c r="AD554" s="24">
        <v>0.3896</v>
      </c>
      <c r="AE554" s="223"/>
      <c r="AF554" s="224"/>
      <c r="AG554" s="224"/>
      <c r="AH554" s="224"/>
      <c r="AI554" s="224"/>
      <c r="AJ554" s="224"/>
      <c r="AK554" s="224"/>
      <c r="AL554" s="224"/>
      <c r="AM554" s="224"/>
      <c r="AN554" s="224"/>
      <c r="AO554" s="224"/>
      <c r="AP554" s="224"/>
      <c r="AQ554" s="224"/>
      <c r="AR554" s="224"/>
      <c r="AS554" s="224"/>
      <c r="AT554" s="224"/>
      <c r="AU554" s="224"/>
      <c r="AV554" s="224"/>
      <c r="AW554" s="224"/>
      <c r="AX554" s="224"/>
      <c r="AY554" s="224"/>
      <c r="AZ554" s="224"/>
      <c r="BA554" s="224"/>
      <c r="BB554" s="224"/>
      <c r="BC554" s="224"/>
      <c r="BD554" s="224"/>
      <c r="BE554" s="224"/>
      <c r="BF554" s="224"/>
      <c r="BG554" s="224"/>
      <c r="BH554" s="224"/>
      <c r="BI554" s="224"/>
      <c r="BJ554" s="224"/>
      <c r="BK554" s="224"/>
      <c r="BL554" s="224"/>
      <c r="BM554" s="242">
        <v>22</v>
      </c>
    </row>
    <row r="555" spans="1:65">
      <c r="A555" s="30"/>
      <c r="B555" s="19">
        <v>1</v>
      </c>
      <c r="C555" s="9">
        <v>3</v>
      </c>
      <c r="D555" s="243">
        <v>0.27150000000000002</v>
      </c>
      <c r="E555" s="24">
        <v>0.40400000000000003</v>
      </c>
      <c r="F555" s="243">
        <v>0.3226</v>
      </c>
      <c r="G555" s="24">
        <v>0.374</v>
      </c>
      <c r="H555" s="24">
        <v>0.38899999999999996</v>
      </c>
      <c r="I555" s="24">
        <v>0.40099999999999997</v>
      </c>
      <c r="J555" s="24">
        <v>0.378</v>
      </c>
      <c r="K555" s="24">
        <v>0.38899999999999996</v>
      </c>
      <c r="L555" s="24">
        <v>0.38700000000000001</v>
      </c>
      <c r="M555" s="24">
        <v>0.39219999999999999</v>
      </c>
      <c r="N555" s="24">
        <v>0.38990000000000002</v>
      </c>
      <c r="O555" s="24">
        <v>0.38080000000000003</v>
      </c>
      <c r="P555" s="243">
        <v>7.403849143145412E-2</v>
      </c>
      <c r="Q555" s="244">
        <v>0.34166000000000002</v>
      </c>
      <c r="R555" s="24">
        <v>0.37770285789907632</v>
      </c>
      <c r="S555" s="24">
        <v>0.38340000000000002</v>
      </c>
      <c r="T555" s="24">
        <v>0.371</v>
      </c>
      <c r="U555" s="24">
        <v>0.38479999999999998</v>
      </c>
      <c r="V555" s="24">
        <v>0.38879999999999998</v>
      </c>
      <c r="W555" s="24">
        <v>0.38650000000000001</v>
      </c>
      <c r="X555" s="24">
        <v>0.39439999999999997</v>
      </c>
      <c r="Y555" s="243">
        <v>0.41660000000000003</v>
      </c>
      <c r="Z555" s="24">
        <v>0.38470000000000004</v>
      </c>
      <c r="AA555" s="24">
        <v>0.37889999999999996</v>
      </c>
      <c r="AB555" s="24">
        <v>0.38739999999999997</v>
      </c>
      <c r="AC555" s="24">
        <v>0.39830000000000004</v>
      </c>
      <c r="AD555" s="24">
        <v>0.3962</v>
      </c>
      <c r="AE555" s="223"/>
      <c r="AF555" s="224"/>
      <c r="AG555" s="224"/>
      <c r="AH555" s="224"/>
      <c r="AI555" s="224"/>
      <c r="AJ555" s="224"/>
      <c r="AK555" s="224"/>
      <c r="AL555" s="224"/>
      <c r="AM555" s="224"/>
      <c r="AN555" s="224"/>
      <c r="AO555" s="224"/>
      <c r="AP555" s="224"/>
      <c r="AQ555" s="224"/>
      <c r="AR555" s="224"/>
      <c r="AS555" s="224"/>
      <c r="AT555" s="224"/>
      <c r="AU555" s="224"/>
      <c r="AV555" s="224"/>
      <c r="AW555" s="224"/>
      <c r="AX555" s="224"/>
      <c r="AY555" s="224"/>
      <c r="AZ555" s="224"/>
      <c r="BA555" s="224"/>
      <c r="BB555" s="224"/>
      <c r="BC555" s="224"/>
      <c r="BD555" s="224"/>
      <c r="BE555" s="224"/>
      <c r="BF555" s="224"/>
      <c r="BG555" s="224"/>
      <c r="BH555" s="224"/>
      <c r="BI555" s="224"/>
      <c r="BJ555" s="224"/>
      <c r="BK555" s="224"/>
      <c r="BL555" s="224"/>
      <c r="BM555" s="242">
        <v>16</v>
      </c>
    </row>
    <row r="556" spans="1:65">
      <c r="A556" s="30"/>
      <c r="B556" s="19">
        <v>1</v>
      </c>
      <c r="C556" s="9">
        <v>4</v>
      </c>
      <c r="D556" s="243">
        <v>0.27529999999999999</v>
      </c>
      <c r="E556" s="24">
        <v>0.35400000000000004</v>
      </c>
      <c r="F556" s="243">
        <v>0.32369999999999999</v>
      </c>
      <c r="G556" s="24">
        <v>0.377</v>
      </c>
      <c r="H556" s="24">
        <v>0.375</v>
      </c>
      <c r="I556" s="24">
        <v>0.40099999999999997</v>
      </c>
      <c r="J556" s="24">
        <v>0.38100000000000001</v>
      </c>
      <c r="K556" s="24">
        <v>0.38800000000000001</v>
      </c>
      <c r="L556" s="24">
        <v>0.37</v>
      </c>
      <c r="M556" s="24">
        <v>0.374</v>
      </c>
      <c r="N556" s="24">
        <v>0.3926</v>
      </c>
      <c r="O556" s="24">
        <v>0.40129999999999999</v>
      </c>
      <c r="P556" s="243">
        <v>7.3336032365632936E-2</v>
      </c>
      <c r="Q556" s="244">
        <v>0.31291799999999997</v>
      </c>
      <c r="R556" s="24">
        <v>0.36379059605515351</v>
      </c>
      <c r="S556" s="24">
        <v>0.38080000000000003</v>
      </c>
      <c r="T556" s="24">
        <v>0.379</v>
      </c>
      <c r="U556" s="24">
        <v>0.39079999999999998</v>
      </c>
      <c r="V556" s="24">
        <v>0.3876</v>
      </c>
      <c r="W556" s="24">
        <v>0.37989999999999996</v>
      </c>
      <c r="X556" s="24">
        <v>0.39490000000000003</v>
      </c>
      <c r="Y556" s="243">
        <v>0.41720000000000002</v>
      </c>
      <c r="Z556" s="24">
        <v>0.3861</v>
      </c>
      <c r="AA556" s="24">
        <v>0.38150000000000001</v>
      </c>
      <c r="AB556" s="24">
        <v>0.3836</v>
      </c>
      <c r="AC556" s="24">
        <v>0.40229999999999999</v>
      </c>
      <c r="AD556" s="24">
        <v>0.39610000000000001</v>
      </c>
      <c r="AE556" s="223"/>
      <c r="AF556" s="224"/>
      <c r="AG556" s="224"/>
      <c r="AH556" s="224"/>
      <c r="AI556" s="224"/>
      <c r="AJ556" s="224"/>
      <c r="AK556" s="224"/>
      <c r="AL556" s="224"/>
      <c r="AM556" s="224"/>
      <c r="AN556" s="224"/>
      <c r="AO556" s="224"/>
      <c r="AP556" s="224"/>
      <c r="AQ556" s="224"/>
      <c r="AR556" s="224"/>
      <c r="AS556" s="224"/>
      <c r="AT556" s="224"/>
      <c r="AU556" s="224"/>
      <c r="AV556" s="224"/>
      <c r="AW556" s="224"/>
      <c r="AX556" s="224"/>
      <c r="AY556" s="224"/>
      <c r="AZ556" s="224"/>
      <c r="BA556" s="224"/>
      <c r="BB556" s="224"/>
      <c r="BC556" s="224"/>
      <c r="BD556" s="224"/>
      <c r="BE556" s="224"/>
      <c r="BF556" s="224"/>
      <c r="BG556" s="224"/>
      <c r="BH556" s="224"/>
      <c r="BI556" s="224"/>
      <c r="BJ556" s="224"/>
      <c r="BK556" s="224"/>
      <c r="BL556" s="224"/>
      <c r="BM556" s="242">
        <v>0.38485037621624868</v>
      </c>
    </row>
    <row r="557" spans="1:65">
      <c r="A557" s="30"/>
      <c r="B557" s="19">
        <v>1</v>
      </c>
      <c r="C557" s="9">
        <v>5</v>
      </c>
      <c r="D557" s="243">
        <v>0.2767</v>
      </c>
      <c r="E557" s="24">
        <v>0.39200000000000002</v>
      </c>
      <c r="F557" s="243">
        <v>0.31990000000000002</v>
      </c>
      <c r="G557" s="24">
        <v>0.36799999999999999</v>
      </c>
      <c r="H557" s="24">
        <v>0.38700000000000001</v>
      </c>
      <c r="I557" s="24">
        <v>0.39899999999999997</v>
      </c>
      <c r="J557" s="24">
        <v>0.38800000000000001</v>
      </c>
      <c r="K557" s="24">
        <v>0.39300000000000002</v>
      </c>
      <c r="L557" s="24">
        <v>0.38600000000000001</v>
      </c>
      <c r="M557" s="24">
        <v>0.38800000000000001</v>
      </c>
      <c r="N557" s="24">
        <v>0.379</v>
      </c>
      <c r="O557" s="24">
        <v>0.39760000000000006</v>
      </c>
      <c r="P557" s="243">
        <v>7.4263542423381512E-2</v>
      </c>
      <c r="Q557" s="24">
        <v>0.37888400000000005</v>
      </c>
      <c r="R557" s="24">
        <v>0.38129456731503281</v>
      </c>
      <c r="S557" s="24">
        <v>0.37569999999999998</v>
      </c>
      <c r="T557" s="24">
        <v>0.36199999999999999</v>
      </c>
      <c r="U557" s="24">
        <v>0.38839999999999997</v>
      </c>
      <c r="V557" s="24">
        <v>0.38579999999999998</v>
      </c>
      <c r="W557" s="24">
        <v>0.3785</v>
      </c>
      <c r="X557" s="24">
        <v>0.3987</v>
      </c>
      <c r="Y557" s="243">
        <v>0.41110000000000002</v>
      </c>
      <c r="Z557" s="24">
        <v>0.38229999999999997</v>
      </c>
      <c r="AA557" s="24">
        <v>0.39350000000000002</v>
      </c>
      <c r="AB557" s="24">
        <v>0.37829999999999997</v>
      </c>
      <c r="AC557" s="24">
        <v>0.40449999999999997</v>
      </c>
      <c r="AD557" s="24">
        <v>0.39690000000000003</v>
      </c>
      <c r="AE557" s="223"/>
      <c r="AF557" s="224"/>
      <c r="AG557" s="224"/>
      <c r="AH557" s="224"/>
      <c r="AI557" s="224"/>
      <c r="AJ557" s="224"/>
      <c r="AK557" s="224"/>
      <c r="AL557" s="224"/>
      <c r="AM557" s="224"/>
      <c r="AN557" s="224"/>
      <c r="AO557" s="224"/>
      <c r="AP557" s="224"/>
      <c r="AQ557" s="224"/>
      <c r="AR557" s="224"/>
      <c r="AS557" s="224"/>
      <c r="AT557" s="224"/>
      <c r="AU557" s="224"/>
      <c r="AV557" s="224"/>
      <c r="AW557" s="224"/>
      <c r="AX557" s="224"/>
      <c r="AY557" s="224"/>
      <c r="AZ557" s="224"/>
      <c r="BA557" s="224"/>
      <c r="BB557" s="224"/>
      <c r="BC557" s="224"/>
      <c r="BD557" s="224"/>
      <c r="BE557" s="224"/>
      <c r="BF557" s="224"/>
      <c r="BG557" s="224"/>
      <c r="BH557" s="224"/>
      <c r="BI557" s="224"/>
      <c r="BJ557" s="224"/>
      <c r="BK557" s="224"/>
      <c r="BL557" s="224"/>
      <c r="BM557" s="242">
        <v>94</v>
      </c>
    </row>
    <row r="558" spans="1:65">
      <c r="A558" s="30"/>
      <c r="B558" s="19">
        <v>1</v>
      </c>
      <c r="C558" s="9">
        <v>6</v>
      </c>
      <c r="D558" s="243">
        <v>0.27410000000000001</v>
      </c>
      <c r="E558" s="24">
        <v>0.38300000000000001</v>
      </c>
      <c r="F558" s="243">
        <v>0.3236</v>
      </c>
      <c r="G558" s="24">
        <v>0.377</v>
      </c>
      <c r="H558" s="24">
        <v>0.38300000000000001</v>
      </c>
      <c r="I558" s="24">
        <v>0.39699999999999996</v>
      </c>
      <c r="J558" s="24">
        <v>0.374</v>
      </c>
      <c r="K558" s="24">
        <v>0.38200000000000001</v>
      </c>
      <c r="L558" s="24">
        <v>0.36799999999999999</v>
      </c>
      <c r="M558" s="24">
        <v>0.38229999999999997</v>
      </c>
      <c r="N558" s="24">
        <v>0.38950000000000001</v>
      </c>
      <c r="O558" s="24">
        <v>0.39360000000000001</v>
      </c>
      <c r="P558" s="244">
        <v>7.6496136389256258E-2</v>
      </c>
      <c r="Q558" s="24">
        <v>0.37084699999999998</v>
      </c>
      <c r="R558" s="24">
        <v>0.36484817155013338</v>
      </c>
      <c r="S558" s="24">
        <v>0.37690000000000001</v>
      </c>
      <c r="T558" s="24">
        <v>0.36599999999999999</v>
      </c>
      <c r="U558" s="24">
        <v>0.3866</v>
      </c>
      <c r="V558" s="24">
        <v>0.3891</v>
      </c>
      <c r="W558" s="24">
        <v>0.3856</v>
      </c>
      <c r="X558" s="24">
        <v>0.39610000000000001</v>
      </c>
      <c r="Y558" s="243">
        <v>0.41760000000000003</v>
      </c>
      <c r="Z558" s="24">
        <v>0.3851</v>
      </c>
      <c r="AA558" s="24">
        <v>0.3846</v>
      </c>
      <c r="AB558" s="24">
        <v>0.37569999999999998</v>
      </c>
      <c r="AC558" s="24">
        <v>0.39309999999999995</v>
      </c>
      <c r="AD558" s="24">
        <v>0.39529999999999998</v>
      </c>
      <c r="AE558" s="223"/>
      <c r="AF558" s="224"/>
      <c r="AG558" s="224"/>
      <c r="AH558" s="224"/>
      <c r="AI558" s="224"/>
      <c r="AJ558" s="224"/>
      <c r="AK558" s="224"/>
      <c r="AL558" s="224"/>
      <c r="AM558" s="224"/>
      <c r="AN558" s="224"/>
      <c r="AO558" s="224"/>
      <c r="AP558" s="224"/>
      <c r="AQ558" s="224"/>
      <c r="AR558" s="224"/>
      <c r="AS558" s="224"/>
      <c r="AT558" s="224"/>
      <c r="AU558" s="224"/>
      <c r="AV558" s="224"/>
      <c r="AW558" s="224"/>
      <c r="AX558" s="224"/>
      <c r="AY558" s="224"/>
      <c r="AZ558" s="224"/>
      <c r="BA558" s="224"/>
      <c r="BB558" s="224"/>
      <c r="BC558" s="224"/>
      <c r="BD558" s="224"/>
      <c r="BE558" s="224"/>
      <c r="BF558" s="224"/>
      <c r="BG558" s="224"/>
      <c r="BH558" s="224"/>
      <c r="BI558" s="224"/>
      <c r="BJ558" s="224"/>
      <c r="BK558" s="224"/>
      <c r="BL558" s="224"/>
      <c r="BM558" s="56"/>
    </row>
    <row r="559" spans="1:65">
      <c r="A559" s="30"/>
      <c r="B559" s="20" t="s">
        <v>239</v>
      </c>
      <c r="C559" s="12"/>
      <c r="D559" s="245">
        <v>0.27465000000000001</v>
      </c>
      <c r="E559" s="245">
        <v>0.38950000000000001</v>
      </c>
      <c r="F559" s="245">
        <v>0.32329999999999998</v>
      </c>
      <c r="G559" s="245">
        <v>0.3751666666666667</v>
      </c>
      <c r="H559" s="245">
        <v>0.38233333333333336</v>
      </c>
      <c r="I559" s="245">
        <v>0.40049999999999991</v>
      </c>
      <c r="J559" s="245">
        <v>0.38016666666666671</v>
      </c>
      <c r="K559" s="245">
        <v>0.38733333333333331</v>
      </c>
      <c r="L559" s="245">
        <v>0.37766666666666665</v>
      </c>
      <c r="M559" s="245">
        <v>0.38269999999999998</v>
      </c>
      <c r="N559" s="245">
        <v>0.39171666666666671</v>
      </c>
      <c r="O559" s="245">
        <v>0.39278333333333343</v>
      </c>
      <c r="P559" s="245">
        <v>7.4203747984308718E-2</v>
      </c>
      <c r="Q559" s="245">
        <v>0.35902366666666669</v>
      </c>
      <c r="R559" s="245">
        <v>0.37157431964038395</v>
      </c>
      <c r="S559" s="245">
        <v>0.37919999999999998</v>
      </c>
      <c r="T559" s="245">
        <v>0.3691666666666667</v>
      </c>
      <c r="U559" s="245">
        <v>0.38555</v>
      </c>
      <c r="V559" s="245">
        <v>0.38789999999999997</v>
      </c>
      <c r="W559" s="245">
        <v>0.38280000000000003</v>
      </c>
      <c r="X559" s="245">
        <v>0.39643333333333336</v>
      </c>
      <c r="Y559" s="245">
        <v>0.41398333333333337</v>
      </c>
      <c r="Z559" s="245">
        <v>0.38351666666666667</v>
      </c>
      <c r="AA559" s="245">
        <v>0.38314999999999994</v>
      </c>
      <c r="AB559" s="245">
        <v>0.38081666666666664</v>
      </c>
      <c r="AC559" s="245">
        <v>0.40058333333333335</v>
      </c>
      <c r="AD559" s="245">
        <v>0.39390000000000008</v>
      </c>
      <c r="AE559" s="223"/>
      <c r="AF559" s="224"/>
      <c r="AG559" s="224"/>
      <c r="AH559" s="224"/>
      <c r="AI559" s="224"/>
      <c r="AJ559" s="224"/>
      <c r="AK559" s="224"/>
      <c r="AL559" s="224"/>
      <c r="AM559" s="224"/>
      <c r="AN559" s="224"/>
      <c r="AO559" s="224"/>
      <c r="AP559" s="224"/>
      <c r="AQ559" s="224"/>
      <c r="AR559" s="224"/>
      <c r="AS559" s="224"/>
      <c r="AT559" s="224"/>
      <c r="AU559" s="224"/>
      <c r="AV559" s="224"/>
      <c r="AW559" s="224"/>
      <c r="AX559" s="224"/>
      <c r="AY559" s="224"/>
      <c r="AZ559" s="224"/>
      <c r="BA559" s="224"/>
      <c r="BB559" s="224"/>
      <c r="BC559" s="224"/>
      <c r="BD559" s="224"/>
      <c r="BE559" s="224"/>
      <c r="BF559" s="224"/>
      <c r="BG559" s="224"/>
      <c r="BH559" s="224"/>
      <c r="BI559" s="224"/>
      <c r="BJ559" s="224"/>
      <c r="BK559" s="224"/>
      <c r="BL559" s="224"/>
      <c r="BM559" s="56"/>
    </row>
    <row r="560" spans="1:65">
      <c r="A560" s="30"/>
      <c r="B560" s="3" t="s">
        <v>240</v>
      </c>
      <c r="C560" s="29"/>
      <c r="D560" s="24">
        <v>0.27505000000000002</v>
      </c>
      <c r="E560" s="24">
        <v>0.39200000000000002</v>
      </c>
      <c r="F560" s="24">
        <v>0.32364999999999999</v>
      </c>
      <c r="G560" s="24">
        <v>0.3755</v>
      </c>
      <c r="H560" s="24">
        <v>0.38150000000000001</v>
      </c>
      <c r="I560" s="24">
        <v>0.40099999999999997</v>
      </c>
      <c r="J560" s="24">
        <v>0.38</v>
      </c>
      <c r="K560" s="24">
        <v>0.38849999999999996</v>
      </c>
      <c r="L560" s="24">
        <v>0.3775</v>
      </c>
      <c r="M560" s="24">
        <v>0.38264999999999999</v>
      </c>
      <c r="N560" s="24">
        <v>0.39105000000000001</v>
      </c>
      <c r="O560" s="24">
        <v>0.3952</v>
      </c>
      <c r="P560" s="24">
        <v>7.3902233410990809E-2</v>
      </c>
      <c r="Q560" s="24">
        <v>0.3684905</v>
      </c>
      <c r="R560" s="24">
        <v>0.37090486251145377</v>
      </c>
      <c r="S560" s="24">
        <v>0.37885000000000002</v>
      </c>
      <c r="T560" s="24">
        <v>0.36849999999999999</v>
      </c>
      <c r="U560" s="24">
        <v>0.38739999999999997</v>
      </c>
      <c r="V560" s="24">
        <v>0.3881</v>
      </c>
      <c r="W560" s="24">
        <v>0.38274999999999998</v>
      </c>
      <c r="X560" s="24">
        <v>0.39600000000000002</v>
      </c>
      <c r="Y560" s="24">
        <v>0.41385000000000005</v>
      </c>
      <c r="Z560" s="24">
        <v>0.38370000000000004</v>
      </c>
      <c r="AA560" s="24">
        <v>0.38305</v>
      </c>
      <c r="AB560" s="24">
        <v>0.38095000000000001</v>
      </c>
      <c r="AC560" s="24">
        <v>0.40064999999999995</v>
      </c>
      <c r="AD560" s="24">
        <v>0.3957</v>
      </c>
      <c r="AE560" s="223"/>
      <c r="AF560" s="224"/>
      <c r="AG560" s="224"/>
      <c r="AH560" s="224"/>
      <c r="AI560" s="224"/>
      <c r="AJ560" s="224"/>
      <c r="AK560" s="224"/>
      <c r="AL560" s="224"/>
      <c r="AM560" s="224"/>
      <c r="AN560" s="224"/>
      <c r="AO560" s="224"/>
      <c r="AP560" s="224"/>
      <c r="AQ560" s="224"/>
      <c r="AR560" s="224"/>
      <c r="AS560" s="224"/>
      <c r="AT560" s="224"/>
      <c r="AU560" s="224"/>
      <c r="AV560" s="224"/>
      <c r="AW560" s="224"/>
      <c r="AX560" s="224"/>
      <c r="AY560" s="224"/>
      <c r="AZ560" s="224"/>
      <c r="BA560" s="224"/>
      <c r="BB560" s="224"/>
      <c r="BC560" s="224"/>
      <c r="BD560" s="224"/>
      <c r="BE560" s="224"/>
      <c r="BF560" s="224"/>
      <c r="BG560" s="224"/>
      <c r="BH560" s="224"/>
      <c r="BI560" s="224"/>
      <c r="BJ560" s="224"/>
      <c r="BK560" s="224"/>
      <c r="BL560" s="224"/>
      <c r="BM560" s="56"/>
    </row>
    <row r="561" spans="1:65">
      <c r="A561" s="30"/>
      <c r="B561" s="3" t="s">
        <v>241</v>
      </c>
      <c r="C561" s="29"/>
      <c r="D561" s="24">
        <v>1.76606908132156E-3</v>
      </c>
      <c r="E561" s="24">
        <v>2.0156884679930081E-2</v>
      </c>
      <c r="F561" s="24">
        <v>1.9183326093250861E-3</v>
      </c>
      <c r="G561" s="24">
        <v>5.1153364177409406E-3</v>
      </c>
      <c r="H561" s="24">
        <v>5.125101625008675E-3</v>
      </c>
      <c r="I561" s="24">
        <v>2.1679483388678893E-3</v>
      </c>
      <c r="J561" s="24">
        <v>4.6224091842530235E-3</v>
      </c>
      <c r="K561" s="24">
        <v>5.2788887719544429E-3</v>
      </c>
      <c r="L561" s="24">
        <v>8.5945719303911119E-3</v>
      </c>
      <c r="M561" s="24">
        <v>6.786457102199943E-3</v>
      </c>
      <c r="N561" s="24">
        <v>9.0287134557846451E-3</v>
      </c>
      <c r="O561" s="24">
        <v>7.6729177414244891E-3</v>
      </c>
      <c r="P561" s="24">
        <v>1.1838444177932265E-3</v>
      </c>
      <c r="Q561" s="24">
        <v>2.6910527253598489E-2</v>
      </c>
      <c r="R561" s="24">
        <v>7.4063506236766328E-3</v>
      </c>
      <c r="S561" s="24">
        <v>3.6088779419648003E-3</v>
      </c>
      <c r="T561" s="24">
        <v>6.1128280416405242E-3</v>
      </c>
      <c r="U561" s="24">
        <v>5.7701819728670535E-3</v>
      </c>
      <c r="V561" s="24">
        <v>1.2165525060596487E-3</v>
      </c>
      <c r="W561" s="24">
        <v>5.2877216265609225E-3</v>
      </c>
      <c r="X561" s="24">
        <v>1.8282961102257704E-3</v>
      </c>
      <c r="Y561" s="24">
        <v>3.4706867716154822E-3</v>
      </c>
      <c r="Z561" s="24">
        <v>2.1784551100875881E-3</v>
      </c>
      <c r="AA561" s="24">
        <v>6.1902342443561969E-3</v>
      </c>
      <c r="AB561" s="24">
        <v>5.6268700595150274E-3</v>
      </c>
      <c r="AC561" s="24">
        <v>4.7893284149937692E-3</v>
      </c>
      <c r="AD561" s="24">
        <v>3.4853981121243474E-3</v>
      </c>
      <c r="AE561" s="223"/>
      <c r="AF561" s="224"/>
      <c r="AG561" s="224"/>
      <c r="AH561" s="224"/>
      <c r="AI561" s="224"/>
      <c r="AJ561" s="224"/>
      <c r="AK561" s="224"/>
      <c r="AL561" s="224"/>
      <c r="AM561" s="224"/>
      <c r="AN561" s="224"/>
      <c r="AO561" s="224"/>
      <c r="AP561" s="224"/>
      <c r="AQ561" s="224"/>
      <c r="AR561" s="224"/>
      <c r="AS561" s="224"/>
      <c r="AT561" s="224"/>
      <c r="AU561" s="224"/>
      <c r="AV561" s="224"/>
      <c r="AW561" s="224"/>
      <c r="AX561" s="224"/>
      <c r="AY561" s="224"/>
      <c r="AZ561" s="224"/>
      <c r="BA561" s="224"/>
      <c r="BB561" s="224"/>
      <c r="BC561" s="224"/>
      <c r="BD561" s="224"/>
      <c r="BE561" s="224"/>
      <c r="BF561" s="224"/>
      <c r="BG561" s="224"/>
      <c r="BH561" s="224"/>
      <c r="BI561" s="224"/>
      <c r="BJ561" s="224"/>
      <c r="BK561" s="224"/>
      <c r="BL561" s="224"/>
      <c r="BM561" s="56"/>
    </row>
    <row r="562" spans="1:65">
      <c r="A562" s="30"/>
      <c r="B562" s="3" t="s">
        <v>87</v>
      </c>
      <c r="C562" s="29"/>
      <c r="D562" s="13">
        <v>6.4302533454271256E-3</v>
      </c>
      <c r="E562" s="13">
        <v>5.1750666700719074E-2</v>
      </c>
      <c r="F562" s="13">
        <v>5.9335991627747792E-3</v>
      </c>
      <c r="G562" s="13">
        <v>1.3634837186337468E-2</v>
      </c>
      <c r="H562" s="13">
        <v>1.3404799367938992E-2</v>
      </c>
      <c r="I562" s="13">
        <v>5.413104466586491E-3</v>
      </c>
      <c r="J562" s="13">
        <v>1.2158901843716851E-2</v>
      </c>
      <c r="K562" s="13">
        <v>1.3628800616061386E-2</v>
      </c>
      <c r="L562" s="13">
        <v>2.275703070712563E-2</v>
      </c>
      <c r="M562" s="13">
        <v>1.7733099300235023E-2</v>
      </c>
      <c r="N562" s="13">
        <v>2.3049091917928716E-2</v>
      </c>
      <c r="O562" s="13">
        <v>1.9534733503860025E-2</v>
      </c>
      <c r="P562" s="13">
        <v>1.5953970654468352E-2</v>
      </c>
      <c r="Q562" s="13">
        <v>7.495474463688602E-2</v>
      </c>
      <c r="R562" s="13">
        <v>1.9932353319908187E-2</v>
      </c>
      <c r="S562" s="13">
        <v>9.5170831802869216E-3</v>
      </c>
      <c r="T562" s="13">
        <v>1.6558450677130087E-2</v>
      </c>
      <c r="U562" s="13">
        <v>1.4966105493106091E-2</v>
      </c>
      <c r="V562" s="13">
        <v>3.1362529158536962E-3</v>
      </c>
      <c r="W562" s="13">
        <v>1.3813274886522784E-2</v>
      </c>
      <c r="X562" s="13">
        <v>4.6118627181344577E-3</v>
      </c>
      <c r="Y562" s="13">
        <v>8.3836388863049605E-3</v>
      </c>
      <c r="Z562" s="13">
        <v>5.6802097520861888E-3</v>
      </c>
      <c r="AA562" s="13">
        <v>1.6156164020243242E-2</v>
      </c>
      <c r="AB562" s="13">
        <v>1.4775797784187566E-2</v>
      </c>
      <c r="AC562" s="13">
        <v>1.1955885371317917E-2</v>
      </c>
      <c r="AD562" s="13">
        <v>8.8484338972438358E-3</v>
      </c>
      <c r="AE562" s="157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30"/>
      <c r="B563" s="3" t="s">
        <v>242</v>
      </c>
      <c r="C563" s="29"/>
      <c r="D563" s="13">
        <v>-0.28634602699290779</v>
      </c>
      <c r="E563" s="13">
        <v>1.2081640219415268E-2</v>
      </c>
      <c r="F563" s="13">
        <v>-0.15993326243148409</v>
      </c>
      <c r="G563" s="13">
        <v>-2.5162271230678712E-2</v>
      </c>
      <c r="H563" s="13">
        <v>-6.5403155056317219E-3</v>
      </c>
      <c r="I563" s="13">
        <v>4.06641769136733E-2</v>
      </c>
      <c r="J563" s="13">
        <v>-1.21702090969249E-2</v>
      </c>
      <c r="K563" s="13">
        <v>6.4517466281219793E-3</v>
      </c>
      <c r="L563" s="13">
        <v>-1.8666240163801917E-2</v>
      </c>
      <c r="M563" s="13">
        <v>-5.5875642824898542E-3</v>
      </c>
      <c r="N563" s="13">
        <v>1.7841454432046211E-2</v>
      </c>
      <c r="O563" s="13">
        <v>2.0613094353913786E-2</v>
      </c>
      <c r="P563" s="13">
        <v>-0.80718805912609171</v>
      </c>
      <c r="Q563" s="13">
        <v>-6.7108443035715948E-2</v>
      </c>
      <c r="R563" s="13">
        <v>-3.4496670384972838E-2</v>
      </c>
      <c r="S563" s="13">
        <v>-1.4682007776117501E-2</v>
      </c>
      <c r="T563" s="13">
        <v>-4.0752745791183154E-2</v>
      </c>
      <c r="U563" s="13">
        <v>1.8179111337497389E-3</v>
      </c>
      <c r="V563" s="13">
        <v>7.9241803366139063E-3</v>
      </c>
      <c r="W563" s="13">
        <v>-5.327723039814658E-3</v>
      </c>
      <c r="X563" s="13">
        <v>3.0097299711553838E-2</v>
      </c>
      <c r="Y563" s="13">
        <v>7.569943780102939E-2</v>
      </c>
      <c r="Z563" s="13">
        <v>-3.4655274673099923E-3</v>
      </c>
      <c r="AA563" s="13">
        <v>-4.4182786904521931E-3</v>
      </c>
      <c r="AB563" s="13">
        <v>-1.048124101953718E-2</v>
      </c>
      <c r="AC563" s="13">
        <v>4.0880711282569315E-2</v>
      </c>
      <c r="AD563" s="13">
        <v>2.3514654897118792E-2</v>
      </c>
      <c r="AE563" s="157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30"/>
      <c r="B564" s="46" t="s">
        <v>243</v>
      </c>
      <c r="C564" s="47"/>
      <c r="D564" s="45">
        <v>9.5500000000000007</v>
      </c>
      <c r="E564" s="45">
        <v>0.59</v>
      </c>
      <c r="F564" s="45">
        <v>5.26</v>
      </c>
      <c r="G564" s="45">
        <v>0.67</v>
      </c>
      <c r="H564" s="45">
        <v>0.04</v>
      </c>
      <c r="I564" s="45">
        <v>1.56</v>
      </c>
      <c r="J564" s="45">
        <v>0.23</v>
      </c>
      <c r="K564" s="45">
        <v>0.4</v>
      </c>
      <c r="L564" s="45">
        <v>0.45</v>
      </c>
      <c r="M564" s="45">
        <v>0.01</v>
      </c>
      <c r="N564" s="45">
        <v>0.79</v>
      </c>
      <c r="O564" s="45">
        <v>0.88</v>
      </c>
      <c r="P564" s="45">
        <v>27.26</v>
      </c>
      <c r="Q564" s="45">
        <v>2.1</v>
      </c>
      <c r="R564" s="45">
        <v>0.99</v>
      </c>
      <c r="S564" s="45">
        <v>0.32</v>
      </c>
      <c r="T564" s="45">
        <v>1.2</v>
      </c>
      <c r="U564" s="45">
        <v>0.24</v>
      </c>
      <c r="V564" s="45">
        <v>0.45</v>
      </c>
      <c r="W564" s="45">
        <v>0</v>
      </c>
      <c r="X564" s="45">
        <v>1.2</v>
      </c>
      <c r="Y564" s="45">
        <v>2.75</v>
      </c>
      <c r="Z564" s="45">
        <v>0.06</v>
      </c>
      <c r="AA564" s="45">
        <v>0.03</v>
      </c>
      <c r="AB564" s="45">
        <v>0.18</v>
      </c>
      <c r="AC564" s="45">
        <v>1.57</v>
      </c>
      <c r="AD564" s="45">
        <v>0.98</v>
      </c>
      <c r="AE564" s="157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B565" s="31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BM565" s="55"/>
    </row>
    <row r="566" spans="1:65" ht="15">
      <c r="B566" s="8" t="s">
        <v>578</v>
      </c>
      <c r="BM566" s="28" t="s">
        <v>67</v>
      </c>
    </row>
    <row r="567" spans="1:65" ht="15">
      <c r="A567" s="25" t="s">
        <v>26</v>
      </c>
      <c r="B567" s="18" t="s">
        <v>114</v>
      </c>
      <c r="C567" s="15" t="s">
        <v>115</v>
      </c>
      <c r="D567" s="16" t="s">
        <v>235</v>
      </c>
      <c r="E567" s="17" t="s">
        <v>235</v>
      </c>
      <c r="F567" s="17" t="s">
        <v>235</v>
      </c>
      <c r="G567" s="17" t="s">
        <v>235</v>
      </c>
      <c r="H567" s="17" t="s">
        <v>235</v>
      </c>
      <c r="I567" s="17" t="s">
        <v>235</v>
      </c>
      <c r="J567" s="17" t="s">
        <v>235</v>
      </c>
      <c r="K567" s="17" t="s">
        <v>235</v>
      </c>
      <c r="L567" s="17" t="s">
        <v>235</v>
      </c>
      <c r="M567" s="17" t="s">
        <v>235</v>
      </c>
      <c r="N567" s="17" t="s">
        <v>235</v>
      </c>
      <c r="O567" s="17" t="s">
        <v>235</v>
      </c>
      <c r="P567" s="17" t="s">
        <v>235</v>
      </c>
      <c r="Q567" s="17" t="s">
        <v>235</v>
      </c>
      <c r="R567" s="17" t="s">
        <v>235</v>
      </c>
      <c r="S567" s="17" t="s">
        <v>235</v>
      </c>
      <c r="T567" s="17" t="s">
        <v>235</v>
      </c>
      <c r="U567" s="17" t="s">
        <v>235</v>
      </c>
      <c r="V567" s="17" t="s">
        <v>235</v>
      </c>
      <c r="W567" s="17" t="s">
        <v>235</v>
      </c>
      <c r="X567" s="17" t="s">
        <v>235</v>
      </c>
      <c r="Y567" s="17" t="s">
        <v>235</v>
      </c>
      <c r="Z567" s="17" t="s">
        <v>235</v>
      </c>
      <c r="AA567" s="17" t="s">
        <v>235</v>
      </c>
      <c r="AB567" s="17" t="s">
        <v>235</v>
      </c>
      <c r="AC567" s="17" t="s">
        <v>235</v>
      </c>
      <c r="AD567" s="17" t="s">
        <v>235</v>
      </c>
      <c r="AE567" s="17" t="s">
        <v>235</v>
      </c>
      <c r="AF567" s="157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1</v>
      </c>
    </row>
    <row r="568" spans="1:65">
      <c r="A568" s="30"/>
      <c r="B568" s="19" t="s">
        <v>236</v>
      </c>
      <c r="C568" s="9" t="s">
        <v>236</v>
      </c>
      <c r="D568" s="154" t="s">
        <v>246</v>
      </c>
      <c r="E568" s="156" t="s">
        <v>247</v>
      </c>
      <c r="F568" s="156" t="s">
        <v>248</v>
      </c>
      <c r="G568" s="156" t="s">
        <v>249</v>
      </c>
      <c r="H568" s="156" t="s">
        <v>250</v>
      </c>
      <c r="I568" s="156" t="s">
        <v>251</v>
      </c>
      <c r="J568" s="156" t="s">
        <v>252</v>
      </c>
      <c r="K568" s="156" t="s">
        <v>253</v>
      </c>
      <c r="L568" s="156" t="s">
        <v>254</v>
      </c>
      <c r="M568" s="156" t="s">
        <v>255</v>
      </c>
      <c r="N568" s="156" t="s">
        <v>256</v>
      </c>
      <c r="O568" s="156" t="s">
        <v>257</v>
      </c>
      <c r="P568" s="156" t="s">
        <v>258</v>
      </c>
      <c r="Q568" s="156" t="s">
        <v>259</v>
      </c>
      <c r="R568" s="156" t="s">
        <v>260</v>
      </c>
      <c r="S568" s="156" t="s">
        <v>261</v>
      </c>
      <c r="T568" s="156" t="s">
        <v>262</v>
      </c>
      <c r="U568" s="156" t="s">
        <v>263</v>
      </c>
      <c r="V568" s="156" t="s">
        <v>264</v>
      </c>
      <c r="W568" s="156" t="s">
        <v>265</v>
      </c>
      <c r="X568" s="156" t="s">
        <v>266</v>
      </c>
      <c r="Y568" s="156" t="s">
        <v>268</v>
      </c>
      <c r="Z568" s="156" t="s">
        <v>269</v>
      </c>
      <c r="AA568" s="156" t="s">
        <v>270</v>
      </c>
      <c r="AB568" s="156" t="s">
        <v>271</v>
      </c>
      <c r="AC568" s="156" t="s">
        <v>272</v>
      </c>
      <c r="AD568" s="156" t="s">
        <v>237</v>
      </c>
      <c r="AE568" s="156" t="s">
        <v>273</v>
      </c>
      <c r="AF568" s="157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 t="s">
        <v>3</v>
      </c>
    </row>
    <row r="569" spans="1:65">
      <c r="A569" s="30"/>
      <c r="B569" s="19"/>
      <c r="C569" s="9"/>
      <c r="D569" s="10" t="s">
        <v>283</v>
      </c>
      <c r="E569" s="11" t="s">
        <v>283</v>
      </c>
      <c r="F569" s="11" t="s">
        <v>282</v>
      </c>
      <c r="G569" s="11" t="s">
        <v>282</v>
      </c>
      <c r="H569" s="11" t="s">
        <v>282</v>
      </c>
      <c r="I569" s="11" t="s">
        <v>282</v>
      </c>
      <c r="J569" s="11" t="s">
        <v>282</v>
      </c>
      <c r="K569" s="11" t="s">
        <v>282</v>
      </c>
      <c r="L569" s="11" t="s">
        <v>283</v>
      </c>
      <c r="M569" s="11" t="s">
        <v>282</v>
      </c>
      <c r="N569" s="11" t="s">
        <v>282</v>
      </c>
      <c r="O569" s="11" t="s">
        <v>306</v>
      </c>
      <c r="P569" s="11" t="s">
        <v>282</v>
      </c>
      <c r="Q569" s="11" t="s">
        <v>283</v>
      </c>
      <c r="R569" s="11" t="s">
        <v>283</v>
      </c>
      <c r="S569" s="11" t="s">
        <v>306</v>
      </c>
      <c r="T569" s="11" t="s">
        <v>283</v>
      </c>
      <c r="U569" s="11" t="s">
        <v>283</v>
      </c>
      <c r="V569" s="11" t="s">
        <v>306</v>
      </c>
      <c r="W569" s="11" t="s">
        <v>283</v>
      </c>
      <c r="X569" s="11" t="s">
        <v>283</v>
      </c>
      <c r="Y569" s="11" t="s">
        <v>282</v>
      </c>
      <c r="Z569" s="11" t="s">
        <v>306</v>
      </c>
      <c r="AA569" s="11" t="s">
        <v>283</v>
      </c>
      <c r="AB569" s="11" t="s">
        <v>283</v>
      </c>
      <c r="AC569" s="11" t="s">
        <v>283</v>
      </c>
      <c r="AD569" s="11" t="s">
        <v>306</v>
      </c>
      <c r="AE569" s="11" t="s">
        <v>282</v>
      </c>
      <c r="AF569" s="157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1</v>
      </c>
    </row>
    <row r="570" spans="1:65">
      <c r="A570" s="30"/>
      <c r="B570" s="19"/>
      <c r="C570" s="9"/>
      <c r="D570" s="26" t="s">
        <v>307</v>
      </c>
      <c r="E570" s="26" t="s">
        <v>307</v>
      </c>
      <c r="F570" s="26" t="s">
        <v>307</v>
      </c>
      <c r="G570" s="26" t="s">
        <v>307</v>
      </c>
      <c r="H570" s="26" t="s">
        <v>307</v>
      </c>
      <c r="I570" s="26" t="s">
        <v>307</v>
      </c>
      <c r="J570" s="26" t="s">
        <v>307</v>
      </c>
      <c r="K570" s="26" t="s">
        <v>307</v>
      </c>
      <c r="L570" s="26" t="s">
        <v>307</v>
      </c>
      <c r="M570" s="26" t="s">
        <v>121</v>
      </c>
      <c r="N570" s="26" t="s">
        <v>279</v>
      </c>
      <c r="O570" s="26" t="s">
        <v>308</v>
      </c>
      <c r="P570" s="26" t="s">
        <v>309</v>
      </c>
      <c r="Q570" s="26" t="s">
        <v>307</v>
      </c>
      <c r="R570" s="26" t="s">
        <v>308</v>
      </c>
      <c r="S570" s="26" t="s">
        <v>308</v>
      </c>
      <c r="T570" s="26" t="s">
        <v>308</v>
      </c>
      <c r="U570" s="26" t="s">
        <v>310</v>
      </c>
      <c r="V570" s="26" t="s">
        <v>310</v>
      </c>
      <c r="W570" s="26" t="s">
        <v>307</v>
      </c>
      <c r="X570" s="26" t="s">
        <v>309</v>
      </c>
      <c r="Y570" s="26" t="s">
        <v>310</v>
      </c>
      <c r="Z570" s="26" t="s">
        <v>307</v>
      </c>
      <c r="AA570" s="26" t="s">
        <v>310</v>
      </c>
      <c r="AB570" s="26" t="s">
        <v>310</v>
      </c>
      <c r="AC570" s="26" t="s">
        <v>307</v>
      </c>
      <c r="AD570" s="26" t="s">
        <v>310</v>
      </c>
      <c r="AE570" s="26" t="s">
        <v>309</v>
      </c>
      <c r="AF570" s="157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2</v>
      </c>
    </row>
    <row r="571" spans="1:65">
      <c r="A571" s="30"/>
      <c r="B571" s="18">
        <v>1</v>
      </c>
      <c r="C571" s="14">
        <v>1</v>
      </c>
      <c r="D571" s="216">
        <v>23</v>
      </c>
      <c r="E571" s="216">
        <v>23</v>
      </c>
      <c r="F571" s="216">
        <v>24.5</v>
      </c>
      <c r="G571" s="216">
        <v>25.3</v>
      </c>
      <c r="H571" s="216">
        <v>24.6</v>
      </c>
      <c r="I571" s="216">
        <v>22.5</v>
      </c>
      <c r="J571" s="216">
        <v>23.4</v>
      </c>
      <c r="K571" s="216">
        <v>24.8</v>
      </c>
      <c r="L571" s="216">
        <v>24.4</v>
      </c>
      <c r="M571" s="216">
        <v>25.8</v>
      </c>
      <c r="N571" s="216">
        <v>24.32</v>
      </c>
      <c r="O571" s="216">
        <v>25</v>
      </c>
      <c r="P571" s="216">
        <v>24.634250009620676</v>
      </c>
      <c r="Q571" s="216">
        <v>22.561</v>
      </c>
      <c r="R571" s="216">
        <v>24.164968674825197</v>
      </c>
      <c r="S571" s="216">
        <v>23.6</v>
      </c>
      <c r="T571" s="216">
        <v>25.7</v>
      </c>
      <c r="U571" s="216">
        <v>23.7</v>
      </c>
      <c r="V571" s="216">
        <v>22.54</v>
      </c>
      <c r="W571" s="216">
        <v>23.2</v>
      </c>
      <c r="X571" s="216">
        <v>24.51</v>
      </c>
      <c r="Y571" s="216">
        <v>24.54</v>
      </c>
      <c r="Z571" s="216">
        <v>23</v>
      </c>
      <c r="AA571" s="216">
        <v>24.9</v>
      </c>
      <c r="AB571" s="216">
        <v>25.6</v>
      </c>
      <c r="AC571" s="216">
        <v>23.19</v>
      </c>
      <c r="AD571" s="216">
        <v>25</v>
      </c>
      <c r="AE571" s="239">
        <v>19.25</v>
      </c>
      <c r="AF571" s="217"/>
      <c r="AG571" s="218"/>
      <c r="AH571" s="218"/>
      <c r="AI571" s="218"/>
      <c r="AJ571" s="218"/>
      <c r="AK571" s="218"/>
      <c r="AL571" s="218"/>
      <c r="AM571" s="218"/>
      <c r="AN571" s="218"/>
      <c r="AO571" s="218"/>
      <c r="AP571" s="218"/>
      <c r="AQ571" s="218"/>
      <c r="AR571" s="218"/>
      <c r="AS571" s="218"/>
      <c r="AT571" s="218"/>
      <c r="AU571" s="218"/>
      <c r="AV571" s="218"/>
      <c r="AW571" s="218"/>
      <c r="AX571" s="218"/>
      <c r="AY571" s="218"/>
      <c r="AZ571" s="218"/>
      <c r="BA571" s="218"/>
      <c r="BB571" s="218"/>
      <c r="BC571" s="218"/>
      <c r="BD571" s="218"/>
      <c r="BE571" s="218"/>
      <c r="BF571" s="218"/>
      <c r="BG571" s="218"/>
      <c r="BH571" s="218"/>
      <c r="BI571" s="218"/>
      <c r="BJ571" s="218"/>
      <c r="BK571" s="218"/>
      <c r="BL571" s="218"/>
      <c r="BM571" s="219">
        <v>1</v>
      </c>
    </row>
    <row r="572" spans="1:65">
      <c r="A572" s="30"/>
      <c r="B572" s="19">
        <v>1</v>
      </c>
      <c r="C572" s="9">
        <v>2</v>
      </c>
      <c r="D572" s="220">
        <v>22</v>
      </c>
      <c r="E572" s="220">
        <v>21.7</v>
      </c>
      <c r="F572" s="220">
        <v>24.6</v>
      </c>
      <c r="G572" s="220">
        <v>25.8</v>
      </c>
      <c r="H572" s="220">
        <v>23.5</v>
      </c>
      <c r="I572" s="220">
        <v>23</v>
      </c>
      <c r="J572" s="220">
        <v>23.4</v>
      </c>
      <c r="K572" s="220">
        <v>24.7</v>
      </c>
      <c r="L572" s="220">
        <v>25.1</v>
      </c>
      <c r="M572" s="220">
        <v>25.1</v>
      </c>
      <c r="N572" s="220">
        <v>23.91</v>
      </c>
      <c r="O572" s="220">
        <v>25</v>
      </c>
      <c r="P572" s="220">
        <v>24.686981130237292</v>
      </c>
      <c r="Q572" s="220">
        <v>22.472000000000001</v>
      </c>
      <c r="R572" s="220">
        <v>23.321880554093401</v>
      </c>
      <c r="S572" s="220">
        <v>23.8</v>
      </c>
      <c r="T572" s="220">
        <v>25.7</v>
      </c>
      <c r="U572" s="220">
        <v>24</v>
      </c>
      <c r="V572" s="220">
        <v>22.42</v>
      </c>
      <c r="W572" s="220">
        <v>23.3</v>
      </c>
      <c r="X572" s="220">
        <v>24.67</v>
      </c>
      <c r="Y572" s="220">
        <v>25.68</v>
      </c>
      <c r="Z572" s="220">
        <v>24</v>
      </c>
      <c r="AA572" s="220">
        <v>25.3</v>
      </c>
      <c r="AB572" s="220">
        <v>25.59</v>
      </c>
      <c r="AC572" s="220">
        <v>23.3</v>
      </c>
      <c r="AD572" s="220">
        <v>25</v>
      </c>
      <c r="AE572" s="220">
        <v>21.51</v>
      </c>
      <c r="AF572" s="217"/>
      <c r="AG572" s="218"/>
      <c r="AH572" s="218"/>
      <c r="AI572" s="218"/>
      <c r="AJ572" s="218"/>
      <c r="AK572" s="218"/>
      <c r="AL572" s="218"/>
      <c r="AM572" s="218"/>
      <c r="AN572" s="218"/>
      <c r="AO572" s="218"/>
      <c r="AP572" s="218"/>
      <c r="AQ572" s="218"/>
      <c r="AR572" s="218"/>
      <c r="AS572" s="218"/>
      <c r="AT572" s="218"/>
      <c r="AU572" s="218"/>
      <c r="AV572" s="218"/>
      <c r="AW572" s="218"/>
      <c r="AX572" s="218"/>
      <c r="AY572" s="218"/>
      <c r="AZ572" s="218"/>
      <c r="BA572" s="218"/>
      <c r="BB572" s="218"/>
      <c r="BC572" s="218"/>
      <c r="BD572" s="218"/>
      <c r="BE572" s="218"/>
      <c r="BF572" s="218"/>
      <c r="BG572" s="218"/>
      <c r="BH572" s="218"/>
      <c r="BI572" s="218"/>
      <c r="BJ572" s="218"/>
      <c r="BK572" s="218"/>
      <c r="BL572" s="218"/>
      <c r="BM572" s="219">
        <v>36</v>
      </c>
    </row>
    <row r="573" spans="1:65">
      <c r="A573" s="30"/>
      <c r="B573" s="19">
        <v>1</v>
      </c>
      <c r="C573" s="9">
        <v>3</v>
      </c>
      <c r="D573" s="220">
        <v>23</v>
      </c>
      <c r="E573" s="220">
        <v>22.6</v>
      </c>
      <c r="F573" s="220">
        <v>24.2</v>
      </c>
      <c r="G573" s="220">
        <v>25.5</v>
      </c>
      <c r="H573" s="220">
        <v>23.7</v>
      </c>
      <c r="I573" s="220">
        <v>22.4</v>
      </c>
      <c r="J573" s="220">
        <v>23.6</v>
      </c>
      <c r="K573" s="220">
        <v>25.3</v>
      </c>
      <c r="L573" s="220">
        <v>24.7</v>
      </c>
      <c r="M573" s="220">
        <v>25.8</v>
      </c>
      <c r="N573" s="220">
        <v>23.65</v>
      </c>
      <c r="O573" s="220">
        <v>25</v>
      </c>
      <c r="P573" s="220">
        <v>24.675600134827583</v>
      </c>
      <c r="Q573" s="220">
        <v>22.504999999999999</v>
      </c>
      <c r="R573" s="220">
        <v>23.357770073268199</v>
      </c>
      <c r="S573" s="220">
        <v>23.5</v>
      </c>
      <c r="T573" s="220">
        <v>24.8</v>
      </c>
      <c r="U573" s="220">
        <v>25.1</v>
      </c>
      <c r="V573" s="220">
        <v>22.47</v>
      </c>
      <c r="W573" s="220">
        <v>23.3</v>
      </c>
      <c r="X573" s="220">
        <v>25.19</v>
      </c>
      <c r="Y573" s="220">
        <v>24.17</v>
      </c>
      <c r="Z573" s="220">
        <v>24</v>
      </c>
      <c r="AA573" s="220">
        <v>25.7</v>
      </c>
      <c r="AB573" s="220">
        <v>25.46</v>
      </c>
      <c r="AC573" s="220">
        <v>24.06</v>
      </c>
      <c r="AD573" s="220">
        <v>26</v>
      </c>
      <c r="AE573" s="220">
        <v>20.55</v>
      </c>
      <c r="AF573" s="217"/>
      <c r="AG573" s="218"/>
      <c r="AH573" s="218"/>
      <c r="AI573" s="218"/>
      <c r="AJ573" s="218"/>
      <c r="AK573" s="218"/>
      <c r="AL573" s="218"/>
      <c r="AM573" s="218"/>
      <c r="AN573" s="218"/>
      <c r="AO573" s="218"/>
      <c r="AP573" s="218"/>
      <c r="AQ573" s="218"/>
      <c r="AR573" s="218"/>
      <c r="AS573" s="218"/>
      <c r="AT573" s="218"/>
      <c r="AU573" s="218"/>
      <c r="AV573" s="218"/>
      <c r="AW573" s="218"/>
      <c r="AX573" s="218"/>
      <c r="AY573" s="218"/>
      <c r="AZ573" s="218"/>
      <c r="BA573" s="218"/>
      <c r="BB573" s="218"/>
      <c r="BC573" s="218"/>
      <c r="BD573" s="218"/>
      <c r="BE573" s="218"/>
      <c r="BF573" s="218"/>
      <c r="BG573" s="218"/>
      <c r="BH573" s="218"/>
      <c r="BI573" s="218"/>
      <c r="BJ573" s="218"/>
      <c r="BK573" s="218"/>
      <c r="BL573" s="218"/>
      <c r="BM573" s="219">
        <v>16</v>
      </c>
    </row>
    <row r="574" spans="1:65">
      <c r="A574" s="30"/>
      <c r="B574" s="19">
        <v>1</v>
      </c>
      <c r="C574" s="9">
        <v>4</v>
      </c>
      <c r="D574" s="220">
        <v>22</v>
      </c>
      <c r="E574" s="220">
        <v>20.7</v>
      </c>
      <c r="F574" s="220">
        <v>24.7</v>
      </c>
      <c r="G574" s="220">
        <v>24.3</v>
      </c>
      <c r="H574" s="220">
        <v>24.4</v>
      </c>
      <c r="I574" s="220">
        <v>23.1</v>
      </c>
      <c r="J574" s="220">
        <v>23.6</v>
      </c>
      <c r="K574" s="220">
        <v>25.3</v>
      </c>
      <c r="L574" s="227">
        <v>25.8</v>
      </c>
      <c r="M574" s="220">
        <v>25.7</v>
      </c>
      <c r="N574" s="220">
        <v>23.64</v>
      </c>
      <c r="O574" s="220">
        <v>25</v>
      </c>
      <c r="P574" s="220">
        <v>24.489061216291471</v>
      </c>
      <c r="Q574" s="220">
        <v>21.704000000000001</v>
      </c>
      <c r="R574" s="220">
        <v>24.249717528332599</v>
      </c>
      <c r="S574" s="220">
        <v>23.5</v>
      </c>
      <c r="T574" s="220">
        <v>24.9</v>
      </c>
      <c r="U574" s="220">
        <v>24.4</v>
      </c>
      <c r="V574" s="220">
        <v>22.63</v>
      </c>
      <c r="W574" s="220">
        <v>23.2</v>
      </c>
      <c r="X574" s="220">
        <v>24.51</v>
      </c>
      <c r="Y574" s="220">
        <v>23.74</v>
      </c>
      <c r="Z574" s="220">
        <v>23</v>
      </c>
      <c r="AA574" s="220">
        <v>25.2</v>
      </c>
      <c r="AB574" s="220">
        <v>25.15</v>
      </c>
      <c r="AC574" s="220">
        <v>22.79</v>
      </c>
      <c r="AD574" s="220">
        <v>27</v>
      </c>
      <c r="AE574" s="220">
        <v>23.75</v>
      </c>
      <c r="AF574" s="217"/>
      <c r="AG574" s="218"/>
      <c r="AH574" s="218"/>
      <c r="AI574" s="218"/>
      <c r="AJ574" s="218"/>
      <c r="AK574" s="218"/>
      <c r="AL574" s="218"/>
      <c r="AM574" s="218"/>
      <c r="AN574" s="218"/>
      <c r="AO574" s="218"/>
      <c r="AP574" s="218"/>
      <c r="AQ574" s="218"/>
      <c r="AR574" s="218"/>
      <c r="AS574" s="218"/>
      <c r="AT574" s="218"/>
      <c r="AU574" s="218"/>
      <c r="AV574" s="218"/>
      <c r="AW574" s="218"/>
      <c r="AX574" s="218"/>
      <c r="AY574" s="218"/>
      <c r="AZ574" s="218"/>
      <c r="BA574" s="218"/>
      <c r="BB574" s="218"/>
      <c r="BC574" s="218"/>
      <c r="BD574" s="218"/>
      <c r="BE574" s="218"/>
      <c r="BF574" s="218"/>
      <c r="BG574" s="218"/>
      <c r="BH574" s="218"/>
      <c r="BI574" s="218"/>
      <c r="BJ574" s="218"/>
      <c r="BK574" s="218"/>
      <c r="BL574" s="218"/>
      <c r="BM574" s="219">
        <v>24.044375311873971</v>
      </c>
    </row>
    <row r="575" spans="1:65">
      <c r="A575" s="30"/>
      <c r="B575" s="19">
        <v>1</v>
      </c>
      <c r="C575" s="9">
        <v>5</v>
      </c>
      <c r="D575" s="220">
        <v>23</v>
      </c>
      <c r="E575" s="220">
        <v>22</v>
      </c>
      <c r="F575" s="220">
        <v>23.7</v>
      </c>
      <c r="G575" s="220">
        <v>25.2</v>
      </c>
      <c r="H575" s="220">
        <v>24.5</v>
      </c>
      <c r="I575" s="220">
        <v>23.6</v>
      </c>
      <c r="J575" s="220">
        <v>24.1</v>
      </c>
      <c r="K575" s="220">
        <v>26</v>
      </c>
      <c r="L575" s="220">
        <v>24.7</v>
      </c>
      <c r="M575" s="220">
        <v>24.9</v>
      </c>
      <c r="N575" s="220">
        <v>23.31</v>
      </c>
      <c r="O575" s="220">
        <v>25</v>
      </c>
      <c r="P575" s="220">
        <v>24.494543227052645</v>
      </c>
      <c r="Q575" s="220">
        <v>22.14</v>
      </c>
      <c r="R575" s="220">
        <v>23.279002414168684</v>
      </c>
      <c r="S575" s="220">
        <v>24.1</v>
      </c>
      <c r="T575" s="220">
        <v>25.8</v>
      </c>
      <c r="U575" s="220">
        <v>24.8</v>
      </c>
      <c r="V575" s="220">
        <v>22.71</v>
      </c>
      <c r="W575" s="220">
        <v>23.3</v>
      </c>
      <c r="X575" s="220">
        <v>24.97</v>
      </c>
      <c r="Y575" s="220">
        <v>24.14</v>
      </c>
      <c r="Z575" s="220">
        <v>24</v>
      </c>
      <c r="AA575" s="220">
        <v>26</v>
      </c>
      <c r="AB575" s="220">
        <v>25.64</v>
      </c>
      <c r="AC575" s="220">
        <v>23.01</v>
      </c>
      <c r="AD575" s="220">
        <v>27</v>
      </c>
      <c r="AE575" s="220">
        <v>20.13</v>
      </c>
      <c r="AF575" s="217"/>
      <c r="AG575" s="218"/>
      <c r="AH575" s="218"/>
      <c r="AI575" s="218"/>
      <c r="AJ575" s="218"/>
      <c r="AK575" s="218"/>
      <c r="AL575" s="218"/>
      <c r="AM575" s="218"/>
      <c r="AN575" s="218"/>
      <c r="AO575" s="218"/>
      <c r="AP575" s="218"/>
      <c r="AQ575" s="218"/>
      <c r="AR575" s="218"/>
      <c r="AS575" s="218"/>
      <c r="AT575" s="218"/>
      <c r="AU575" s="218"/>
      <c r="AV575" s="218"/>
      <c r="AW575" s="218"/>
      <c r="AX575" s="218"/>
      <c r="AY575" s="218"/>
      <c r="AZ575" s="218"/>
      <c r="BA575" s="218"/>
      <c r="BB575" s="218"/>
      <c r="BC575" s="218"/>
      <c r="BD575" s="218"/>
      <c r="BE575" s="218"/>
      <c r="BF575" s="218"/>
      <c r="BG575" s="218"/>
      <c r="BH575" s="218"/>
      <c r="BI575" s="218"/>
      <c r="BJ575" s="218"/>
      <c r="BK575" s="218"/>
      <c r="BL575" s="218"/>
      <c r="BM575" s="219">
        <v>95</v>
      </c>
    </row>
    <row r="576" spans="1:65">
      <c r="A576" s="30"/>
      <c r="B576" s="19">
        <v>1</v>
      </c>
      <c r="C576" s="9">
        <v>6</v>
      </c>
      <c r="D576" s="220">
        <v>22</v>
      </c>
      <c r="E576" s="220">
        <v>21.5</v>
      </c>
      <c r="F576" s="220">
        <v>24.2</v>
      </c>
      <c r="G576" s="220">
        <v>25.7</v>
      </c>
      <c r="H576" s="220">
        <v>23.8</v>
      </c>
      <c r="I576" s="220">
        <v>22.4</v>
      </c>
      <c r="J576" s="220">
        <v>23.3</v>
      </c>
      <c r="K576" s="220">
        <v>25.1</v>
      </c>
      <c r="L576" s="220">
        <v>24.8</v>
      </c>
      <c r="M576" s="220">
        <v>26.1</v>
      </c>
      <c r="N576" s="220">
        <v>23.62</v>
      </c>
      <c r="O576" s="220">
        <v>25</v>
      </c>
      <c r="P576" s="220">
        <v>24.814077928635861</v>
      </c>
      <c r="Q576" s="227">
        <v>23.733000000000001</v>
      </c>
      <c r="R576" s="220">
        <v>23.368799503473483</v>
      </c>
      <c r="S576" s="220">
        <v>24.1</v>
      </c>
      <c r="T576" s="220">
        <v>25.9</v>
      </c>
      <c r="U576" s="220">
        <v>24.8</v>
      </c>
      <c r="V576" s="220">
        <v>21.99</v>
      </c>
      <c r="W576" s="220">
        <v>23.1</v>
      </c>
      <c r="X576" s="220">
        <v>25.21</v>
      </c>
      <c r="Y576" s="220">
        <v>24.58</v>
      </c>
      <c r="Z576" s="220">
        <v>24</v>
      </c>
      <c r="AA576" s="220">
        <v>26</v>
      </c>
      <c r="AB576" s="220">
        <v>25.34</v>
      </c>
      <c r="AC576" s="220">
        <v>22.75</v>
      </c>
      <c r="AD576" s="220">
        <v>25</v>
      </c>
      <c r="AE576" s="220">
        <v>21.91</v>
      </c>
      <c r="AF576" s="217"/>
      <c r="AG576" s="218"/>
      <c r="AH576" s="218"/>
      <c r="AI576" s="218"/>
      <c r="AJ576" s="218"/>
      <c r="AK576" s="218"/>
      <c r="AL576" s="218"/>
      <c r="AM576" s="218"/>
      <c r="AN576" s="218"/>
      <c r="AO576" s="218"/>
      <c r="AP576" s="218"/>
      <c r="AQ576" s="218"/>
      <c r="AR576" s="218"/>
      <c r="AS576" s="218"/>
      <c r="AT576" s="218"/>
      <c r="AU576" s="218"/>
      <c r="AV576" s="218"/>
      <c r="AW576" s="218"/>
      <c r="AX576" s="218"/>
      <c r="AY576" s="218"/>
      <c r="AZ576" s="218"/>
      <c r="BA576" s="218"/>
      <c r="BB576" s="218"/>
      <c r="BC576" s="218"/>
      <c r="BD576" s="218"/>
      <c r="BE576" s="218"/>
      <c r="BF576" s="218"/>
      <c r="BG576" s="218"/>
      <c r="BH576" s="218"/>
      <c r="BI576" s="218"/>
      <c r="BJ576" s="218"/>
      <c r="BK576" s="218"/>
      <c r="BL576" s="218"/>
      <c r="BM576" s="221"/>
    </row>
    <row r="577" spans="1:65">
      <c r="A577" s="30"/>
      <c r="B577" s="20" t="s">
        <v>239</v>
      </c>
      <c r="C577" s="12"/>
      <c r="D577" s="222">
        <v>22.5</v>
      </c>
      <c r="E577" s="222">
        <v>21.916666666666668</v>
      </c>
      <c r="F577" s="222">
        <v>24.316666666666666</v>
      </c>
      <c r="G577" s="222">
        <v>25.299999999999997</v>
      </c>
      <c r="H577" s="222">
        <v>24.083333333333332</v>
      </c>
      <c r="I577" s="222">
        <v>22.833333333333332</v>
      </c>
      <c r="J577" s="222">
        <v>23.566666666666666</v>
      </c>
      <c r="K577" s="222">
        <v>25.2</v>
      </c>
      <c r="L577" s="222">
        <v>24.916666666666668</v>
      </c>
      <c r="M577" s="222">
        <v>25.566666666666666</v>
      </c>
      <c r="N577" s="222">
        <v>23.741666666666664</v>
      </c>
      <c r="O577" s="222">
        <v>25</v>
      </c>
      <c r="P577" s="222">
        <v>24.632418941110924</v>
      </c>
      <c r="Q577" s="222">
        <v>22.519166666666663</v>
      </c>
      <c r="R577" s="222">
        <v>23.62368979136026</v>
      </c>
      <c r="S577" s="222">
        <v>23.766666666666666</v>
      </c>
      <c r="T577" s="222">
        <v>25.466666666666665</v>
      </c>
      <c r="U577" s="222">
        <v>24.466666666666669</v>
      </c>
      <c r="V577" s="222">
        <v>22.460000000000004</v>
      </c>
      <c r="W577" s="222">
        <v>23.233333333333334</v>
      </c>
      <c r="X577" s="222">
        <v>24.843333333333334</v>
      </c>
      <c r="Y577" s="222">
        <v>24.474999999999998</v>
      </c>
      <c r="Z577" s="222">
        <v>23.666666666666668</v>
      </c>
      <c r="AA577" s="222">
        <v>25.516666666666669</v>
      </c>
      <c r="AB577" s="222">
        <v>25.463333333333335</v>
      </c>
      <c r="AC577" s="222">
        <v>23.183333333333337</v>
      </c>
      <c r="AD577" s="222">
        <v>25.833333333333332</v>
      </c>
      <c r="AE577" s="222">
        <v>21.183333333333334</v>
      </c>
      <c r="AF577" s="217"/>
      <c r="AG577" s="218"/>
      <c r="AH577" s="218"/>
      <c r="AI577" s="218"/>
      <c r="AJ577" s="218"/>
      <c r="AK577" s="218"/>
      <c r="AL577" s="218"/>
      <c r="AM577" s="218"/>
      <c r="AN577" s="218"/>
      <c r="AO577" s="218"/>
      <c r="AP577" s="218"/>
      <c r="AQ577" s="218"/>
      <c r="AR577" s="218"/>
      <c r="AS577" s="218"/>
      <c r="AT577" s="218"/>
      <c r="AU577" s="218"/>
      <c r="AV577" s="218"/>
      <c r="AW577" s="218"/>
      <c r="AX577" s="218"/>
      <c r="AY577" s="218"/>
      <c r="AZ577" s="218"/>
      <c r="BA577" s="218"/>
      <c r="BB577" s="218"/>
      <c r="BC577" s="218"/>
      <c r="BD577" s="218"/>
      <c r="BE577" s="218"/>
      <c r="BF577" s="218"/>
      <c r="BG577" s="218"/>
      <c r="BH577" s="218"/>
      <c r="BI577" s="218"/>
      <c r="BJ577" s="218"/>
      <c r="BK577" s="218"/>
      <c r="BL577" s="218"/>
      <c r="BM577" s="221"/>
    </row>
    <row r="578" spans="1:65">
      <c r="A578" s="30"/>
      <c r="B578" s="3" t="s">
        <v>240</v>
      </c>
      <c r="C578" s="29"/>
      <c r="D578" s="220">
        <v>22.5</v>
      </c>
      <c r="E578" s="220">
        <v>21.85</v>
      </c>
      <c r="F578" s="220">
        <v>24.35</v>
      </c>
      <c r="G578" s="220">
        <v>25.4</v>
      </c>
      <c r="H578" s="220">
        <v>24.1</v>
      </c>
      <c r="I578" s="220">
        <v>22.75</v>
      </c>
      <c r="J578" s="220">
        <v>23.5</v>
      </c>
      <c r="K578" s="220">
        <v>25.200000000000003</v>
      </c>
      <c r="L578" s="220">
        <v>24.75</v>
      </c>
      <c r="M578" s="220">
        <v>25.75</v>
      </c>
      <c r="N578" s="220">
        <v>23.645</v>
      </c>
      <c r="O578" s="220">
        <v>25</v>
      </c>
      <c r="P578" s="220">
        <v>24.654925072224131</v>
      </c>
      <c r="Q578" s="220">
        <v>22.488500000000002</v>
      </c>
      <c r="R578" s="220">
        <v>23.363284788370841</v>
      </c>
      <c r="S578" s="220">
        <v>23.700000000000003</v>
      </c>
      <c r="T578" s="220">
        <v>25.7</v>
      </c>
      <c r="U578" s="220">
        <v>24.6</v>
      </c>
      <c r="V578" s="220">
        <v>22.504999999999999</v>
      </c>
      <c r="W578" s="220">
        <v>23.25</v>
      </c>
      <c r="X578" s="220">
        <v>24.82</v>
      </c>
      <c r="Y578" s="220">
        <v>24.355</v>
      </c>
      <c r="Z578" s="220">
        <v>24</v>
      </c>
      <c r="AA578" s="220">
        <v>25.5</v>
      </c>
      <c r="AB578" s="220">
        <v>25.524999999999999</v>
      </c>
      <c r="AC578" s="220">
        <v>23.1</v>
      </c>
      <c r="AD578" s="220">
        <v>25.5</v>
      </c>
      <c r="AE578" s="220">
        <v>21.03</v>
      </c>
      <c r="AF578" s="217"/>
      <c r="AG578" s="218"/>
      <c r="AH578" s="218"/>
      <c r="AI578" s="218"/>
      <c r="AJ578" s="218"/>
      <c r="AK578" s="218"/>
      <c r="AL578" s="218"/>
      <c r="AM578" s="218"/>
      <c r="AN578" s="218"/>
      <c r="AO578" s="218"/>
      <c r="AP578" s="218"/>
      <c r="AQ578" s="218"/>
      <c r="AR578" s="218"/>
      <c r="AS578" s="218"/>
      <c r="AT578" s="218"/>
      <c r="AU578" s="218"/>
      <c r="AV578" s="218"/>
      <c r="AW578" s="218"/>
      <c r="AX578" s="218"/>
      <c r="AY578" s="218"/>
      <c r="AZ578" s="218"/>
      <c r="BA578" s="218"/>
      <c r="BB578" s="218"/>
      <c r="BC578" s="218"/>
      <c r="BD578" s="218"/>
      <c r="BE578" s="218"/>
      <c r="BF578" s="218"/>
      <c r="BG578" s="218"/>
      <c r="BH578" s="218"/>
      <c r="BI578" s="218"/>
      <c r="BJ578" s="218"/>
      <c r="BK578" s="218"/>
      <c r="BL578" s="218"/>
      <c r="BM578" s="221"/>
    </row>
    <row r="579" spans="1:65">
      <c r="A579" s="30"/>
      <c r="B579" s="3" t="s">
        <v>241</v>
      </c>
      <c r="C579" s="29"/>
      <c r="D579" s="24">
        <v>0.54772255750516607</v>
      </c>
      <c r="E579" s="24">
        <v>0.81833163611500892</v>
      </c>
      <c r="F579" s="24">
        <v>0.36560452221856743</v>
      </c>
      <c r="G579" s="24">
        <v>0.54037024344425166</v>
      </c>
      <c r="H579" s="24">
        <v>0.47081489639418467</v>
      </c>
      <c r="I579" s="24">
        <v>0.48442405665559979</v>
      </c>
      <c r="J579" s="24">
        <v>0.28751811537130512</v>
      </c>
      <c r="K579" s="24">
        <v>0.46475800154489005</v>
      </c>
      <c r="L579" s="24">
        <v>0.48751068364361766</v>
      </c>
      <c r="M579" s="24">
        <v>0.46332134277050868</v>
      </c>
      <c r="N579" s="24">
        <v>0.34137467197591997</v>
      </c>
      <c r="O579" s="24">
        <v>0</v>
      </c>
      <c r="P579" s="24">
        <v>0.12442358162825881</v>
      </c>
      <c r="Q579" s="24">
        <v>0.67614064118840433</v>
      </c>
      <c r="R579" s="24">
        <v>0.45397667697090649</v>
      </c>
      <c r="S579" s="24">
        <v>0.28047578623950226</v>
      </c>
      <c r="T579" s="24">
        <v>0.48442405665559851</v>
      </c>
      <c r="U579" s="24">
        <v>0.53541261347363445</v>
      </c>
      <c r="V579" s="24">
        <v>0.25314027731674832</v>
      </c>
      <c r="W579" s="24">
        <v>8.1649658092772609E-2</v>
      </c>
      <c r="X579" s="24">
        <v>0.32339861883852622</v>
      </c>
      <c r="Y579" s="24">
        <v>0.66524431602231671</v>
      </c>
      <c r="Z579" s="24">
        <v>0.5163977794943222</v>
      </c>
      <c r="AA579" s="24">
        <v>0.45350486950711677</v>
      </c>
      <c r="AB579" s="24">
        <v>0.18938496948455796</v>
      </c>
      <c r="AC579" s="24">
        <v>0.48056910706647205</v>
      </c>
      <c r="AD579" s="24">
        <v>0.98319208025017513</v>
      </c>
      <c r="AE579" s="24">
        <v>1.5792994227399271</v>
      </c>
      <c r="AF579" s="157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3" t="s">
        <v>87</v>
      </c>
      <c r="C580" s="29"/>
      <c r="D580" s="13">
        <v>2.4343224778007381E-2</v>
      </c>
      <c r="E580" s="13">
        <v>3.7338325602205728E-2</v>
      </c>
      <c r="F580" s="13">
        <v>1.5035141420914356E-2</v>
      </c>
      <c r="G580" s="13">
        <v>2.1358507646017856E-2</v>
      </c>
      <c r="H580" s="13">
        <v>1.9549407462734314E-2</v>
      </c>
      <c r="I580" s="13">
        <v>2.1215652116303642E-2</v>
      </c>
      <c r="J580" s="13">
        <v>1.2200202915331193E-2</v>
      </c>
      <c r="K580" s="13">
        <v>1.8442777839082939E-2</v>
      </c>
      <c r="L580" s="13">
        <v>1.9565646166299036E-2</v>
      </c>
      <c r="M580" s="13">
        <v>1.8122086418663964E-2</v>
      </c>
      <c r="N580" s="13">
        <v>1.4378715562341314E-2</v>
      </c>
      <c r="O580" s="13">
        <v>0</v>
      </c>
      <c r="P580" s="13">
        <v>5.0512124662104863E-3</v>
      </c>
      <c r="Q580" s="13">
        <v>3.0025118211378651E-2</v>
      </c>
      <c r="R580" s="13">
        <v>1.9217009746586515E-2</v>
      </c>
      <c r="S580" s="13">
        <v>1.1801225227468539E-2</v>
      </c>
      <c r="T580" s="13">
        <v>1.9021887041450206E-2</v>
      </c>
      <c r="U580" s="13">
        <v>2.1883349324535468E-2</v>
      </c>
      <c r="V580" s="13">
        <v>1.1270715819979887E-2</v>
      </c>
      <c r="W580" s="13">
        <v>3.5143324860590791E-3</v>
      </c>
      <c r="X580" s="13">
        <v>1.3017521219852122E-2</v>
      </c>
      <c r="Y580" s="13">
        <v>2.7180564495293841E-2</v>
      </c>
      <c r="Z580" s="13">
        <v>2.1819624485675586E-2</v>
      </c>
      <c r="AA580" s="13">
        <v>1.7772888419612675E-2</v>
      </c>
      <c r="AB580" s="13">
        <v>7.4375560734870252E-3</v>
      </c>
      <c r="AC580" s="13">
        <v>2.0729077227885202E-2</v>
      </c>
      <c r="AD580" s="13">
        <v>3.8059048267748717E-2</v>
      </c>
      <c r="AE580" s="13">
        <v>7.4553867320531569E-2</v>
      </c>
      <c r="AF580" s="157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3" t="s">
        <v>242</v>
      </c>
      <c r="C581" s="29"/>
      <c r="D581" s="13">
        <v>-6.4230211508606083E-2</v>
      </c>
      <c r="E581" s="13">
        <v>-8.8490909728753286E-2</v>
      </c>
      <c r="F581" s="13">
        <v>1.1324534376995432E-2</v>
      </c>
      <c r="G581" s="13">
        <v>5.2221139948100737E-2</v>
      </c>
      <c r="H581" s="13">
        <v>1.6202550889363732E-3</v>
      </c>
      <c r="I581" s="13">
        <v>-5.0366955382807665E-2</v>
      </c>
      <c r="J581" s="13">
        <v>-1.9867791906051036E-2</v>
      </c>
      <c r="K581" s="13">
        <v>4.8062163110361267E-2</v>
      </c>
      <c r="L581" s="13">
        <v>3.6278395403432695E-2</v>
      </c>
      <c r="M581" s="13">
        <v>6.3311744848739471E-2</v>
      </c>
      <c r="N581" s="13">
        <v>-1.2589582440007074E-2</v>
      </c>
      <c r="O581" s="13">
        <v>3.9744209434882105E-2</v>
      </c>
      <c r="P581" s="13">
        <v>2.4456598335767854E-2</v>
      </c>
      <c r="Q581" s="13">
        <v>-6.3433074281372792E-2</v>
      </c>
      <c r="R581" s="13">
        <v>-1.7496213357889201E-2</v>
      </c>
      <c r="S581" s="13">
        <v>-1.1549838230572096E-2</v>
      </c>
      <c r="T581" s="13">
        <v>5.9152768011000001E-2</v>
      </c>
      <c r="U581" s="13">
        <v>1.7562999633604859E-2</v>
      </c>
      <c r="V581" s="13">
        <v>-6.5893802243701671E-2</v>
      </c>
      <c r="W581" s="13">
        <v>-3.3731048031849453E-2</v>
      </c>
      <c r="X581" s="13">
        <v>3.3228479055756877E-2</v>
      </c>
      <c r="Y581" s="13">
        <v>1.7909581036749556E-2</v>
      </c>
      <c r="Z581" s="13">
        <v>-1.5708815068311455E-2</v>
      </c>
      <c r="AA581" s="13">
        <v>6.1232256429869736E-2</v>
      </c>
      <c r="AB581" s="13">
        <v>5.9014135449741989E-2</v>
      </c>
      <c r="AC581" s="13">
        <v>-3.5810536450719077E-2</v>
      </c>
      <c r="AD581" s="13">
        <v>7.4402349749378205E-2</v>
      </c>
      <c r="AE581" s="13">
        <v>-0.11899007320550981</v>
      </c>
      <c r="AF581" s="157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46" t="s">
        <v>243</v>
      </c>
      <c r="C582" s="47"/>
      <c r="D582" s="45">
        <v>1.17</v>
      </c>
      <c r="E582" s="45">
        <v>1.57</v>
      </c>
      <c r="F582" s="45">
        <v>0.08</v>
      </c>
      <c r="G582" s="45">
        <v>0.75</v>
      </c>
      <c r="H582" s="45">
        <v>0.08</v>
      </c>
      <c r="I582" s="45">
        <v>0.94</v>
      </c>
      <c r="J582" s="45">
        <v>0.43</v>
      </c>
      <c r="K582" s="45">
        <v>0.69</v>
      </c>
      <c r="L582" s="45">
        <v>0.49</v>
      </c>
      <c r="M582" s="45">
        <v>0.94</v>
      </c>
      <c r="N582" s="45">
        <v>0.31</v>
      </c>
      <c r="O582" s="45">
        <v>0.55000000000000004</v>
      </c>
      <c r="P582" s="45">
        <v>0.3</v>
      </c>
      <c r="Q582" s="45">
        <v>1.1499999999999999</v>
      </c>
      <c r="R582" s="45">
        <v>0.4</v>
      </c>
      <c r="S582" s="45">
        <v>0.3</v>
      </c>
      <c r="T582" s="45">
        <v>0.87</v>
      </c>
      <c r="U582" s="45">
        <v>0.18</v>
      </c>
      <c r="V582" s="45">
        <v>1.19</v>
      </c>
      <c r="W582" s="45">
        <v>0.66</v>
      </c>
      <c r="X582" s="45">
        <v>0.44</v>
      </c>
      <c r="Y582" s="45">
        <v>0.19</v>
      </c>
      <c r="Z582" s="45">
        <v>0.37</v>
      </c>
      <c r="AA582" s="45">
        <v>0.9</v>
      </c>
      <c r="AB582" s="45">
        <v>0.87</v>
      </c>
      <c r="AC582" s="45">
        <v>0.7</v>
      </c>
      <c r="AD582" s="45">
        <v>1.1200000000000001</v>
      </c>
      <c r="AE582" s="45">
        <v>2.0699999999999998</v>
      </c>
      <c r="AF582" s="157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B583" s="31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BM583" s="55"/>
    </row>
    <row r="584" spans="1:65" ht="15">
      <c r="B584" s="8" t="s">
        <v>579</v>
      </c>
      <c r="BM584" s="28" t="s">
        <v>67</v>
      </c>
    </row>
    <row r="585" spans="1:65" ht="15">
      <c r="A585" s="25" t="s">
        <v>57</v>
      </c>
      <c r="B585" s="18" t="s">
        <v>114</v>
      </c>
      <c r="C585" s="15" t="s">
        <v>115</v>
      </c>
      <c r="D585" s="16" t="s">
        <v>235</v>
      </c>
      <c r="E585" s="17" t="s">
        <v>235</v>
      </c>
      <c r="F585" s="17" t="s">
        <v>235</v>
      </c>
      <c r="G585" s="17" t="s">
        <v>235</v>
      </c>
      <c r="H585" s="17" t="s">
        <v>235</v>
      </c>
      <c r="I585" s="17" t="s">
        <v>235</v>
      </c>
      <c r="J585" s="17" t="s">
        <v>235</v>
      </c>
      <c r="K585" s="17" t="s">
        <v>235</v>
      </c>
      <c r="L585" s="17" t="s">
        <v>235</v>
      </c>
      <c r="M585" s="17" t="s">
        <v>235</v>
      </c>
      <c r="N585" s="17" t="s">
        <v>235</v>
      </c>
      <c r="O585" s="17" t="s">
        <v>235</v>
      </c>
      <c r="P585" s="17" t="s">
        <v>235</v>
      </c>
      <c r="Q585" s="17" t="s">
        <v>235</v>
      </c>
      <c r="R585" s="17" t="s">
        <v>235</v>
      </c>
      <c r="S585" s="17" t="s">
        <v>235</v>
      </c>
      <c r="T585" s="17" t="s">
        <v>235</v>
      </c>
      <c r="U585" s="17" t="s">
        <v>235</v>
      </c>
      <c r="V585" s="17" t="s">
        <v>235</v>
      </c>
      <c r="W585" s="17" t="s">
        <v>235</v>
      </c>
      <c r="X585" s="17" t="s">
        <v>235</v>
      </c>
      <c r="Y585" s="17" t="s">
        <v>235</v>
      </c>
      <c r="Z585" s="17" t="s">
        <v>235</v>
      </c>
      <c r="AA585" s="17" t="s">
        <v>235</v>
      </c>
      <c r="AB585" s="17" t="s">
        <v>235</v>
      </c>
      <c r="AC585" s="17" t="s">
        <v>235</v>
      </c>
      <c r="AD585" s="17" t="s">
        <v>235</v>
      </c>
      <c r="AE585" s="157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1</v>
      </c>
    </row>
    <row r="586" spans="1:65">
      <c r="A586" s="30"/>
      <c r="B586" s="19" t="s">
        <v>236</v>
      </c>
      <c r="C586" s="9" t="s">
        <v>236</v>
      </c>
      <c r="D586" s="154" t="s">
        <v>246</v>
      </c>
      <c r="E586" s="156" t="s">
        <v>247</v>
      </c>
      <c r="F586" s="156" t="s">
        <v>248</v>
      </c>
      <c r="G586" s="156" t="s">
        <v>249</v>
      </c>
      <c r="H586" s="156" t="s">
        <v>250</v>
      </c>
      <c r="I586" s="156" t="s">
        <v>251</v>
      </c>
      <c r="J586" s="156" t="s">
        <v>252</v>
      </c>
      <c r="K586" s="156" t="s">
        <v>253</v>
      </c>
      <c r="L586" s="156" t="s">
        <v>254</v>
      </c>
      <c r="M586" s="156" t="s">
        <v>255</v>
      </c>
      <c r="N586" s="156" t="s">
        <v>256</v>
      </c>
      <c r="O586" s="156" t="s">
        <v>257</v>
      </c>
      <c r="P586" s="156" t="s">
        <v>258</v>
      </c>
      <c r="Q586" s="156" t="s">
        <v>259</v>
      </c>
      <c r="R586" s="156" t="s">
        <v>260</v>
      </c>
      <c r="S586" s="156" t="s">
        <v>261</v>
      </c>
      <c r="T586" s="156" t="s">
        <v>262</v>
      </c>
      <c r="U586" s="156" t="s">
        <v>263</v>
      </c>
      <c r="V586" s="156" t="s">
        <v>264</v>
      </c>
      <c r="W586" s="156" t="s">
        <v>266</v>
      </c>
      <c r="X586" s="156" t="s">
        <v>268</v>
      </c>
      <c r="Y586" s="156" t="s">
        <v>269</v>
      </c>
      <c r="Z586" s="156" t="s">
        <v>270</v>
      </c>
      <c r="AA586" s="156" t="s">
        <v>271</v>
      </c>
      <c r="AB586" s="156" t="s">
        <v>272</v>
      </c>
      <c r="AC586" s="156" t="s">
        <v>237</v>
      </c>
      <c r="AD586" s="156" t="s">
        <v>273</v>
      </c>
      <c r="AE586" s="157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 t="s">
        <v>1</v>
      </c>
    </row>
    <row r="587" spans="1:65">
      <c r="A587" s="30"/>
      <c r="B587" s="19"/>
      <c r="C587" s="9"/>
      <c r="D587" s="10" t="s">
        <v>283</v>
      </c>
      <c r="E587" s="11" t="s">
        <v>283</v>
      </c>
      <c r="F587" s="11" t="s">
        <v>282</v>
      </c>
      <c r="G587" s="11" t="s">
        <v>282</v>
      </c>
      <c r="H587" s="11" t="s">
        <v>282</v>
      </c>
      <c r="I587" s="11" t="s">
        <v>282</v>
      </c>
      <c r="J587" s="11" t="s">
        <v>282</v>
      </c>
      <c r="K587" s="11" t="s">
        <v>282</v>
      </c>
      <c r="L587" s="11" t="s">
        <v>283</v>
      </c>
      <c r="M587" s="11" t="s">
        <v>306</v>
      </c>
      <c r="N587" s="11" t="s">
        <v>282</v>
      </c>
      <c r="O587" s="11" t="s">
        <v>306</v>
      </c>
      <c r="P587" s="11" t="s">
        <v>282</v>
      </c>
      <c r="Q587" s="11" t="s">
        <v>283</v>
      </c>
      <c r="R587" s="11" t="s">
        <v>283</v>
      </c>
      <c r="S587" s="11" t="s">
        <v>306</v>
      </c>
      <c r="T587" s="11" t="s">
        <v>283</v>
      </c>
      <c r="U587" s="11" t="s">
        <v>283</v>
      </c>
      <c r="V587" s="11" t="s">
        <v>306</v>
      </c>
      <c r="W587" s="11" t="s">
        <v>283</v>
      </c>
      <c r="X587" s="11" t="s">
        <v>306</v>
      </c>
      <c r="Y587" s="11" t="s">
        <v>306</v>
      </c>
      <c r="Z587" s="11" t="s">
        <v>283</v>
      </c>
      <c r="AA587" s="11" t="s">
        <v>283</v>
      </c>
      <c r="AB587" s="11" t="s">
        <v>283</v>
      </c>
      <c r="AC587" s="11" t="s">
        <v>306</v>
      </c>
      <c r="AD587" s="11" t="s">
        <v>283</v>
      </c>
      <c r="AE587" s="157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3</v>
      </c>
    </row>
    <row r="588" spans="1:65">
      <c r="A588" s="30"/>
      <c r="B588" s="19"/>
      <c r="C588" s="9"/>
      <c r="D588" s="26" t="s">
        <v>307</v>
      </c>
      <c r="E588" s="26" t="s">
        <v>307</v>
      </c>
      <c r="F588" s="26" t="s">
        <v>307</v>
      </c>
      <c r="G588" s="26" t="s">
        <v>307</v>
      </c>
      <c r="H588" s="26" t="s">
        <v>307</v>
      </c>
      <c r="I588" s="26" t="s">
        <v>307</v>
      </c>
      <c r="J588" s="26" t="s">
        <v>307</v>
      </c>
      <c r="K588" s="26" t="s">
        <v>307</v>
      </c>
      <c r="L588" s="26" t="s">
        <v>307</v>
      </c>
      <c r="M588" s="26" t="s">
        <v>121</v>
      </c>
      <c r="N588" s="26" t="s">
        <v>279</v>
      </c>
      <c r="O588" s="26" t="s">
        <v>308</v>
      </c>
      <c r="P588" s="26" t="s">
        <v>309</v>
      </c>
      <c r="Q588" s="26" t="s">
        <v>307</v>
      </c>
      <c r="R588" s="26" t="s">
        <v>308</v>
      </c>
      <c r="S588" s="26" t="s">
        <v>308</v>
      </c>
      <c r="T588" s="26" t="s">
        <v>308</v>
      </c>
      <c r="U588" s="26" t="s">
        <v>310</v>
      </c>
      <c r="V588" s="26" t="s">
        <v>310</v>
      </c>
      <c r="W588" s="26" t="s">
        <v>309</v>
      </c>
      <c r="X588" s="26" t="s">
        <v>310</v>
      </c>
      <c r="Y588" s="26" t="s">
        <v>307</v>
      </c>
      <c r="Z588" s="26" t="s">
        <v>310</v>
      </c>
      <c r="AA588" s="26" t="s">
        <v>310</v>
      </c>
      <c r="AB588" s="26" t="s">
        <v>307</v>
      </c>
      <c r="AC588" s="26" t="s">
        <v>310</v>
      </c>
      <c r="AD588" s="26" t="s">
        <v>309</v>
      </c>
      <c r="AE588" s="157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3</v>
      </c>
    </row>
    <row r="589" spans="1:65">
      <c r="A589" s="30"/>
      <c r="B589" s="18">
        <v>1</v>
      </c>
      <c r="C589" s="14">
        <v>1</v>
      </c>
      <c r="D589" s="240">
        <v>0.05</v>
      </c>
      <c r="E589" s="240">
        <v>4.4999999999999998E-2</v>
      </c>
      <c r="F589" s="240">
        <v>4.2000000000000003E-2</v>
      </c>
      <c r="G589" s="240">
        <v>0.03</v>
      </c>
      <c r="H589" s="240">
        <v>0.05</v>
      </c>
      <c r="I589" s="240">
        <v>0.05</v>
      </c>
      <c r="J589" s="240">
        <v>0.04</v>
      </c>
      <c r="K589" s="240">
        <v>0.05</v>
      </c>
      <c r="L589" s="240">
        <v>0.04</v>
      </c>
      <c r="M589" s="240">
        <v>0.04</v>
      </c>
      <c r="N589" s="240">
        <v>4.8000000000000001E-2</v>
      </c>
      <c r="O589" s="240">
        <v>0.05</v>
      </c>
      <c r="P589" s="240">
        <v>4.8562831000000008E-2</v>
      </c>
      <c r="Q589" s="241" t="s">
        <v>110</v>
      </c>
      <c r="R589" s="240">
        <v>4.445156175451416E-2</v>
      </c>
      <c r="S589" s="240">
        <v>7.0000000000000007E-2</v>
      </c>
      <c r="T589" s="240">
        <v>0.05</v>
      </c>
      <c r="U589" s="240">
        <v>0.04</v>
      </c>
      <c r="V589" s="240">
        <v>5.5099999999999996E-2</v>
      </c>
      <c r="W589" s="240">
        <v>0.06</v>
      </c>
      <c r="X589" s="240">
        <v>0.05</v>
      </c>
      <c r="Y589" s="240">
        <v>0.06</v>
      </c>
      <c r="Z589" s="240">
        <v>0.04</v>
      </c>
      <c r="AA589" s="240">
        <v>0.04</v>
      </c>
      <c r="AB589" s="240">
        <v>0.04</v>
      </c>
      <c r="AC589" s="240">
        <v>5.1999999999999998E-2</v>
      </c>
      <c r="AD589" s="240">
        <v>0.05</v>
      </c>
      <c r="AE589" s="223"/>
      <c r="AF589" s="224"/>
      <c r="AG589" s="224"/>
      <c r="AH589" s="224"/>
      <c r="AI589" s="224"/>
      <c r="AJ589" s="224"/>
      <c r="AK589" s="224"/>
      <c r="AL589" s="224"/>
      <c r="AM589" s="224"/>
      <c r="AN589" s="224"/>
      <c r="AO589" s="224"/>
      <c r="AP589" s="224"/>
      <c r="AQ589" s="224"/>
      <c r="AR589" s="224"/>
      <c r="AS589" s="224"/>
      <c r="AT589" s="224"/>
      <c r="AU589" s="224"/>
      <c r="AV589" s="224"/>
      <c r="AW589" s="224"/>
      <c r="AX589" s="224"/>
      <c r="AY589" s="224"/>
      <c r="AZ589" s="224"/>
      <c r="BA589" s="224"/>
      <c r="BB589" s="224"/>
      <c r="BC589" s="224"/>
      <c r="BD589" s="224"/>
      <c r="BE589" s="224"/>
      <c r="BF589" s="224"/>
      <c r="BG589" s="224"/>
      <c r="BH589" s="224"/>
      <c r="BI589" s="224"/>
      <c r="BJ589" s="224"/>
      <c r="BK589" s="224"/>
      <c r="BL589" s="224"/>
      <c r="BM589" s="242">
        <v>1</v>
      </c>
    </row>
    <row r="590" spans="1:65">
      <c r="A590" s="30"/>
      <c r="B590" s="19">
        <v>1</v>
      </c>
      <c r="C590" s="9">
        <v>2</v>
      </c>
      <c r="D590" s="24">
        <v>0.04</v>
      </c>
      <c r="E590" s="24">
        <v>4.2000000000000003E-2</v>
      </c>
      <c r="F590" s="24">
        <v>4.2000000000000003E-2</v>
      </c>
      <c r="G590" s="24">
        <v>0.03</v>
      </c>
      <c r="H590" s="24">
        <v>0.05</v>
      </c>
      <c r="I590" s="24">
        <v>0.05</v>
      </c>
      <c r="J590" s="24">
        <v>0.04</v>
      </c>
      <c r="K590" s="24">
        <v>0.05</v>
      </c>
      <c r="L590" s="24">
        <v>0.04</v>
      </c>
      <c r="M590" s="24">
        <v>0.04</v>
      </c>
      <c r="N590" s="24">
        <v>4.9000000000000002E-2</v>
      </c>
      <c r="O590" s="24">
        <v>0.05</v>
      </c>
      <c r="P590" s="24">
        <v>4.8846490500000006E-2</v>
      </c>
      <c r="Q590" s="243" t="s">
        <v>110</v>
      </c>
      <c r="R590" s="24">
        <v>3.9223106366755758E-2</v>
      </c>
      <c r="S590" s="24">
        <v>0.06</v>
      </c>
      <c r="T590" s="24">
        <v>0.05</v>
      </c>
      <c r="U590" s="24">
        <v>0.04</v>
      </c>
      <c r="V590" s="24">
        <v>5.5099999999999996E-2</v>
      </c>
      <c r="W590" s="24">
        <v>0.06</v>
      </c>
      <c r="X590" s="24">
        <v>0.05</v>
      </c>
      <c r="Y590" s="24">
        <v>0.06</v>
      </c>
      <c r="Z590" s="24">
        <v>0.04</v>
      </c>
      <c r="AA590" s="24">
        <v>0.04</v>
      </c>
      <c r="AB590" s="24">
        <v>0.04</v>
      </c>
      <c r="AC590" s="24">
        <v>5.3999999999999999E-2</v>
      </c>
      <c r="AD590" s="24">
        <v>0.05</v>
      </c>
      <c r="AE590" s="223"/>
      <c r="AF590" s="224"/>
      <c r="AG590" s="224"/>
      <c r="AH590" s="224"/>
      <c r="AI590" s="224"/>
      <c r="AJ590" s="224"/>
      <c r="AK590" s="224"/>
      <c r="AL590" s="224"/>
      <c r="AM590" s="224"/>
      <c r="AN590" s="224"/>
      <c r="AO590" s="224"/>
      <c r="AP590" s="224"/>
      <c r="AQ590" s="224"/>
      <c r="AR590" s="224"/>
      <c r="AS590" s="224"/>
      <c r="AT590" s="224"/>
      <c r="AU590" s="224"/>
      <c r="AV590" s="224"/>
      <c r="AW590" s="224"/>
      <c r="AX590" s="224"/>
      <c r="AY590" s="224"/>
      <c r="AZ590" s="224"/>
      <c r="BA590" s="224"/>
      <c r="BB590" s="224"/>
      <c r="BC590" s="224"/>
      <c r="BD590" s="224"/>
      <c r="BE590" s="224"/>
      <c r="BF590" s="224"/>
      <c r="BG590" s="224"/>
      <c r="BH590" s="224"/>
      <c r="BI590" s="224"/>
      <c r="BJ590" s="224"/>
      <c r="BK590" s="224"/>
      <c r="BL590" s="224"/>
      <c r="BM590" s="242">
        <v>12</v>
      </c>
    </row>
    <row r="591" spans="1:65">
      <c r="A591" s="30"/>
      <c r="B591" s="19">
        <v>1</v>
      </c>
      <c r="C591" s="9">
        <v>3</v>
      </c>
      <c r="D591" s="24">
        <v>0.05</v>
      </c>
      <c r="E591" s="24">
        <v>4.2000000000000003E-2</v>
      </c>
      <c r="F591" s="24">
        <v>4.2000000000000003E-2</v>
      </c>
      <c r="G591" s="24">
        <v>0.04</v>
      </c>
      <c r="H591" s="24">
        <v>0.05</v>
      </c>
      <c r="I591" s="24">
        <v>0.05</v>
      </c>
      <c r="J591" s="24">
        <v>0.04</v>
      </c>
      <c r="K591" s="24">
        <v>0.05</v>
      </c>
      <c r="L591" s="24">
        <v>0.04</v>
      </c>
      <c r="M591" s="24">
        <v>0.04</v>
      </c>
      <c r="N591" s="24">
        <v>4.8000000000000001E-2</v>
      </c>
      <c r="O591" s="24">
        <v>0.05</v>
      </c>
      <c r="P591" s="24">
        <v>4.9108663999999996E-2</v>
      </c>
      <c r="Q591" s="243" t="s">
        <v>110</v>
      </c>
      <c r="R591" s="24">
        <v>3.6686305203917434E-2</v>
      </c>
      <c r="S591" s="24">
        <v>0.06</v>
      </c>
      <c r="T591" s="24">
        <v>0.05</v>
      </c>
      <c r="U591" s="24">
        <v>0.04</v>
      </c>
      <c r="V591" s="24">
        <v>5.5300000000000002E-2</v>
      </c>
      <c r="W591" s="24">
        <v>7.0000000000000007E-2</v>
      </c>
      <c r="X591" s="24">
        <v>0.05</v>
      </c>
      <c r="Y591" s="24">
        <v>0.06</v>
      </c>
      <c r="Z591" s="24">
        <v>0.04</v>
      </c>
      <c r="AA591" s="24">
        <v>0.04</v>
      </c>
      <c r="AB591" s="24">
        <v>0.05</v>
      </c>
      <c r="AC591" s="24">
        <v>5.1999999999999998E-2</v>
      </c>
      <c r="AD591" s="24">
        <v>0.05</v>
      </c>
      <c r="AE591" s="223"/>
      <c r="AF591" s="224"/>
      <c r="AG591" s="224"/>
      <c r="AH591" s="224"/>
      <c r="AI591" s="224"/>
      <c r="AJ591" s="224"/>
      <c r="AK591" s="224"/>
      <c r="AL591" s="224"/>
      <c r="AM591" s="224"/>
      <c r="AN591" s="224"/>
      <c r="AO591" s="224"/>
      <c r="AP591" s="224"/>
      <c r="AQ591" s="224"/>
      <c r="AR591" s="224"/>
      <c r="AS591" s="224"/>
      <c r="AT591" s="224"/>
      <c r="AU591" s="224"/>
      <c r="AV591" s="224"/>
      <c r="AW591" s="224"/>
      <c r="AX591" s="224"/>
      <c r="AY591" s="224"/>
      <c r="AZ591" s="224"/>
      <c r="BA591" s="224"/>
      <c r="BB591" s="224"/>
      <c r="BC591" s="224"/>
      <c r="BD591" s="224"/>
      <c r="BE591" s="224"/>
      <c r="BF591" s="224"/>
      <c r="BG591" s="224"/>
      <c r="BH591" s="224"/>
      <c r="BI591" s="224"/>
      <c r="BJ591" s="224"/>
      <c r="BK591" s="224"/>
      <c r="BL591" s="224"/>
      <c r="BM591" s="242">
        <v>16</v>
      </c>
    </row>
    <row r="592" spans="1:65">
      <c r="A592" s="30"/>
      <c r="B592" s="19">
        <v>1</v>
      </c>
      <c r="C592" s="9">
        <v>4</v>
      </c>
      <c r="D592" s="24">
        <v>0.04</v>
      </c>
      <c r="E592" s="24">
        <v>4.4999999999999998E-2</v>
      </c>
      <c r="F592" s="24">
        <v>4.2000000000000003E-2</v>
      </c>
      <c r="G592" s="24">
        <v>0.03</v>
      </c>
      <c r="H592" s="24">
        <v>0.04</v>
      </c>
      <c r="I592" s="24">
        <v>0.05</v>
      </c>
      <c r="J592" s="24">
        <v>0.04</v>
      </c>
      <c r="K592" s="24">
        <v>0.05</v>
      </c>
      <c r="L592" s="24">
        <v>0.04</v>
      </c>
      <c r="M592" s="24">
        <v>0.04</v>
      </c>
      <c r="N592" s="24">
        <v>4.7E-2</v>
      </c>
      <c r="O592" s="24">
        <v>0.05</v>
      </c>
      <c r="P592" s="24">
        <v>4.8212280500000003E-2</v>
      </c>
      <c r="Q592" s="243" t="s">
        <v>110</v>
      </c>
      <c r="R592" s="24">
        <v>4.2979677892648914E-2</v>
      </c>
      <c r="S592" s="24">
        <v>7.0000000000000007E-2</v>
      </c>
      <c r="T592" s="24">
        <v>0.05</v>
      </c>
      <c r="U592" s="24">
        <v>0.04</v>
      </c>
      <c r="V592" s="24">
        <v>5.5199999999999999E-2</v>
      </c>
      <c r="W592" s="24">
        <v>7.0000000000000007E-2</v>
      </c>
      <c r="X592" s="24">
        <v>0.05</v>
      </c>
      <c r="Y592" s="24">
        <v>0.06</v>
      </c>
      <c r="Z592" s="24">
        <v>0.04</v>
      </c>
      <c r="AA592" s="24">
        <v>0.04</v>
      </c>
      <c r="AB592" s="24">
        <v>0.04</v>
      </c>
      <c r="AC592" s="24">
        <v>5.2999999999999999E-2</v>
      </c>
      <c r="AD592" s="24">
        <v>0.05</v>
      </c>
      <c r="AE592" s="223"/>
      <c r="AF592" s="224"/>
      <c r="AG592" s="224"/>
      <c r="AH592" s="224"/>
      <c r="AI592" s="224"/>
      <c r="AJ592" s="224"/>
      <c r="AK592" s="224"/>
      <c r="AL592" s="224"/>
      <c r="AM592" s="224"/>
      <c r="AN592" s="224"/>
      <c r="AO592" s="224"/>
      <c r="AP592" s="224"/>
      <c r="AQ592" s="224"/>
      <c r="AR592" s="224"/>
      <c r="AS592" s="224"/>
      <c r="AT592" s="224"/>
      <c r="AU592" s="224"/>
      <c r="AV592" s="224"/>
      <c r="AW592" s="224"/>
      <c r="AX592" s="224"/>
      <c r="AY592" s="224"/>
      <c r="AZ592" s="224"/>
      <c r="BA592" s="224"/>
      <c r="BB592" s="224"/>
      <c r="BC592" s="224"/>
      <c r="BD592" s="224"/>
      <c r="BE592" s="224"/>
      <c r="BF592" s="224"/>
      <c r="BG592" s="224"/>
      <c r="BH592" s="224"/>
      <c r="BI592" s="224"/>
      <c r="BJ592" s="224"/>
      <c r="BK592" s="224"/>
      <c r="BL592" s="224"/>
      <c r="BM592" s="242">
        <v>4.7348384579289596E-2</v>
      </c>
    </row>
    <row r="593" spans="1:65">
      <c r="A593" s="30"/>
      <c r="B593" s="19">
        <v>1</v>
      </c>
      <c r="C593" s="9">
        <v>5</v>
      </c>
      <c r="D593" s="24">
        <v>0.05</v>
      </c>
      <c r="E593" s="24">
        <v>4.3999999999999997E-2</v>
      </c>
      <c r="F593" s="24">
        <v>4.2000000000000003E-2</v>
      </c>
      <c r="G593" s="24">
        <v>0.03</v>
      </c>
      <c r="H593" s="24">
        <v>0.05</v>
      </c>
      <c r="I593" s="24">
        <v>0.05</v>
      </c>
      <c r="J593" s="24">
        <v>0.04</v>
      </c>
      <c r="K593" s="24">
        <v>0.05</v>
      </c>
      <c r="L593" s="24">
        <v>0.04</v>
      </c>
      <c r="M593" s="24">
        <v>0.04</v>
      </c>
      <c r="N593" s="24">
        <v>4.8000000000000001E-2</v>
      </c>
      <c r="O593" s="24">
        <v>0.05</v>
      </c>
      <c r="P593" s="24">
        <v>4.9586153000000008E-2</v>
      </c>
      <c r="Q593" s="243" t="s">
        <v>110</v>
      </c>
      <c r="R593" s="24">
        <v>4.2940841560745284E-2</v>
      </c>
      <c r="S593" s="24">
        <v>7.0000000000000007E-2</v>
      </c>
      <c r="T593" s="24">
        <v>0.05</v>
      </c>
      <c r="U593" s="24">
        <v>0.04</v>
      </c>
      <c r="V593" s="24">
        <v>5.5E-2</v>
      </c>
      <c r="W593" s="24">
        <v>0.06</v>
      </c>
      <c r="X593" s="24">
        <v>0.05</v>
      </c>
      <c r="Y593" s="24">
        <v>0.06</v>
      </c>
      <c r="Z593" s="24">
        <v>0.04</v>
      </c>
      <c r="AA593" s="24">
        <v>0.04</v>
      </c>
      <c r="AB593" s="24">
        <v>0.04</v>
      </c>
      <c r="AC593" s="244">
        <v>5.6999999999999995E-2</v>
      </c>
      <c r="AD593" s="24">
        <v>0.05</v>
      </c>
      <c r="AE593" s="223"/>
      <c r="AF593" s="224"/>
      <c r="AG593" s="224"/>
      <c r="AH593" s="224"/>
      <c r="AI593" s="224"/>
      <c r="AJ593" s="224"/>
      <c r="AK593" s="224"/>
      <c r="AL593" s="224"/>
      <c r="AM593" s="224"/>
      <c r="AN593" s="224"/>
      <c r="AO593" s="224"/>
      <c r="AP593" s="224"/>
      <c r="AQ593" s="224"/>
      <c r="AR593" s="224"/>
      <c r="AS593" s="224"/>
      <c r="AT593" s="224"/>
      <c r="AU593" s="224"/>
      <c r="AV593" s="224"/>
      <c r="AW593" s="224"/>
      <c r="AX593" s="224"/>
      <c r="AY593" s="224"/>
      <c r="AZ593" s="224"/>
      <c r="BA593" s="224"/>
      <c r="BB593" s="224"/>
      <c r="BC593" s="224"/>
      <c r="BD593" s="224"/>
      <c r="BE593" s="224"/>
      <c r="BF593" s="224"/>
      <c r="BG593" s="224"/>
      <c r="BH593" s="224"/>
      <c r="BI593" s="224"/>
      <c r="BJ593" s="224"/>
      <c r="BK593" s="224"/>
      <c r="BL593" s="224"/>
      <c r="BM593" s="242">
        <v>96</v>
      </c>
    </row>
    <row r="594" spans="1:65">
      <c r="A594" s="30"/>
      <c r="B594" s="19">
        <v>1</v>
      </c>
      <c r="C594" s="9">
        <v>6</v>
      </c>
      <c r="D594" s="24">
        <v>0.04</v>
      </c>
      <c r="E594" s="24">
        <v>4.4999999999999998E-2</v>
      </c>
      <c r="F594" s="24">
        <v>4.1000000000000002E-2</v>
      </c>
      <c r="G594" s="24">
        <v>0.03</v>
      </c>
      <c r="H594" s="24">
        <v>0.05</v>
      </c>
      <c r="I594" s="24">
        <v>0.05</v>
      </c>
      <c r="J594" s="24">
        <v>0.04</v>
      </c>
      <c r="K594" s="24">
        <v>0.05</v>
      </c>
      <c r="L594" s="24">
        <v>0.04</v>
      </c>
      <c r="M594" s="24">
        <v>0.04</v>
      </c>
      <c r="N594" s="24">
        <v>4.8000000000000001E-2</v>
      </c>
      <c r="O594" s="24">
        <v>0.05</v>
      </c>
      <c r="P594" s="24">
        <v>4.8110645E-2</v>
      </c>
      <c r="Q594" s="243" t="s">
        <v>110</v>
      </c>
      <c r="R594" s="24">
        <v>3.7739437590594831E-2</v>
      </c>
      <c r="S594" s="24">
        <v>7.0000000000000007E-2</v>
      </c>
      <c r="T594" s="24">
        <v>0.05</v>
      </c>
      <c r="U594" s="24">
        <v>0.05</v>
      </c>
      <c r="V594" s="24">
        <v>5.5400000000000005E-2</v>
      </c>
      <c r="W594" s="24">
        <v>7.0000000000000007E-2</v>
      </c>
      <c r="X594" s="24">
        <v>0.05</v>
      </c>
      <c r="Y594" s="24">
        <v>0.06</v>
      </c>
      <c r="Z594" s="24">
        <v>0.04</v>
      </c>
      <c r="AA594" s="24">
        <v>0.04</v>
      </c>
      <c r="AB594" s="24">
        <v>0.04</v>
      </c>
      <c r="AC594" s="24">
        <v>5.2999999999999999E-2</v>
      </c>
      <c r="AD594" s="24">
        <v>0.05</v>
      </c>
      <c r="AE594" s="223"/>
      <c r="AF594" s="224"/>
      <c r="AG594" s="224"/>
      <c r="AH594" s="224"/>
      <c r="AI594" s="224"/>
      <c r="AJ594" s="224"/>
      <c r="AK594" s="224"/>
      <c r="AL594" s="224"/>
      <c r="AM594" s="224"/>
      <c r="AN594" s="224"/>
      <c r="AO594" s="224"/>
      <c r="AP594" s="224"/>
      <c r="AQ594" s="224"/>
      <c r="AR594" s="224"/>
      <c r="AS594" s="224"/>
      <c r="AT594" s="224"/>
      <c r="AU594" s="224"/>
      <c r="AV594" s="224"/>
      <c r="AW594" s="224"/>
      <c r="AX594" s="224"/>
      <c r="AY594" s="224"/>
      <c r="AZ594" s="224"/>
      <c r="BA594" s="224"/>
      <c r="BB594" s="224"/>
      <c r="BC594" s="224"/>
      <c r="BD594" s="224"/>
      <c r="BE594" s="224"/>
      <c r="BF594" s="224"/>
      <c r="BG594" s="224"/>
      <c r="BH594" s="224"/>
      <c r="BI594" s="224"/>
      <c r="BJ594" s="224"/>
      <c r="BK594" s="224"/>
      <c r="BL594" s="224"/>
      <c r="BM594" s="56"/>
    </row>
    <row r="595" spans="1:65">
      <c r="A595" s="30"/>
      <c r="B595" s="20" t="s">
        <v>239</v>
      </c>
      <c r="C595" s="12"/>
      <c r="D595" s="245">
        <v>4.5000000000000005E-2</v>
      </c>
      <c r="E595" s="245">
        <v>4.3833333333333328E-2</v>
      </c>
      <c r="F595" s="245">
        <v>4.1833333333333333E-2</v>
      </c>
      <c r="G595" s="245">
        <v>3.1666666666666669E-2</v>
      </c>
      <c r="H595" s="245">
        <v>4.8333333333333339E-2</v>
      </c>
      <c r="I595" s="245">
        <v>4.9999999999999996E-2</v>
      </c>
      <c r="J595" s="245">
        <v>0.04</v>
      </c>
      <c r="K595" s="245">
        <v>4.9999999999999996E-2</v>
      </c>
      <c r="L595" s="245">
        <v>0.04</v>
      </c>
      <c r="M595" s="245">
        <v>0.04</v>
      </c>
      <c r="N595" s="245">
        <v>4.7999999999999994E-2</v>
      </c>
      <c r="O595" s="245">
        <v>4.9999999999999996E-2</v>
      </c>
      <c r="P595" s="245">
        <v>4.8737844000000002E-2</v>
      </c>
      <c r="Q595" s="245" t="s">
        <v>745</v>
      </c>
      <c r="R595" s="245">
        <v>4.0670155061529399E-2</v>
      </c>
      <c r="S595" s="245">
        <v>6.6666666666666666E-2</v>
      </c>
      <c r="T595" s="245">
        <v>4.9999999999999996E-2</v>
      </c>
      <c r="U595" s="245">
        <v>4.1666666666666664E-2</v>
      </c>
      <c r="V595" s="245">
        <v>5.5183333333333334E-2</v>
      </c>
      <c r="W595" s="245">
        <v>6.5000000000000002E-2</v>
      </c>
      <c r="X595" s="245">
        <v>4.9999999999999996E-2</v>
      </c>
      <c r="Y595" s="245">
        <v>0.06</v>
      </c>
      <c r="Z595" s="245">
        <v>0.04</v>
      </c>
      <c r="AA595" s="245">
        <v>0.04</v>
      </c>
      <c r="AB595" s="245">
        <v>4.1666666666666664E-2</v>
      </c>
      <c r="AC595" s="245">
        <v>5.3499999999999999E-2</v>
      </c>
      <c r="AD595" s="245">
        <v>4.9999999999999996E-2</v>
      </c>
      <c r="AE595" s="223"/>
      <c r="AF595" s="224"/>
      <c r="AG595" s="224"/>
      <c r="AH595" s="224"/>
      <c r="AI595" s="224"/>
      <c r="AJ595" s="224"/>
      <c r="AK595" s="224"/>
      <c r="AL595" s="224"/>
      <c r="AM595" s="224"/>
      <c r="AN595" s="224"/>
      <c r="AO595" s="224"/>
      <c r="AP595" s="224"/>
      <c r="AQ595" s="224"/>
      <c r="AR595" s="224"/>
      <c r="AS595" s="224"/>
      <c r="AT595" s="224"/>
      <c r="AU595" s="224"/>
      <c r="AV595" s="224"/>
      <c r="AW595" s="224"/>
      <c r="AX595" s="224"/>
      <c r="AY595" s="224"/>
      <c r="AZ595" s="224"/>
      <c r="BA595" s="224"/>
      <c r="BB595" s="224"/>
      <c r="BC595" s="224"/>
      <c r="BD595" s="224"/>
      <c r="BE595" s="224"/>
      <c r="BF595" s="224"/>
      <c r="BG595" s="224"/>
      <c r="BH595" s="224"/>
      <c r="BI595" s="224"/>
      <c r="BJ595" s="224"/>
      <c r="BK595" s="224"/>
      <c r="BL595" s="224"/>
      <c r="BM595" s="56"/>
    </row>
    <row r="596" spans="1:65">
      <c r="A596" s="30"/>
      <c r="B596" s="3" t="s">
        <v>240</v>
      </c>
      <c r="C596" s="29"/>
      <c r="D596" s="24">
        <v>4.4999999999999998E-2</v>
      </c>
      <c r="E596" s="24">
        <v>4.4499999999999998E-2</v>
      </c>
      <c r="F596" s="24">
        <v>4.2000000000000003E-2</v>
      </c>
      <c r="G596" s="24">
        <v>0.03</v>
      </c>
      <c r="H596" s="24">
        <v>0.05</v>
      </c>
      <c r="I596" s="24">
        <v>0.05</v>
      </c>
      <c r="J596" s="24">
        <v>0.04</v>
      </c>
      <c r="K596" s="24">
        <v>0.05</v>
      </c>
      <c r="L596" s="24">
        <v>0.04</v>
      </c>
      <c r="M596" s="24">
        <v>0.04</v>
      </c>
      <c r="N596" s="24">
        <v>4.8000000000000001E-2</v>
      </c>
      <c r="O596" s="24">
        <v>0.05</v>
      </c>
      <c r="P596" s="24">
        <v>4.8704660750000003E-2</v>
      </c>
      <c r="Q596" s="24" t="s">
        <v>745</v>
      </c>
      <c r="R596" s="24">
        <v>4.1081973963750518E-2</v>
      </c>
      <c r="S596" s="24">
        <v>7.0000000000000007E-2</v>
      </c>
      <c r="T596" s="24">
        <v>0.05</v>
      </c>
      <c r="U596" s="24">
        <v>0.04</v>
      </c>
      <c r="V596" s="24">
        <v>5.5149999999999998E-2</v>
      </c>
      <c r="W596" s="24">
        <v>6.5000000000000002E-2</v>
      </c>
      <c r="X596" s="24">
        <v>0.05</v>
      </c>
      <c r="Y596" s="24">
        <v>0.06</v>
      </c>
      <c r="Z596" s="24">
        <v>0.04</v>
      </c>
      <c r="AA596" s="24">
        <v>0.04</v>
      </c>
      <c r="AB596" s="24">
        <v>0.04</v>
      </c>
      <c r="AC596" s="24">
        <v>5.2999999999999999E-2</v>
      </c>
      <c r="AD596" s="24">
        <v>0.05</v>
      </c>
      <c r="AE596" s="223"/>
      <c r="AF596" s="224"/>
      <c r="AG596" s="224"/>
      <c r="AH596" s="224"/>
      <c r="AI596" s="224"/>
      <c r="AJ596" s="224"/>
      <c r="AK596" s="224"/>
      <c r="AL596" s="224"/>
      <c r="AM596" s="224"/>
      <c r="AN596" s="224"/>
      <c r="AO596" s="224"/>
      <c r="AP596" s="224"/>
      <c r="AQ596" s="224"/>
      <c r="AR596" s="224"/>
      <c r="AS596" s="224"/>
      <c r="AT596" s="224"/>
      <c r="AU596" s="224"/>
      <c r="AV596" s="224"/>
      <c r="AW596" s="224"/>
      <c r="AX596" s="224"/>
      <c r="AY596" s="224"/>
      <c r="AZ596" s="224"/>
      <c r="BA596" s="224"/>
      <c r="BB596" s="224"/>
      <c r="BC596" s="224"/>
      <c r="BD596" s="224"/>
      <c r="BE596" s="224"/>
      <c r="BF596" s="224"/>
      <c r="BG596" s="224"/>
      <c r="BH596" s="224"/>
      <c r="BI596" s="224"/>
      <c r="BJ596" s="224"/>
      <c r="BK596" s="224"/>
      <c r="BL596" s="224"/>
      <c r="BM596" s="56"/>
    </row>
    <row r="597" spans="1:65">
      <c r="A597" s="30"/>
      <c r="B597" s="3" t="s">
        <v>241</v>
      </c>
      <c r="C597" s="29"/>
      <c r="D597" s="24">
        <v>5.4772255750516622E-3</v>
      </c>
      <c r="E597" s="24">
        <v>1.4719601443879725E-3</v>
      </c>
      <c r="F597" s="24">
        <v>4.0824829046386341E-4</v>
      </c>
      <c r="G597" s="24">
        <v>4.0824829046386306E-3</v>
      </c>
      <c r="H597" s="24">
        <v>4.0824829046386306E-3</v>
      </c>
      <c r="I597" s="24">
        <v>7.6011774306101464E-18</v>
      </c>
      <c r="J597" s="24">
        <v>0</v>
      </c>
      <c r="K597" s="24">
        <v>7.6011774306101464E-18</v>
      </c>
      <c r="L597" s="24">
        <v>0</v>
      </c>
      <c r="M597" s="24">
        <v>0</v>
      </c>
      <c r="N597" s="24">
        <v>6.3245553203367642E-4</v>
      </c>
      <c r="O597" s="24">
        <v>7.6011774306101464E-18</v>
      </c>
      <c r="P597" s="24">
        <v>5.6020796533885612E-4</v>
      </c>
      <c r="Q597" s="24" t="s">
        <v>745</v>
      </c>
      <c r="R597" s="24">
        <v>3.2044676303690637E-3</v>
      </c>
      <c r="S597" s="24">
        <v>5.1639777949432268E-3</v>
      </c>
      <c r="T597" s="24">
        <v>7.6011774306101464E-18</v>
      </c>
      <c r="U597" s="24">
        <v>4.0824829046386306E-3</v>
      </c>
      <c r="V597" s="24">
        <v>1.4719601443879992E-4</v>
      </c>
      <c r="W597" s="24">
        <v>5.4772255750516656E-3</v>
      </c>
      <c r="X597" s="24">
        <v>7.6011774306101464E-18</v>
      </c>
      <c r="Y597" s="24">
        <v>0</v>
      </c>
      <c r="Z597" s="24">
        <v>0</v>
      </c>
      <c r="AA597" s="24">
        <v>0</v>
      </c>
      <c r="AB597" s="24">
        <v>4.0824829046386306E-3</v>
      </c>
      <c r="AC597" s="24">
        <v>1.8708286933869697E-3</v>
      </c>
      <c r="AD597" s="24">
        <v>7.6011774306101464E-18</v>
      </c>
      <c r="AE597" s="223"/>
      <c r="AF597" s="224"/>
      <c r="AG597" s="224"/>
      <c r="AH597" s="224"/>
      <c r="AI597" s="224"/>
      <c r="AJ597" s="224"/>
      <c r="AK597" s="224"/>
      <c r="AL597" s="224"/>
      <c r="AM597" s="224"/>
      <c r="AN597" s="224"/>
      <c r="AO597" s="224"/>
      <c r="AP597" s="224"/>
      <c r="AQ597" s="224"/>
      <c r="AR597" s="224"/>
      <c r="AS597" s="224"/>
      <c r="AT597" s="224"/>
      <c r="AU597" s="224"/>
      <c r="AV597" s="224"/>
      <c r="AW597" s="224"/>
      <c r="AX597" s="224"/>
      <c r="AY597" s="224"/>
      <c r="AZ597" s="224"/>
      <c r="BA597" s="224"/>
      <c r="BB597" s="224"/>
      <c r="BC597" s="224"/>
      <c r="BD597" s="224"/>
      <c r="BE597" s="224"/>
      <c r="BF597" s="224"/>
      <c r="BG597" s="224"/>
      <c r="BH597" s="224"/>
      <c r="BI597" s="224"/>
      <c r="BJ597" s="224"/>
      <c r="BK597" s="224"/>
      <c r="BL597" s="224"/>
      <c r="BM597" s="56"/>
    </row>
    <row r="598" spans="1:65">
      <c r="A598" s="30"/>
      <c r="B598" s="3" t="s">
        <v>87</v>
      </c>
      <c r="C598" s="29"/>
      <c r="D598" s="13">
        <v>0.12171612389003693</v>
      </c>
      <c r="E598" s="13">
        <v>3.3580839795923328E-2</v>
      </c>
      <c r="F598" s="13">
        <v>9.7589232780206387E-3</v>
      </c>
      <c r="G598" s="13">
        <v>0.12892051277806202</v>
      </c>
      <c r="H598" s="13">
        <v>8.4465163544247518E-2</v>
      </c>
      <c r="I598" s="13">
        <v>1.5202354861220294E-16</v>
      </c>
      <c r="J598" s="13">
        <v>0</v>
      </c>
      <c r="K598" s="13">
        <v>1.5202354861220294E-16</v>
      </c>
      <c r="L598" s="13">
        <v>0</v>
      </c>
      <c r="M598" s="13">
        <v>0</v>
      </c>
      <c r="N598" s="13">
        <v>1.3176156917368261E-2</v>
      </c>
      <c r="O598" s="13">
        <v>1.5202354861220294E-16</v>
      </c>
      <c r="P598" s="13">
        <v>1.1494311593653099E-2</v>
      </c>
      <c r="Q598" s="13" t="s">
        <v>745</v>
      </c>
      <c r="R598" s="13">
        <v>7.879162559181449E-2</v>
      </c>
      <c r="S598" s="13">
        <v>7.7459666924148407E-2</v>
      </c>
      <c r="T598" s="13">
        <v>1.5202354861220294E-16</v>
      </c>
      <c r="U598" s="13">
        <v>9.7979589711327142E-2</v>
      </c>
      <c r="V598" s="13">
        <v>2.6673998388184825E-3</v>
      </c>
      <c r="W598" s="13">
        <v>8.4265008846948694E-2</v>
      </c>
      <c r="X598" s="13">
        <v>1.5202354861220294E-16</v>
      </c>
      <c r="Y598" s="13">
        <v>0</v>
      </c>
      <c r="Z598" s="13">
        <v>0</v>
      </c>
      <c r="AA598" s="13">
        <v>0</v>
      </c>
      <c r="AB598" s="13">
        <v>9.7979589711327142E-2</v>
      </c>
      <c r="AC598" s="13">
        <v>3.496876062405551E-2</v>
      </c>
      <c r="AD598" s="13">
        <v>1.5202354861220294E-16</v>
      </c>
      <c r="AE598" s="157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30"/>
      <c r="B599" s="3" t="s">
        <v>242</v>
      </c>
      <c r="C599" s="29"/>
      <c r="D599" s="13">
        <v>-4.9597987347529959E-2</v>
      </c>
      <c r="E599" s="13">
        <v>-7.4238039527409039E-2</v>
      </c>
      <c r="F599" s="13">
        <v>-0.11647812897862986</v>
      </c>
      <c r="G599" s="13">
        <v>-0.33119858368900257</v>
      </c>
      <c r="H599" s="13">
        <v>2.0802161737838221E-2</v>
      </c>
      <c r="I599" s="13">
        <v>5.6002236280521922E-2</v>
      </c>
      <c r="J599" s="13">
        <v>-0.15519821097558228</v>
      </c>
      <c r="K599" s="13">
        <v>5.6002236280521922E-2</v>
      </c>
      <c r="L599" s="13">
        <v>-0.15519821097558228</v>
      </c>
      <c r="M599" s="13">
        <v>-0.15519821097558228</v>
      </c>
      <c r="N599" s="13">
        <v>1.3762146829300992E-2</v>
      </c>
      <c r="O599" s="13">
        <v>5.6002236280521922E-2</v>
      </c>
      <c r="P599" s="13">
        <v>2.9345445109824508E-2</v>
      </c>
      <c r="Q599" s="13" t="s">
        <v>745</v>
      </c>
      <c r="R599" s="13">
        <v>-0.14104450610298724</v>
      </c>
      <c r="S599" s="13">
        <v>0.40800298170736271</v>
      </c>
      <c r="T599" s="13">
        <v>5.6002236280521922E-2</v>
      </c>
      <c r="U599" s="13">
        <v>-0.11999813643289836</v>
      </c>
      <c r="V599" s="13">
        <v>0.1654744681082696</v>
      </c>
      <c r="W599" s="13">
        <v>0.37280290716467879</v>
      </c>
      <c r="X599" s="13">
        <v>5.6002236280521922E-2</v>
      </c>
      <c r="Y599" s="13">
        <v>0.26720268353662635</v>
      </c>
      <c r="Z599" s="13">
        <v>-0.15519821097558228</v>
      </c>
      <c r="AA599" s="13">
        <v>-0.15519821097558228</v>
      </c>
      <c r="AB599" s="13">
        <v>-0.11999813643289836</v>
      </c>
      <c r="AC599" s="13">
        <v>0.12992239282015872</v>
      </c>
      <c r="AD599" s="13">
        <v>5.6002236280521922E-2</v>
      </c>
      <c r="AE599" s="157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46" t="s">
        <v>243</v>
      </c>
      <c r="C600" s="47"/>
      <c r="D600" s="45">
        <v>0.35</v>
      </c>
      <c r="E600" s="45">
        <v>0.47</v>
      </c>
      <c r="F600" s="45">
        <v>0.67</v>
      </c>
      <c r="G600" s="45">
        <v>1.73</v>
      </c>
      <c r="H600" s="45">
        <v>0</v>
      </c>
      <c r="I600" s="45">
        <v>0.17</v>
      </c>
      <c r="J600" s="45">
        <v>0.86</v>
      </c>
      <c r="K600" s="45">
        <v>0.17</v>
      </c>
      <c r="L600" s="45">
        <v>0.86</v>
      </c>
      <c r="M600" s="45">
        <v>0.86</v>
      </c>
      <c r="N600" s="45">
        <v>0.03</v>
      </c>
      <c r="O600" s="45">
        <v>0.17</v>
      </c>
      <c r="P600" s="45">
        <v>0.04</v>
      </c>
      <c r="Q600" s="45">
        <v>0.17</v>
      </c>
      <c r="R600" s="45">
        <v>0.79</v>
      </c>
      <c r="S600" s="45">
        <v>1.9</v>
      </c>
      <c r="T600" s="45">
        <v>0.17</v>
      </c>
      <c r="U600" s="45">
        <v>0.69</v>
      </c>
      <c r="V600" s="45">
        <v>0.71</v>
      </c>
      <c r="W600" s="45">
        <v>1.73</v>
      </c>
      <c r="X600" s="45">
        <v>0.17</v>
      </c>
      <c r="Y600" s="45">
        <v>1.21</v>
      </c>
      <c r="Z600" s="45">
        <v>0.86</v>
      </c>
      <c r="AA600" s="45">
        <v>0.86</v>
      </c>
      <c r="AB600" s="45">
        <v>0.69</v>
      </c>
      <c r="AC600" s="45">
        <v>0.54</v>
      </c>
      <c r="AD600" s="45">
        <v>0.17</v>
      </c>
      <c r="AE600" s="157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B601" s="31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BM601" s="55"/>
    </row>
    <row r="602" spans="1:65" ht="15">
      <c r="B602" s="8" t="s">
        <v>580</v>
      </c>
      <c r="BM602" s="28" t="s">
        <v>67</v>
      </c>
    </row>
    <row r="603" spans="1:65" ht="15">
      <c r="A603" s="25" t="s">
        <v>29</v>
      </c>
      <c r="B603" s="18" t="s">
        <v>114</v>
      </c>
      <c r="C603" s="15" t="s">
        <v>115</v>
      </c>
      <c r="D603" s="16" t="s">
        <v>235</v>
      </c>
      <c r="E603" s="17" t="s">
        <v>235</v>
      </c>
      <c r="F603" s="17" t="s">
        <v>235</v>
      </c>
      <c r="G603" s="17" t="s">
        <v>235</v>
      </c>
      <c r="H603" s="17" t="s">
        <v>235</v>
      </c>
      <c r="I603" s="17" t="s">
        <v>235</v>
      </c>
      <c r="J603" s="17" t="s">
        <v>235</v>
      </c>
      <c r="K603" s="17" t="s">
        <v>235</v>
      </c>
      <c r="L603" s="17" t="s">
        <v>235</v>
      </c>
      <c r="M603" s="17" t="s">
        <v>235</v>
      </c>
      <c r="N603" s="17" t="s">
        <v>235</v>
      </c>
      <c r="O603" s="17" t="s">
        <v>235</v>
      </c>
      <c r="P603" s="17" t="s">
        <v>235</v>
      </c>
      <c r="Q603" s="17" t="s">
        <v>235</v>
      </c>
      <c r="R603" s="17" t="s">
        <v>235</v>
      </c>
      <c r="S603" s="17" t="s">
        <v>235</v>
      </c>
      <c r="T603" s="17" t="s">
        <v>235</v>
      </c>
      <c r="U603" s="17" t="s">
        <v>235</v>
      </c>
      <c r="V603" s="157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>
        <v>1</v>
      </c>
    </row>
    <row r="604" spans="1:65">
      <c r="A604" s="30"/>
      <c r="B604" s="19" t="s">
        <v>236</v>
      </c>
      <c r="C604" s="9" t="s">
        <v>236</v>
      </c>
      <c r="D604" s="154" t="s">
        <v>246</v>
      </c>
      <c r="E604" s="156" t="s">
        <v>247</v>
      </c>
      <c r="F604" s="156" t="s">
        <v>249</v>
      </c>
      <c r="G604" s="156" t="s">
        <v>250</v>
      </c>
      <c r="H604" s="156" t="s">
        <v>251</v>
      </c>
      <c r="I604" s="156" t="s">
        <v>252</v>
      </c>
      <c r="J604" s="156" t="s">
        <v>253</v>
      </c>
      <c r="K604" s="156" t="s">
        <v>254</v>
      </c>
      <c r="L604" s="156" t="s">
        <v>255</v>
      </c>
      <c r="M604" s="156" t="s">
        <v>258</v>
      </c>
      <c r="N604" s="156" t="s">
        <v>260</v>
      </c>
      <c r="O604" s="156" t="s">
        <v>262</v>
      </c>
      <c r="P604" s="156" t="s">
        <v>263</v>
      </c>
      <c r="Q604" s="156" t="s">
        <v>268</v>
      </c>
      <c r="R604" s="156" t="s">
        <v>270</v>
      </c>
      <c r="S604" s="156" t="s">
        <v>271</v>
      </c>
      <c r="T604" s="156" t="s">
        <v>272</v>
      </c>
      <c r="U604" s="156" t="s">
        <v>273</v>
      </c>
      <c r="V604" s="157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 t="s">
        <v>3</v>
      </c>
    </row>
    <row r="605" spans="1:65">
      <c r="A605" s="30"/>
      <c r="B605" s="19"/>
      <c r="C605" s="9"/>
      <c r="D605" s="10" t="s">
        <v>283</v>
      </c>
      <c r="E605" s="11" t="s">
        <v>283</v>
      </c>
      <c r="F605" s="11" t="s">
        <v>282</v>
      </c>
      <c r="G605" s="11" t="s">
        <v>282</v>
      </c>
      <c r="H605" s="11" t="s">
        <v>282</v>
      </c>
      <c r="I605" s="11" t="s">
        <v>282</v>
      </c>
      <c r="J605" s="11" t="s">
        <v>282</v>
      </c>
      <c r="K605" s="11" t="s">
        <v>283</v>
      </c>
      <c r="L605" s="11" t="s">
        <v>282</v>
      </c>
      <c r="M605" s="11" t="s">
        <v>282</v>
      </c>
      <c r="N605" s="11" t="s">
        <v>283</v>
      </c>
      <c r="O605" s="11" t="s">
        <v>283</v>
      </c>
      <c r="P605" s="11" t="s">
        <v>283</v>
      </c>
      <c r="Q605" s="11" t="s">
        <v>282</v>
      </c>
      <c r="R605" s="11" t="s">
        <v>283</v>
      </c>
      <c r="S605" s="11" t="s">
        <v>283</v>
      </c>
      <c r="T605" s="11" t="s">
        <v>283</v>
      </c>
      <c r="U605" s="11" t="s">
        <v>282</v>
      </c>
      <c r="V605" s="157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2</v>
      </c>
    </row>
    <row r="606" spans="1:65">
      <c r="A606" s="30"/>
      <c r="B606" s="19"/>
      <c r="C606" s="9"/>
      <c r="D606" s="26" t="s">
        <v>307</v>
      </c>
      <c r="E606" s="26" t="s">
        <v>307</v>
      </c>
      <c r="F606" s="26" t="s">
        <v>307</v>
      </c>
      <c r="G606" s="26" t="s">
        <v>307</v>
      </c>
      <c r="H606" s="26" t="s">
        <v>307</v>
      </c>
      <c r="I606" s="26" t="s">
        <v>307</v>
      </c>
      <c r="J606" s="26" t="s">
        <v>307</v>
      </c>
      <c r="K606" s="26" t="s">
        <v>307</v>
      </c>
      <c r="L606" s="26" t="s">
        <v>121</v>
      </c>
      <c r="M606" s="26" t="s">
        <v>309</v>
      </c>
      <c r="N606" s="26" t="s">
        <v>308</v>
      </c>
      <c r="O606" s="26" t="s">
        <v>308</v>
      </c>
      <c r="P606" s="26" t="s">
        <v>310</v>
      </c>
      <c r="Q606" s="26" t="s">
        <v>310</v>
      </c>
      <c r="R606" s="26" t="s">
        <v>310</v>
      </c>
      <c r="S606" s="26" t="s">
        <v>310</v>
      </c>
      <c r="T606" s="26" t="s">
        <v>307</v>
      </c>
      <c r="U606" s="26" t="s">
        <v>309</v>
      </c>
      <c r="V606" s="157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8">
        <v>1</v>
      </c>
      <c r="C607" s="14">
        <v>1</v>
      </c>
      <c r="D607" s="151" t="s">
        <v>109</v>
      </c>
      <c r="E607" s="151">
        <v>0.5</v>
      </c>
      <c r="F607" s="22">
        <v>0.41</v>
      </c>
      <c r="G607" s="22">
        <v>0.61</v>
      </c>
      <c r="H607" s="22">
        <v>0.55000000000000004</v>
      </c>
      <c r="I607" s="22">
        <v>0.47</v>
      </c>
      <c r="J607" s="22">
        <v>0.42</v>
      </c>
      <c r="K607" s="22">
        <v>0.72</v>
      </c>
      <c r="L607" s="151">
        <v>0.84</v>
      </c>
      <c r="M607" s="22">
        <v>0.56491271179308</v>
      </c>
      <c r="N607" s="151">
        <v>0.82075159876873061</v>
      </c>
      <c r="O607" s="151">
        <v>0.9</v>
      </c>
      <c r="P607" s="151">
        <v>0.3</v>
      </c>
      <c r="Q607" s="22">
        <v>0.62</v>
      </c>
      <c r="R607" s="22">
        <v>0.49</v>
      </c>
      <c r="S607" s="22">
        <v>0.62</v>
      </c>
      <c r="T607" s="22">
        <v>0.49</v>
      </c>
      <c r="U607" s="22">
        <v>0.47</v>
      </c>
      <c r="V607" s="157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1</v>
      </c>
    </row>
    <row r="608" spans="1:65">
      <c r="A608" s="30"/>
      <c r="B608" s="19">
        <v>1</v>
      </c>
      <c r="C608" s="9">
        <v>2</v>
      </c>
      <c r="D608" s="152" t="s">
        <v>109</v>
      </c>
      <c r="E608" s="152">
        <v>0.5</v>
      </c>
      <c r="F608" s="11">
        <v>0.4</v>
      </c>
      <c r="G608" s="11">
        <v>0.61</v>
      </c>
      <c r="H608" s="11">
        <v>0.52</v>
      </c>
      <c r="I608" s="11">
        <v>0.52</v>
      </c>
      <c r="J608" s="11">
        <v>0.44</v>
      </c>
      <c r="K608" s="11">
        <v>0.71</v>
      </c>
      <c r="L608" s="152">
        <v>0.84</v>
      </c>
      <c r="M608" s="11">
        <v>0.50244785924457802</v>
      </c>
      <c r="N608" s="152">
        <v>0.84266974051334365</v>
      </c>
      <c r="O608" s="152">
        <v>0.9</v>
      </c>
      <c r="P608" s="152">
        <v>0.2</v>
      </c>
      <c r="Q608" s="11">
        <v>0.61</v>
      </c>
      <c r="R608" s="11">
        <v>0.49</v>
      </c>
      <c r="S608" s="11">
        <v>0.63</v>
      </c>
      <c r="T608" s="11">
        <v>0.56999999999999995</v>
      </c>
      <c r="U608" s="11">
        <v>0.53</v>
      </c>
      <c r="V608" s="157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37</v>
      </c>
    </row>
    <row r="609" spans="1:65">
      <c r="A609" s="30"/>
      <c r="B609" s="19">
        <v>1</v>
      </c>
      <c r="C609" s="9">
        <v>3</v>
      </c>
      <c r="D609" s="152" t="s">
        <v>109</v>
      </c>
      <c r="E609" s="152">
        <v>0.5</v>
      </c>
      <c r="F609" s="11">
        <v>0.43</v>
      </c>
      <c r="G609" s="11">
        <v>0.6</v>
      </c>
      <c r="H609" s="11">
        <v>0.5</v>
      </c>
      <c r="I609" s="11">
        <v>0.5</v>
      </c>
      <c r="J609" s="11">
        <v>0.44</v>
      </c>
      <c r="K609" s="11">
        <v>0.72</v>
      </c>
      <c r="L609" s="152">
        <v>0.88</v>
      </c>
      <c r="M609" s="11">
        <v>0.51835533191511163</v>
      </c>
      <c r="N609" s="152">
        <v>0.92940956042140754</v>
      </c>
      <c r="O609" s="152">
        <v>0.9</v>
      </c>
      <c r="P609" s="152">
        <v>0.3</v>
      </c>
      <c r="Q609" s="11">
        <v>0.63</v>
      </c>
      <c r="R609" s="11">
        <v>0.47</v>
      </c>
      <c r="S609" s="11">
        <v>0.61</v>
      </c>
      <c r="T609" s="11">
        <v>0.64</v>
      </c>
      <c r="U609" s="11">
        <v>0.56000000000000005</v>
      </c>
      <c r="V609" s="157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16</v>
      </c>
    </row>
    <row r="610" spans="1:65">
      <c r="A610" s="30"/>
      <c r="B610" s="19">
        <v>1</v>
      </c>
      <c r="C610" s="9">
        <v>4</v>
      </c>
      <c r="D610" s="152" t="s">
        <v>109</v>
      </c>
      <c r="E610" s="152">
        <v>0.8</v>
      </c>
      <c r="F610" s="11">
        <v>0.4</v>
      </c>
      <c r="G610" s="11">
        <v>0.57999999999999996</v>
      </c>
      <c r="H610" s="11">
        <v>0.5</v>
      </c>
      <c r="I610" s="11">
        <v>0.49</v>
      </c>
      <c r="J610" s="11">
        <v>0.45</v>
      </c>
      <c r="K610" s="153">
        <v>0.76</v>
      </c>
      <c r="L610" s="152">
        <v>0.83</v>
      </c>
      <c r="M610" s="11">
        <v>0.55643827033070203</v>
      </c>
      <c r="N610" s="152">
        <v>0.86657271067342956</v>
      </c>
      <c r="O610" s="152">
        <v>0.9</v>
      </c>
      <c r="P610" s="152">
        <v>0.3</v>
      </c>
      <c r="Q610" s="11">
        <v>0.61</v>
      </c>
      <c r="R610" s="11">
        <v>0.49</v>
      </c>
      <c r="S610" s="11">
        <v>0.65</v>
      </c>
      <c r="T610" s="11">
        <v>0.56999999999999995</v>
      </c>
      <c r="U610" s="11">
        <v>0.53</v>
      </c>
      <c r="V610" s="157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0.5482610767215953</v>
      </c>
    </row>
    <row r="611" spans="1:65">
      <c r="A611" s="30"/>
      <c r="B611" s="19">
        <v>1</v>
      </c>
      <c r="C611" s="9">
        <v>5</v>
      </c>
      <c r="D611" s="152" t="s">
        <v>109</v>
      </c>
      <c r="E611" s="152">
        <v>0.5</v>
      </c>
      <c r="F611" s="11">
        <v>0.4</v>
      </c>
      <c r="G611" s="11">
        <v>0.62</v>
      </c>
      <c r="H611" s="11">
        <v>0.52</v>
      </c>
      <c r="I611" s="11">
        <v>0.51</v>
      </c>
      <c r="J611" s="11">
        <v>0.46</v>
      </c>
      <c r="K611" s="11">
        <v>0.72</v>
      </c>
      <c r="L611" s="152">
        <v>0.8</v>
      </c>
      <c r="M611" s="11">
        <v>0.57033014842552598</v>
      </c>
      <c r="N611" s="152">
        <v>0.91613830208416258</v>
      </c>
      <c r="O611" s="152">
        <v>0.9</v>
      </c>
      <c r="P611" s="152">
        <v>0.3</v>
      </c>
      <c r="Q611" s="11">
        <v>0.56999999999999995</v>
      </c>
      <c r="R611" s="11">
        <v>0.44</v>
      </c>
      <c r="S611" s="11">
        <v>0.66</v>
      </c>
      <c r="T611" s="11">
        <v>0.51</v>
      </c>
      <c r="U611" s="11">
        <v>0.61</v>
      </c>
      <c r="V611" s="157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97</v>
      </c>
    </row>
    <row r="612" spans="1:65">
      <c r="A612" s="30"/>
      <c r="B612" s="19">
        <v>1</v>
      </c>
      <c r="C612" s="9">
        <v>6</v>
      </c>
      <c r="D612" s="152" t="s">
        <v>109</v>
      </c>
      <c r="E612" s="152">
        <v>0.5</v>
      </c>
      <c r="F612" s="11">
        <v>0.41</v>
      </c>
      <c r="G612" s="11">
        <v>0.57999999999999996</v>
      </c>
      <c r="H612" s="11">
        <v>0.52</v>
      </c>
      <c r="I612" s="11">
        <v>0.5</v>
      </c>
      <c r="J612" s="11">
        <v>0.41</v>
      </c>
      <c r="K612" s="11">
        <v>0.73</v>
      </c>
      <c r="L612" s="152">
        <v>0.85</v>
      </c>
      <c r="M612" s="11">
        <v>0.60231320224585705</v>
      </c>
      <c r="N612" s="152">
        <v>0.91971407568417762</v>
      </c>
      <c r="O612" s="152">
        <v>0.9</v>
      </c>
      <c r="P612" s="152">
        <v>0.3</v>
      </c>
      <c r="Q612" s="11">
        <v>0.57999999999999996</v>
      </c>
      <c r="R612" s="11">
        <v>0.53</v>
      </c>
      <c r="S612" s="11">
        <v>0.62</v>
      </c>
      <c r="T612" s="11">
        <v>0.56000000000000005</v>
      </c>
      <c r="U612" s="11">
        <v>0.71</v>
      </c>
      <c r="V612" s="157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5"/>
    </row>
    <row r="613" spans="1:65">
      <c r="A613" s="30"/>
      <c r="B613" s="20" t="s">
        <v>239</v>
      </c>
      <c r="C613" s="12"/>
      <c r="D613" s="23" t="s">
        <v>745</v>
      </c>
      <c r="E613" s="23">
        <v>0.54999999999999993</v>
      </c>
      <c r="F613" s="23">
        <v>0.40833333333333338</v>
      </c>
      <c r="G613" s="23">
        <v>0.6</v>
      </c>
      <c r="H613" s="23">
        <v>0.51833333333333342</v>
      </c>
      <c r="I613" s="23">
        <v>0.49833333333333335</v>
      </c>
      <c r="J613" s="23">
        <v>0.4366666666666667</v>
      </c>
      <c r="K613" s="23">
        <v>0.72666666666666657</v>
      </c>
      <c r="L613" s="23">
        <v>0.84</v>
      </c>
      <c r="M613" s="23">
        <v>0.55246625399247573</v>
      </c>
      <c r="N613" s="23">
        <v>0.88254266469087528</v>
      </c>
      <c r="O613" s="23">
        <v>0.9</v>
      </c>
      <c r="P613" s="23">
        <v>0.28333333333333338</v>
      </c>
      <c r="Q613" s="23">
        <v>0.60333333333333328</v>
      </c>
      <c r="R613" s="23">
        <v>0.48500000000000004</v>
      </c>
      <c r="S613" s="23">
        <v>0.63166666666666671</v>
      </c>
      <c r="T613" s="23">
        <v>0.55666666666666675</v>
      </c>
      <c r="U613" s="23">
        <v>0.56833333333333325</v>
      </c>
      <c r="V613" s="157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240</v>
      </c>
      <c r="C614" s="29"/>
      <c r="D614" s="11" t="s">
        <v>745</v>
      </c>
      <c r="E614" s="11">
        <v>0.5</v>
      </c>
      <c r="F614" s="11">
        <v>0.40500000000000003</v>
      </c>
      <c r="G614" s="11">
        <v>0.60499999999999998</v>
      </c>
      <c r="H614" s="11">
        <v>0.52</v>
      </c>
      <c r="I614" s="11">
        <v>0.5</v>
      </c>
      <c r="J614" s="11">
        <v>0.44</v>
      </c>
      <c r="K614" s="11">
        <v>0.72</v>
      </c>
      <c r="L614" s="11">
        <v>0.84</v>
      </c>
      <c r="M614" s="11">
        <v>0.56067549106189096</v>
      </c>
      <c r="N614" s="11">
        <v>0.89135550637879613</v>
      </c>
      <c r="O614" s="11">
        <v>0.9</v>
      </c>
      <c r="P614" s="11">
        <v>0.3</v>
      </c>
      <c r="Q614" s="11">
        <v>0.61</v>
      </c>
      <c r="R614" s="11">
        <v>0.49</v>
      </c>
      <c r="S614" s="11">
        <v>0.625</v>
      </c>
      <c r="T614" s="11">
        <v>0.56499999999999995</v>
      </c>
      <c r="U614" s="11">
        <v>0.54500000000000004</v>
      </c>
      <c r="V614" s="157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3" t="s">
        <v>241</v>
      </c>
      <c r="C615" s="29"/>
      <c r="D615" s="24" t="s">
        <v>745</v>
      </c>
      <c r="E615" s="24">
        <v>0.12247448713915923</v>
      </c>
      <c r="F615" s="24">
        <v>1.1690451944500108E-2</v>
      </c>
      <c r="G615" s="24">
        <v>1.6733200530681523E-2</v>
      </c>
      <c r="H615" s="24">
        <v>1.8348478592697198E-2</v>
      </c>
      <c r="I615" s="24">
        <v>1.7224014243685099E-2</v>
      </c>
      <c r="J615" s="24">
        <v>1.8618986725025273E-2</v>
      </c>
      <c r="K615" s="24">
        <v>1.7511900715418277E-2</v>
      </c>
      <c r="L615" s="24">
        <v>2.6076809620810586E-2</v>
      </c>
      <c r="M615" s="24">
        <v>3.6441523069675137E-2</v>
      </c>
      <c r="N615" s="24">
        <v>4.5540996704271135E-2</v>
      </c>
      <c r="O615" s="24">
        <v>0</v>
      </c>
      <c r="P615" s="24">
        <v>4.0824829046386096E-2</v>
      </c>
      <c r="Q615" s="24">
        <v>2.3380903889000264E-2</v>
      </c>
      <c r="R615" s="24">
        <v>2.9495762407505264E-2</v>
      </c>
      <c r="S615" s="24">
        <v>1.9407902170679534E-2</v>
      </c>
      <c r="T615" s="24">
        <v>5.278888771954441E-2</v>
      </c>
      <c r="U615" s="24">
        <v>8.304617189652283E-2</v>
      </c>
      <c r="V615" s="157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3" t="s">
        <v>87</v>
      </c>
      <c r="C616" s="29"/>
      <c r="D616" s="13" t="s">
        <v>745</v>
      </c>
      <c r="E616" s="13">
        <v>0.22268088570756228</v>
      </c>
      <c r="F616" s="13">
        <v>2.8629678231428833E-2</v>
      </c>
      <c r="G616" s="13">
        <v>2.7888667551135872E-2</v>
      </c>
      <c r="H616" s="13">
        <v>3.5398994069512274E-2</v>
      </c>
      <c r="I616" s="13">
        <v>3.4563239284986821E-2</v>
      </c>
      <c r="J616" s="13">
        <v>4.2638900897004436E-2</v>
      </c>
      <c r="K616" s="13">
        <v>2.4098945938649009E-2</v>
      </c>
      <c r="L616" s="13">
        <v>3.104382097715546E-2</v>
      </c>
      <c r="M616" s="13">
        <v>6.5961536666403253E-2</v>
      </c>
      <c r="N616" s="13">
        <v>5.1602034129673041E-2</v>
      </c>
      <c r="O616" s="13">
        <v>0</v>
      </c>
      <c r="P616" s="13">
        <v>0.1440876319284215</v>
      </c>
      <c r="Q616" s="13">
        <v>3.8752879374033593E-2</v>
      </c>
      <c r="R616" s="13">
        <v>6.0816004963928375E-2</v>
      </c>
      <c r="S616" s="13">
        <v>3.0724911088147018E-2</v>
      </c>
      <c r="T616" s="13">
        <v>9.4830337220738442E-2</v>
      </c>
      <c r="U616" s="13">
        <v>0.14612229659212231</v>
      </c>
      <c r="V616" s="157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3" t="s">
        <v>242</v>
      </c>
      <c r="C617" s="29"/>
      <c r="D617" s="13" t="s">
        <v>745</v>
      </c>
      <c r="E617" s="13">
        <v>3.1717066051866194E-3</v>
      </c>
      <c r="F617" s="13">
        <v>-0.25522100570220974</v>
      </c>
      <c r="G617" s="13">
        <v>9.4369134478385464E-2</v>
      </c>
      <c r="H617" s="13">
        <v>-5.4586664381172323E-2</v>
      </c>
      <c r="I617" s="13">
        <v>-9.1065635530451994E-2</v>
      </c>
      <c r="J617" s="13">
        <v>-0.20354246324073044</v>
      </c>
      <c r="K617" s="13">
        <v>0.32540261842382234</v>
      </c>
      <c r="L617" s="13">
        <v>0.53211678826973974</v>
      </c>
      <c r="M617" s="13">
        <v>7.6700270171026208E-3</v>
      </c>
      <c r="N617" s="13">
        <v>0.60971242016333549</v>
      </c>
      <c r="O617" s="13">
        <v>0.64155370171757831</v>
      </c>
      <c r="P617" s="13">
        <v>-0.48321457538520673</v>
      </c>
      <c r="Q617" s="13">
        <v>0.10044896300326545</v>
      </c>
      <c r="R617" s="13">
        <v>-0.11538494962997159</v>
      </c>
      <c r="S617" s="13">
        <v>0.15212750546474485</v>
      </c>
      <c r="T617" s="13">
        <v>1.5331363654946806E-2</v>
      </c>
      <c r="U617" s="13">
        <v>3.6610763492026077E-2</v>
      </c>
      <c r="V617" s="157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46" t="s">
        <v>243</v>
      </c>
      <c r="C618" s="47"/>
      <c r="D618" s="45">
        <v>18.61</v>
      </c>
      <c r="E618" s="45" t="s">
        <v>244</v>
      </c>
      <c r="F618" s="45">
        <v>1.54</v>
      </c>
      <c r="G618" s="45">
        <v>0.31</v>
      </c>
      <c r="H618" s="45">
        <v>0.48</v>
      </c>
      <c r="I618" s="45">
        <v>0.67</v>
      </c>
      <c r="J618" s="45">
        <v>1.27</v>
      </c>
      <c r="K618" s="45">
        <v>1.53</v>
      </c>
      <c r="L618" s="45">
        <v>2.62</v>
      </c>
      <c r="M618" s="45">
        <v>0.15</v>
      </c>
      <c r="N618" s="45">
        <v>3.03</v>
      </c>
      <c r="O618" s="45" t="s">
        <v>244</v>
      </c>
      <c r="P618" s="45" t="s">
        <v>244</v>
      </c>
      <c r="Q618" s="45">
        <v>0.34</v>
      </c>
      <c r="R618" s="45">
        <v>0.8</v>
      </c>
      <c r="S618" s="45">
        <v>0.61</v>
      </c>
      <c r="T618" s="45">
        <v>0.11</v>
      </c>
      <c r="U618" s="45">
        <v>0</v>
      </c>
      <c r="V618" s="157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B619" s="31" t="s">
        <v>323</v>
      </c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BM619" s="55"/>
    </row>
    <row r="620" spans="1:65">
      <c r="BM620" s="55"/>
    </row>
    <row r="621" spans="1:65" ht="15">
      <c r="B621" s="8" t="s">
        <v>581</v>
      </c>
      <c r="BM621" s="28" t="s">
        <v>280</v>
      </c>
    </row>
    <row r="622" spans="1:65" ht="15">
      <c r="A622" s="25" t="s">
        <v>31</v>
      </c>
      <c r="B622" s="18" t="s">
        <v>114</v>
      </c>
      <c r="C622" s="15" t="s">
        <v>115</v>
      </c>
      <c r="D622" s="16" t="s">
        <v>235</v>
      </c>
      <c r="E622" s="17" t="s">
        <v>235</v>
      </c>
      <c r="F622" s="17" t="s">
        <v>235</v>
      </c>
      <c r="G622" s="17" t="s">
        <v>235</v>
      </c>
      <c r="H622" s="157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 t="s">
        <v>236</v>
      </c>
      <c r="C623" s="9" t="s">
        <v>236</v>
      </c>
      <c r="D623" s="154" t="s">
        <v>247</v>
      </c>
      <c r="E623" s="156" t="s">
        <v>255</v>
      </c>
      <c r="F623" s="156" t="s">
        <v>258</v>
      </c>
      <c r="G623" s="156" t="s">
        <v>267</v>
      </c>
      <c r="H623" s="157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 t="s">
        <v>3</v>
      </c>
    </row>
    <row r="624" spans="1:65">
      <c r="A624" s="30"/>
      <c r="B624" s="19"/>
      <c r="C624" s="9"/>
      <c r="D624" s="10" t="s">
        <v>283</v>
      </c>
      <c r="E624" s="11" t="s">
        <v>282</v>
      </c>
      <c r="F624" s="11" t="s">
        <v>282</v>
      </c>
      <c r="G624" s="11" t="s">
        <v>282</v>
      </c>
      <c r="H624" s="157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</v>
      </c>
    </row>
    <row r="625" spans="1:65">
      <c r="A625" s="30"/>
      <c r="B625" s="19"/>
      <c r="C625" s="9"/>
      <c r="D625" s="26" t="s">
        <v>307</v>
      </c>
      <c r="E625" s="26" t="s">
        <v>121</v>
      </c>
      <c r="F625" s="26" t="s">
        <v>309</v>
      </c>
      <c r="G625" s="26" t="s">
        <v>307</v>
      </c>
      <c r="H625" s="157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1</v>
      </c>
    </row>
    <row r="626" spans="1:65">
      <c r="A626" s="30"/>
      <c r="B626" s="18">
        <v>1</v>
      </c>
      <c r="C626" s="14">
        <v>1</v>
      </c>
      <c r="D626" s="216">
        <v>17.100000000000001</v>
      </c>
      <c r="E626" s="216">
        <v>17.18</v>
      </c>
      <c r="F626" s="239">
        <v>16.961896728499902</v>
      </c>
      <c r="G626" s="216">
        <v>18.611384999999999</v>
      </c>
      <c r="H626" s="217"/>
      <c r="I626" s="218"/>
      <c r="J626" s="218"/>
      <c r="K626" s="218"/>
      <c r="L626" s="218"/>
      <c r="M626" s="218"/>
      <c r="N626" s="218"/>
      <c r="O626" s="218"/>
      <c r="P626" s="218"/>
      <c r="Q626" s="218"/>
      <c r="R626" s="218"/>
      <c r="S626" s="218"/>
      <c r="T626" s="218"/>
      <c r="U626" s="218"/>
      <c r="V626" s="218"/>
      <c r="W626" s="218"/>
      <c r="X626" s="218"/>
      <c r="Y626" s="218"/>
      <c r="Z626" s="218"/>
      <c r="AA626" s="218"/>
      <c r="AB626" s="218"/>
      <c r="AC626" s="218"/>
      <c r="AD626" s="218"/>
      <c r="AE626" s="218"/>
      <c r="AF626" s="218"/>
      <c r="AG626" s="218"/>
      <c r="AH626" s="218"/>
      <c r="AI626" s="218"/>
      <c r="AJ626" s="218"/>
      <c r="AK626" s="218"/>
      <c r="AL626" s="218"/>
      <c r="AM626" s="218"/>
      <c r="AN626" s="218"/>
      <c r="AO626" s="218"/>
      <c r="AP626" s="218"/>
      <c r="AQ626" s="218"/>
      <c r="AR626" s="218"/>
      <c r="AS626" s="218"/>
      <c r="AT626" s="218"/>
      <c r="AU626" s="218"/>
      <c r="AV626" s="218"/>
      <c r="AW626" s="218"/>
      <c r="AX626" s="218"/>
      <c r="AY626" s="218"/>
      <c r="AZ626" s="218"/>
      <c r="BA626" s="218"/>
      <c r="BB626" s="218"/>
      <c r="BC626" s="218"/>
      <c r="BD626" s="218"/>
      <c r="BE626" s="218"/>
      <c r="BF626" s="218"/>
      <c r="BG626" s="218"/>
      <c r="BH626" s="218"/>
      <c r="BI626" s="218"/>
      <c r="BJ626" s="218"/>
      <c r="BK626" s="218"/>
      <c r="BL626" s="218"/>
      <c r="BM626" s="219">
        <v>1</v>
      </c>
    </row>
    <row r="627" spans="1:65">
      <c r="A627" s="30"/>
      <c r="B627" s="19">
        <v>1</v>
      </c>
      <c r="C627" s="9">
        <v>2</v>
      </c>
      <c r="D627" s="220">
        <v>15.9</v>
      </c>
      <c r="E627" s="220">
        <v>17.241</v>
      </c>
      <c r="F627" s="220">
        <v>17.607677930522396</v>
      </c>
      <c r="G627" s="220">
        <v>18.063584999999996</v>
      </c>
      <c r="H627" s="217"/>
      <c r="I627" s="218"/>
      <c r="J627" s="218"/>
      <c r="K627" s="218"/>
      <c r="L627" s="218"/>
      <c r="M627" s="218"/>
      <c r="N627" s="218"/>
      <c r="O627" s="218"/>
      <c r="P627" s="218"/>
      <c r="Q627" s="218"/>
      <c r="R627" s="218"/>
      <c r="S627" s="218"/>
      <c r="T627" s="218"/>
      <c r="U627" s="218"/>
      <c r="V627" s="218"/>
      <c r="W627" s="218"/>
      <c r="X627" s="218"/>
      <c r="Y627" s="218"/>
      <c r="Z627" s="218"/>
      <c r="AA627" s="218"/>
      <c r="AB627" s="218"/>
      <c r="AC627" s="218"/>
      <c r="AD627" s="218"/>
      <c r="AE627" s="218"/>
      <c r="AF627" s="218"/>
      <c r="AG627" s="218"/>
      <c r="AH627" s="218"/>
      <c r="AI627" s="218"/>
      <c r="AJ627" s="218"/>
      <c r="AK627" s="218"/>
      <c r="AL627" s="218"/>
      <c r="AM627" s="218"/>
      <c r="AN627" s="218"/>
      <c r="AO627" s="218"/>
      <c r="AP627" s="218"/>
      <c r="AQ627" s="218"/>
      <c r="AR627" s="218"/>
      <c r="AS627" s="218"/>
      <c r="AT627" s="218"/>
      <c r="AU627" s="218"/>
      <c r="AV627" s="218"/>
      <c r="AW627" s="218"/>
      <c r="AX627" s="218"/>
      <c r="AY627" s="218"/>
      <c r="AZ627" s="218"/>
      <c r="BA627" s="218"/>
      <c r="BB627" s="218"/>
      <c r="BC627" s="218"/>
      <c r="BD627" s="218"/>
      <c r="BE627" s="218"/>
      <c r="BF627" s="218"/>
      <c r="BG627" s="218"/>
      <c r="BH627" s="218"/>
      <c r="BI627" s="218"/>
      <c r="BJ627" s="218"/>
      <c r="BK627" s="218"/>
      <c r="BL627" s="218"/>
      <c r="BM627" s="219">
        <v>8</v>
      </c>
    </row>
    <row r="628" spans="1:65">
      <c r="A628" s="30"/>
      <c r="B628" s="19">
        <v>1</v>
      </c>
      <c r="C628" s="9">
        <v>3</v>
      </c>
      <c r="D628" s="220">
        <v>17.5</v>
      </c>
      <c r="E628" s="220">
        <v>17.257999999999999</v>
      </c>
      <c r="F628" s="220">
        <v>18.176821057068054</v>
      </c>
      <c r="G628" s="220">
        <v>18.057030000000001</v>
      </c>
      <c r="H628" s="217"/>
      <c r="I628" s="218"/>
      <c r="J628" s="218"/>
      <c r="K628" s="218"/>
      <c r="L628" s="218"/>
      <c r="M628" s="218"/>
      <c r="N628" s="218"/>
      <c r="O628" s="218"/>
      <c r="P628" s="218"/>
      <c r="Q628" s="218"/>
      <c r="R628" s="218"/>
      <c r="S628" s="218"/>
      <c r="T628" s="218"/>
      <c r="U628" s="218"/>
      <c r="V628" s="218"/>
      <c r="W628" s="218"/>
      <c r="X628" s="218"/>
      <c r="Y628" s="218"/>
      <c r="Z628" s="218"/>
      <c r="AA628" s="218"/>
      <c r="AB628" s="218"/>
      <c r="AC628" s="218"/>
      <c r="AD628" s="218"/>
      <c r="AE628" s="218"/>
      <c r="AF628" s="218"/>
      <c r="AG628" s="218"/>
      <c r="AH628" s="218"/>
      <c r="AI628" s="218"/>
      <c r="AJ628" s="218"/>
      <c r="AK628" s="218"/>
      <c r="AL628" s="218"/>
      <c r="AM628" s="218"/>
      <c r="AN628" s="218"/>
      <c r="AO628" s="218"/>
      <c r="AP628" s="218"/>
      <c r="AQ628" s="218"/>
      <c r="AR628" s="218"/>
      <c r="AS628" s="218"/>
      <c r="AT628" s="218"/>
      <c r="AU628" s="218"/>
      <c r="AV628" s="218"/>
      <c r="AW628" s="218"/>
      <c r="AX628" s="218"/>
      <c r="AY628" s="218"/>
      <c r="AZ628" s="218"/>
      <c r="BA628" s="218"/>
      <c r="BB628" s="218"/>
      <c r="BC628" s="218"/>
      <c r="BD628" s="218"/>
      <c r="BE628" s="218"/>
      <c r="BF628" s="218"/>
      <c r="BG628" s="218"/>
      <c r="BH628" s="218"/>
      <c r="BI628" s="218"/>
      <c r="BJ628" s="218"/>
      <c r="BK628" s="218"/>
      <c r="BL628" s="218"/>
      <c r="BM628" s="219">
        <v>16</v>
      </c>
    </row>
    <row r="629" spans="1:65">
      <c r="A629" s="30"/>
      <c r="B629" s="19">
        <v>1</v>
      </c>
      <c r="C629" s="9">
        <v>4</v>
      </c>
      <c r="D629" s="220">
        <v>15.9</v>
      </c>
      <c r="E629" s="220">
        <v>17.152999999999999</v>
      </c>
      <c r="F629" s="220">
        <v>18.060427720728669</v>
      </c>
      <c r="G629" s="220">
        <v>18.144684999999999</v>
      </c>
      <c r="H629" s="217"/>
      <c r="I629" s="218"/>
      <c r="J629" s="218"/>
      <c r="K629" s="218"/>
      <c r="L629" s="218"/>
      <c r="M629" s="218"/>
      <c r="N629" s="218"/>
      <c r="O629" s="218"/>
      <c r="P629" s="218"/>
      <c r="Q629" s="218"/>
      <c r="R629" s="218"/>
      <c r="S629" s="218"/>
      <c r="T629" s="218"/>
      <c r="U629" s="218"/>
      <c r="V629" s="218"/>
      <c r="W629" s="218"/>
      <c r="X629" s="218"/>
      <c r="Y629" s="218"/>
      <c r="Z629" s="218"/>
      <c r="AA629" s="218"/>
      <c r="AB629" s="218"/>
      <c r="AC629" s="218"/>
      <c r="AD629" s="218"/>
      <c r="AE629" s="218"/>
      <c r="AF629" s="218"/>
      <c r="AG629" s="218"/>
      <c r="AH629" s="218"/>
      <c r="AI629" s="218"/>
      <c r="AJ629" s="218"/>
      <c r="AK629" s="218"/>
      <c r="AL629" s="218"/>
      <c r="AM629" s="218"/>
      <c r="AN629" s="218"/>
      <c r="AO629" s="218"/>
      <c r="AP629" s="218"/>
      <c r="AQ629" s="218"/>
      <c r="AR629" s="218"/>
      <c r="AS629" s="218"/>
      <c r="AT629" s="218"/>
      <c r="AU629" s="218"/>
      <c r="AV629" s="218"/>
      <c r="AW629" s="218"/>
      <c r="AX629" s="218"/>
      <c r="AY629" s="218"/>
      <c r="AZ629" s="218"/>
      <c r="BA629" s="218"/>
      <c r="BB629" s="218"/>
      <c r="BC629" s="218"/>
      <c r="BD629" s="218"/>
      <c r="BE629" s="218"/>
      <c r="BF629" s="218"/>
      <c r="BG629" s="218"/>
      <c r="BH629" s="218"/>
      <c r="BI629" s="218"/>
      <c r="BJ629" s="218"/>
      <c r="BK629" s="218"/>
      <c r="BL629" s="218"/>
      <c r="BM629" s="219">
        <v>17.540322378772199</v>
      </c>
    </row>
    <row r="630" spans="1:65">
      <c r="A630" s="30"/>
      <c r="B630" s="19">
        <v>1</v>
      </c>
      <c r="C630" s="9">
        <v>5</v>
      </c>
      <c r="D630" s="220">
        <v>17.5</v>
      </c>
      <c r="E630" s="220">
        <v>17.067</v>
      </c>
      <c r="F630" s="220">
        <v>18.050392083539755</v>
      </c>
      <c r="G630" s="220">
        <v>18.240790000000001</v>
      </c>
      <c r="H630" s="217"/>
      <c r="I630" s="218"/>
      <c r="J630" s="218"/>
      <c r="K630" s="218"/>
      <c r="L630" s="218"/>
      <c r="M630" s="218"/>
      <c r="N630" s="218"/>
      <c r="O630" s="218"/>
      <c r="P630" s="218"/>
      <c r="Q630" s="218"/>
      <c r="R630" s="218"/>
      <c r="S630" s="218"/>
      <c r="T630" s="218"/>
      <c r="U630" s="218"/>
      <c r="V630" s="218"/>
      <c r="W630" s="218"/>
      <c r="X630" s="218"/>
      <c r="Y630" s="218"/>
      <c r="Z630" s="218"/>
      <c r="AA630" s="218"/>
      <c r="AB630" s="218"/>
      <c r="AC630" s="218"/>
      <c r="AD630" s="218"/>
      <c r="AE630" s="218"/>
      <c r="AF630" s="218"/>
      <c r="AG630" s="218"/>
      <c r="AH630" s="218"/>
      <c r="AI630" s="218"/>
      <c r="AJ630" s="218"/>
      <c r="AK630" s="218"/>
      <c r="AL630" s="218"/>
      <c r="AM630" s="218"/>
      <c r="AN630" s="218"/>
      <c r="AO630" s="218"/>
      <c r="AP630" s="218"/>
      <c r="AQ630" s="218"/>
      <c r="AR630" s="218"/>
      <c r="AS630" s="218"/>
      <c r="AT630" s="218"/>
      <c r="AU630" s="218"/>
      <c r="AV630" s="218"/>
      <c r="AW630" s="218"/>
      <c r="AX630" s="218"/>
      <c r="AY630" s="218"/>
      <c r="AZ630" s="218"/>
      <c r="BA630" s="218"/>
      <c r="BB630" s="218"/>
      <c r="BC630" s="218"/>
      <c r="BD630" s="218"/>
      <c r="BE630" s="218"/>
      <c r="BF630" s="218"/>
      <c r="BG630" s="218"/>
      <c r="BH630" s="218"/>
      <c r="BI630" s="218"/>
      <c r="BJ630" s="218"/>
      <c r="BK630" s="218"/>
      <c r="BL630" s="218"/>
      <c r="BM630" s="219">
        <v>14</v>
      </c>
    </row>
    <row r="631" spans="1:65">
      <c r="A631" s="30"/>
      <c r="B631" s="19">
        <v>1</v>
      </c>
      <c r="C631" s="9">
        <v>6</v>
      </c>
      <c r="D631" s="220">
        <v>16.2</v>
      </c>
      <c r="E631" s="220">
        <v>17.635000000000002</v>
      </c>
      <c r="F631" s="220">
        <v>17.924137116918587</v>
      </c>
      <c r="G631" s="220">
        <v>18.432915000000001</v>
      </c>
      <c r="H631" s="217"/>
      <c r="I631" s="218"/>
      <c r="J631" s="218"/>
      <c r="K631" s="218"/>
      <c r="L631" s="218"/>
      <c r="M631" s="218"/>
      <c r="N631" s="218"/>
      <c r="O631" s="218"/>
      <c r="P631" s="218"/>
      <c r="Q631" s="218"/>
      <c r="R631" s="218"/>
      <c r="S631" s="218"/>
      <c r="T631" s="218"/>
      <c r="U631" s="218"/>
      <c r="V631" s="218"/>
      <c r="W631" s="218"/>
      <c r="X631" s="218"/>
      <c r="Y631" s="218"/>
      <c r="Z631" s="218"/>
      <c r="AA631" s="218"/>
      <c r="AB631" s="218"/>
      <c r="AC631" s="218"/>
      <c r="AD631" s="218"/>
      <c r="AE631" s="218"/>
      <c r="AF631" s="218"/>
      <c r="AG631" s="218"/>
      <c r="AH631" s="218"/>
      <c r="AI631" s="218"/>
      <c r="AJ631" s="218"/>
      <c r="AK631" s="218"/>
      <c r="AL631" s="218"/>
      <c r="AM631" s="218"/>
      <c r="AN631" s="218"/>
      <c r="AO631" s="218"/>
      <c r="AP631" s="218"/>
      <c r="AQ631" s="218"/>
      <c r="AR631" s="218"/>
      <c r="AS631" s="218"/>
      <c r="AT631" s="218"/>
      <c r="AU631" s="218"/>
      <c r="AV631" s="218"/>
      <c r="AW631" s="218"/>
      <c r="AX631" s="218"/>
      <c r="AY631" s="218"/>
      <c r="AZ631" s="218"/>
      <c r="BA631" s="218"/>
      <c r="BB631" s="218"/>
      <c r="BC631" s="218"/>
      <c r="BD631" s="218"/>
      <c r="BE631" s="218"/>
      <c r="BF631" s="218"/>
      <c r="BG631" s="218"/>
      <c r="BH631" s="218"/>
      <c r="BI631" s="218"/>
      <c r="BJ631" s="218"/>
      <c r="BK631" s="218"/>
      <c r="BL631" s="218"/>
      <c r="BM631" s="221"/>
    </row>
    <row r="632" spans="1:65">
      <c r="A632" s="30"/>
      <c r="B632" s="20" t="s">
        <v>239</v>
      </c>
      <c r="C632" s="12"/>
      <c r="D632" s="222">
        <v>16.683333333333334</v>
      </c>
      <c r="E632" s="222">
        <v>17.255666666666666</v>
      </c>
      <c r="F632" s="222">
        <v>17.796892106212894</v>
      </c>
      <c r="G632" s="222">
        <v>18.258398333333332</v>
      </c>
      <c r="H632" s="217"/>
      <c r="I632" s="218"/>
      <c r="J632" s="218"/>
      <c r="K632" s="218"/>
      <c r="L632" s="218"/>
      <c r="M632" s="218"/>
      <c r="N632" s="218"/>
      <c r="O632" s="218"/>
      <c r="P632" s="218"/>
      <c r="Q632" s="218"/>
      <c r="R632" s="218"/>
      <c r="S632" s="218"/>
      <c r="T632" s="218"/>
      <c r="U632" s="218"/>
      <c r="V632" s="218"/>
      <c r="W632" s="218"/>
      <c r="X632" s="218"/>
      <c r="Y632" s="218"/>
      <c r="Z632" s="218"/>
      <c r="AA632" s="218"/>
      <c r="AB632" s="218"/>
      <c r="AC632" s="218"/>
      <c r="AD632" s="218"/>
      <c r="AE632" s="218"/>
      <c r="AF632" s="218"/>
      <c r="AG632" s="218"/>
      <c r="AH632" s="218"/>
      <c r="AI632" s="218"/>
      <c r="AJ632" s="218"/>
      <c r="AK632" s="218"/>
      <c r="AL632" s="218"/>
      <c r="AM632" s="218"/>
      <c r="AN632" s="218"/>
      <c r="AO632" s="218"/>
      <c r="AP632" s="218"/>
      <c r="AQ632" s="218"/>
      <c r="AR632" s="218"/>
      <c r="AS632" s="218"/>
      <c r="AT632" s="218"/>
      <c r="AU632" s="218"/>
      <c r="AV632" s="218"/>
      <c r="AW632" s="218"/>
      <c r="AX632" s="218"/>
      <c r="AY632" s="218"/>
      <c r="AZ632" s="218"/>
      <c r="BA632" s="218"/>
      <c r="BB632" s="218"/>
      <c r="BC632" s="218"/>
      <c r="BD632" s="218"/>
      <c r="BE632" s="218"/>
      <c r="BF632" s="218"/>
      <c r="BG632" s="218"/>
      <c r="BH632" s="218"/>
      <c r="BI632" s="218"/>
      <c r="BJ632" s="218"/>
      <c r="BK632" s="218"/>
      <c r="BL632" s="218"/>
      <c r="BM632" s="221"/>
    </row>
    <row r="633" spans="1:65">
      <c r="A633" s="30"/>
      <c r="B633" s="3" t="s">
        <v>240</v>
      </c>
      <c r="C633" s="29"/>
      <c r="D633" s="220">
        <v>16.649999999999999</v>
      </c>
      <c r="E633" s="220">
        <v>17.2105</v>
      </c>
      <c r="F633" s="220">
        <v>17.987264600229171</v>
      </c>
      <c r="G633" s="220">
        <v>18.1927375</v>
      </c>
      <c r="H633" s="217"/>
      <c r="I633" s="218"/>
      <c r="J633" s="218"/>
      <c r="K633" s="218"/>
      <c r="L633" s="218"/>
      <c r="M633" s="218"/>
      <c r="N633" s="218"/>
      <c r="O633" s="218"/>
      <c r="P633" s="218"/>
      <c r="Q633" s="218"/>
      <c r="R633" s="218"/>
      <c r="S633" s="218"/>
      <c r="T633" s="218"/>
      <c r="U633" s="218"/>
      <c r="V633" s="218"/>
      <c r="W633" s="218"/>
      <c r="X633" s="218"/>
      <c r="Y633" s="218"/>
      <c r="Z633" s="218"/>
      <c r="AA633" s="218"/>
      <c r="AB633" s="218"/>
      <c r="AC633" s="218"/>
      <c r="AD633" s="218"/>
      <c r="AE633" s="218"/>
      <c r="AF633" s="218"/>
      <c r="AG633" s="218"/>
      <c r="AH633" s="218"/>
      <c r="AI633" s="218"/>
      <c r="AJ633" s="218"/>
      <c r="AK633" s="218"/>
      <c r="AL633" s="218"/>
      <c r="AM633" s="218"/>
      <c r="AN633" s="218"/>
      <c r="AO633" s="218"/>
      <c r="AP633" s="218"/>
      <c r="AQ633" s="218"/>
      <c r="AR633" s="218"/>
      <c r="AS633" s="218"/>
      <c r="AT633" s="218"/>
      <c r="AU633" s="218"/>
      <c r="AV633" s="218"/>
      <c r="AW633" s="218"/>
      <c r="AX633" s="218"/>
      <c r="AY633" s="218"/>
      <c r="AZ633" s="218"/>
      <c r="BA633" s="218"/>
      <c r="BB633" s="218"/>
      <c r="BC633" s="218"/>
      <c r="BD633" s="218"/>
      <c r="BE633" s="218"/>
      <c r="BF633" s="218"/>
      <c r="BG633" s="218"/>
      <c r="BH633" s="218"/>
      <c r="BI633" s="218"/>
      <c r="BJ633" s="218"/>
      <c r="BK633" s="218"/>
      <c r="BL633" s="218"/>
      <c r="BM633" s="221"/>
    </row>
    <row r="634" spans="1:65">
      <c r="A634" s="30"/>
      <c r="B634" s="3" t="s">
        <v>241</v>
      </c>
      <c r="C634" s="29"/>
      <c r="D634" s="220">
        <v>0.77049767466661878</v>
      </c>
      <c r="E634" s="220">
        <v>0.19797743979218177</v>
      </c>
      <c r="F634" s="220">
        <v>0.45327030437799865</v>
      </c>
      <c r="G634" s="220">
        <v>0.22217014645686942</v>
      </c>
      <c r="H634" s="217"/>
      <c r="I634" s="218"/>
      <c r="J634" s="218"/>
      <c r="K634" s="218"/>
      <c r="L634" s="218"/>
      <c r="M634" s="218"/>
      <c r="N634" s="218"/>
      <c r="O634" s="218"/>
      <c r="P634" s="218"/>
      <c r="Q634" s="218"/>
      <c r="R634" s="218"/>
      <c r="S634" s="218"/>
      <c r="T634" s="218"/>
      <c r="U634" s="218"/>
      <c r="V634" s="218"/>
      <c r="W634" s="218"/>
      <c r="X634" s="218"/>
      <c r="Y634" s="218"/>
      <c r="Z634" s="218"/>
      <c r="AA634" s="218"/>
      <c r="AB634" s="218"/>
      <c r="AC634" s="218"/>
      <c r="AD634" s="218"/>
      <c r="AE634" s="218"/>
      <c r="AF634" s="218"/>
      <c r="AG634" s="218"/>
      <c r="AH634" s="218"/>
      <c r="AI634" s="218"/>
      <c r="AJ634" s="218"/>
      <c r="AK634" s="218"/>
      <c r="AL634" s="218"/>
      <c r="AM634" s="218"/>
      <c r="AN634" s="218"/>
      <c r="AO634" s="218"/>
      <c r="AP634" s="218"/>
      <c r="AQ634" s="218"/>
      <c r="AR634" s="218"/>
      <c r="AS634" s="218"/>
      <c r="AT634" s="218"/>
      <c r="AU634" s="218"/>
      <c r="AV634" s="218"/>
      <c r="AW634" s="218"/>
      <c r="AX634" s="218"/>
      <c r="AY634" s="218"/>
      <c r="AZ634" s="218"/>
      <c r="BA634" s="218"/>
      <c r="BB634" s="218"/>
      <c r="BC634" s="218"/>
      <c r="BD634" s="218"/>
      <c r="BE634" s="218"/>
      <c r="BF634" s="218"/>
      <c r="BG634" s="218"/>
      <c r="BH634" s="218"/>
      <c r="BI634" s="218"/>
      <c r="BJ634" s="218"/>
      <c r="BK634" s="218"/>
      <c r="BL634" s="218"/>
      <c r="BM634" s="221"/>
    </row>
    <row r="635" spans="1:65">
      <c r="A635" s="30"/>
      <c r="B635" s="3" t="s">
        <v>87</v>
      </c>
      <c r="C635" s="29"/>
      <c r="D635" s="13">
        <v>4.6183676803193935E-2</v>
      </c>
      <c r="E635" s="13">
        <v>1.1473184062753208E-2</v>
      </c>
      <c r="F635" s="13">
        <v>2.5469070760942694E-2</v>
      </c>
      <c r="G635" s="13">
        <v>1.2168107103418039E-2</v>
      </c>
      <c r="H635" s="157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30"/>
      <c r="B636" s="3" t="s">
        <v>242</v>
      </c>
      <c r="C636" s="29"/>
      <c r="D636" s="13">
        <v>-4.8858226601126709E-2</v>
      </c>
      <c r="E636" s="13">
        <v>-1.6228647681528985E-2</v>
      </c>
      <c r="F636" s="13">
        <v>1.4627423709794751E-2</v>
      </c>
      <c r="G636" s="13">
        <v>4.0938583627754044E-2</v>
      </c>
      <c r="H636" s="157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30"/>
      <c r="B637" s="46" t="s">
        <v>243</v>
      </c>
      <c r="C637" s="47"/>
      <c r="D637" s="45">
        <v>1.1299999999999999</v>
      </c>
      <c r="E637" s="45">
        <v>0.36</v>
      </c>
      <c r="F637" s="45">
        <v>0.36</v>
      </c>
      <c r="G637" s="45">
        <v>0.98</v>
      </c>
      <c r="H637" s="157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B638" s="31"/>
      <c r="C638" s="20"/>
      <c r="D638" s="20"/>
      <c r="E638" s="20"/>
      <c r="F638" s="20"/>
      <c r="G638" s="20"/>
      <c r="BM638" s="55"/>
    </row>
    <row r="639" spans="1:65" ht="15">
      <c r="B639" s="8" t="s">
        <v>582</v>
      </c>
      <c r="BM639" s="28" t="s">
        <v>67</v>
      </c>
    </row>
    <row r="640" spans="1:65" ht="15">
      <c r="A640" s="25" t="s">
        <v>34</v>
      </c>
      <c r="B640" s="18" t="s">
        <v>114</v>
      </c>
      <c r="C640" s="15" t="s">
        <v>115</v>
      </c>
      <c r="D640" s="16" t="s">
        <v>235</v>
      </c>
      <c r="E640" s="17" t="s">
        <v>235</v>
      </c>
      <c r="F640" s="17" t="s">
        <v>235</v>
      </c>
      <c r="G640" s="17" t="s">
        <v>235</v>
      </c>
      <c r="H640" s="17" t="s">
        <v>235</v>
      </c>
      <c r="I640" s="17" t="s">
        <v>235</v>
      </c>
      <c r="J640" s="17" t="s">
        <v>235</v>
      </c>
      <c r="K640" s="17" t="s">
        <v>235</v>
      </c>
      <c r="L640" s="17" t="s">
        <v>235</v>
      </c>
      <c r="M640" s="17" t="s">
        <v>235</v>
      </c>
      <c r="N640" s="17" t="s">
        <v>235</v>
      </c>
      <c r="O640" s="17" t="s">
        <v>235</v>
      </c>
      <c r="P640" s="17" t="s">
        <v>235</v>
      </c>
      <c r="Q640" s="17" t="s">
        <v>235</v>
      </c>
      <c r="R640" s="17" t="s">
        <v>235</v>
      </c>
      <c r="S640" s="17" t="s">
        <v>235</v>
      </c>
      <c r="T640" s="17" t="s">
        <v>235</v>
      </c>
      <c r="U640" s="17" t="s">
        <v>235</v>
      </c>
      <c r="V640" s="17" t="s">
        <v>235</v>
      </c>
      <c r="W640" s="17" t="s">
        <v>235</v>
      </c>
      <c r="X640" s="17" t="s">
        <v>235</v>
      </c>
      <c r="Y640" s="17" t="s">
        <v>235</v>
      </c>
      <c r="Z640" s="17" t="s">
        <v>235</v>
      </c>
      <c r="AA640" s="17" t="s">
        <v>235</v>
      </c>
      <c r="AB640" s="17" t="s">
        <v>235</v>
      </c>
      <c r="AC640" s="17" t="s">
        <v>235</v>
      </c>
      <c r="AD640" s="17" t="s">
        <v>235</v>
      </c>
      <c r="AE640" s="17" t="s">
        <v>235</v>
      </c>
      <c r="AF640" s="157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1</v>
      </c>
    </row>
    <row r="641" spans="1:65">
      <c r="A641" s="30"/>
      <c r="B641" s="19" t="s">
        <v>236</v>
      </c>
      <c r="C641" s="9" t="s">
        <v>236</v>
      </c>
      <c r="D641" s="154" t="s">
        <v>246</v>
      </c>
      <c r="E641" s="156" t="s">
        <v>247</v>
      </c>
      <c r="F641" s="156" t="s">
        <v>248</v>
      </c>
      <c r="G641" s="156" t="s">
        <v>249</v>
      </c>
      <c r="H641" s="156" t="s">
        <v>250</v>
      </c>
      <c r="I641" s="156" t="s">
        <v>251</v>
      </c>
      <c r="J641" s="156" t="s">
        <v>252</v>
      </c>
      <c r="K641" s="156" t="s">
        <v>253</v>
      </c>
      <c r="L641" s="156" t="s">
        <v>254</v>
      </c>
      <c r="M641" s="156" t="s">
        <v>255</v>
      </c>
      <c r="N641" s="156" t="s">
        <v>256</v>
      </c>
      <c r="O641" s="156" t="s">
        <v>257</v>
      </c>
      <c r="P641" s="156" t="s">
        <v>258</v>
      </c>
      <c r="Q641" s="156" t="s">
        <v>259</v>
      </c>
      <c r="R641" s="156" t="s">
        <v>260</v>
      </c>
      <c r="S641" s="156" t="s">
        <v>261</v>
      </c>
      <c r="T641" s="156" t="s">
        <v>262</v>
      </c>
      <c r="U641" s="156" t="s">
        <v>263</v>
      </c>
      <c r="V641" s="156" t="s">
        <v>264</v>
      </c>
      <c r="W641" s="156" t="s">
        <v>266</v>
      </c>
      <c r="X641" s="156" t="s">
        <v>267</v>
      </c>
      <c r="Y641" s="156" t="s">
        <v>268</v>
      </c>
      <c r="Z641" s="156" t="s">
        <v>269</v>
      </c>
      <c r="AA641" s="156" t="s">
        <v>270</v>
      </c>
      <c r="AB641" s="156" t="s">
        <v>271</v>
      </c>
      <c r="AC641" s="156" t="s">
        <v>272</v>
      </c>
      <c r="AD641" s="156" t="s">
        <v>237</v>
      </c>
      <c r="AE641" s="156" t="s">
        <v>273</v>
      </c>
      <c r="AF641" s="157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 t="s">
        <v>3</v>
      </c>
    </row>
    <row r="642" spans="1:65">
      <c r="A642" s="30"/>
      <c r="B642" s="19"/>
      <c r="C642" s="9"/>
      <c r="D642" s="10" t="s">
        <v>283</v>
      </c>
      <c r="E642" s="11" t="s">
        <v>283</v>
      </c>
      <c r="F642" s="11" t="s">
        <v>282</v>
      </c>
      <c r="G642" s="11" t="s">
        <v>282</v>
      </c>
      <c r="H642" s="11" t="s">
        <v>282</v>
      </c>
      <c r="I642" s="11" t="s">
        <v>282</v>
      </c>
      <c r="J642" s="11" t="s">
        <v>282</v>
      </c>
      <c r="K642" s="11" t="s">
        <v>282</v>
      </c>
      <c r="L642" s="11" t="s">
        <v>283</v>
      </c>
      <c r="M642" s="11" t="s">
        <v>306</v>
      </c>
      <c r="N642" s="11" t="s">
        <v>282</v>
      </c>
      <c r="O642" s="11" t="s">
        <v>306</v>
      </c>
      <c r="P642" s="11" t="s">
        <v>282</v>
      </c>
      <c r="Q642" s="11" t="s">
        <v>283</v>
      </c>
      <c r="R642" s="11" t="s">
        <v>283</v>
      </c>
      <c r="S642" s="11" t="s">
        <v>306</v>
      </c>
      <c r="T642" s="11" t="s">
        <v>283</v>
      </c>
      <c r="U642" s="11" t="s">
        <v>283</v>
      </c>
      <c r="V642" s="11" t="s">
        <v>306</v>
      </c>
      <c r="W642" s="11" t="s">
        <v>283</v>
      </c>
      <c r="X642" s="11" t="s">
        <v>306</v>
      </c>
      <c r="Y642" s="11" t="s">
        <v>282</v>
      </c>
      <c r="Z642" s="11" t="s">
        <v>306</v>
      </c>
      <c r="AA642" s="11" t="s">
        <v>283</v>
      </c>
      <c r="AB642" s="11" t="s">
        <v>283</v>
      </c>
      <c r="AC642" s="11" t="s">
        <v>283</v>
      </c>
      <c r="AD642" s="11" t="s">
        <v>306</v>
      </c>
      <c r="AE642" s="11" t="s">
        <v>282</v>
      </c>
      <c r="AF642" s="157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1</v>
      </c>
    </row>
    <row r="643" spans="1:65">
      <c r="A643" s="30"/>
      <c r="B643" s="19"/>
      <c r="C643" s="9"/>
      <c r="D643" s="26" t="s">
        <v>307</v>
      </c>
      <c r="E643" s="26" t="s">
        <v>307</v>
      </c>
      <c r="F643" s="26" t="s">
        <v>307</v>
      </c>
      <c r="G643" s="26" t="s">
        <v>307</v>
      </c>
      <c r="H643" s="26" t="s">
        <v>307</v>
      </c>
      <c r="I643" s="26" t="s">
        <v>307</v>
      </c>
      <c r="J643" s="26" t="s">
        <v>307</v>
      </c>
      <c r="K643" s="26" t="s">
        <v>307</v>
      </c>
      <c r="L643" s="26" t="s">
        <v>307</v>
      </c>
      <c r="M643" s="26" t="s">
        <v>121</v>
      </c>
      <c r="N643" s="26" t="s">
        <v>279</v>
      </c>
      <c r="O643" s="26" t="s">
        <v>308</v>
      </c>
      <c r="P643" s="26" t="s">
        <v>309</v>
      </c>
      <c r="Q643" s="26" t="s">
        <v>307</v>
      </c>
      <c r="R643" s="26" t="s">
        <v>308</v>
      </c>
      <c r="S643" s="26" t="s">
        <v>308</v>
      </c>
      <c r="T643" s="26" t="s">
        <v>308</v>
      </c>
      <c r="U643" s="26" t="s">
        <v>310</v>
      </c>
      <c r="V643" s="26" t="s">
        <v>310</v>
      </c>
      <c r="W643" s="26" t="s">
        <v>309</v>
      </c>
      <c r="X643" s="26" t="s">
        <v>307</v>
      </c>
      <c r="Y643" s="26" t="s">
        <v>310</v>
      </c>
      <c r="Z643" s="26" t="s">
        <v>307</v>
      </c>
      <c r="AA643" s="26" t="s">
        <v>310</v>
      </c>
      <c r="AB643" s="26" t="s">
        <v>310</v>
      </c>
      <c r="AC643" s="26" t="s">
        <v>307</v>
      </c>
      <c r="AD643" s="26" t="s">
        <v>310</v>
      </c>
      <c r="AE643" s="26" t="s">
        <v>309</v>
      </c>
      <c r="AF643" s="157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2</v>
      </c>
    </row>
    <row r="644" spans="1:65">
      <c r="A644" s="30"/>
      <c r="B644" s="18">
        <v>1</v>
      </c>
      <c r="C644" s="14">
        <v>1</v>
      </c>
      <c r="D644" s="225">
        <v>14</v>
      </c>
      <c r="E644" s="216">
        <v>13.7</v>
      </c>
      <c r="F644" s="225">
        <v>12.7</v>
      </c>
      <c r="G644" s="216">
        <v>14.8</v>
      </c>
      <c r="H644" s="216">
        <v>14.2</v>
      </c>
      <c r="I644" s="216">
        <v>12.6</v>
      </c>
      <c r="J644" s="216">
        <v>14.7</v>
      </c>
      <c r="K644" s="216">
        <v>14.8</v>
      </c>
      <c r="L644" s="216">
        <v>14.4</v>
      </c>
      <c r="M644" s="216">
        <v>13.9</v>
      </c>
      <c r="N644" s="216">
        <v>14.3</v>
      </c>
      <c r="O644" s="225">
        <v>13</v>
      </c>
      <c r="P644" s="216">
        <v>14.252747691413081</v>
      </c>
      <c r="Q644" s="225">
        <v>13.077400000000001</v>
      </c>
      <c r="R644" s="216">
        <v>13.051216545420003</v>
      </c>
      <c r="S644" s="239">
        <v>16.73</v>
      </c>
      <c r="T644" s="225">
        <v>14</v>
      </c>
      <c r="U644" s="216">
        <v>12.6</v>
      </c>
      <c r="V644" s="225">
        <v>22.45</v>
      </c>
      <c r="W644" s="216">
        <v>14.5</v>
      </c>
      <c r="X644" s="216">
        <v>11.94</v>
      </c>
      <c r="Y644" s="216">
        <v>14.7</v>
      </c>
      <c r="Z644" s="225">
        <v>18</v>
      </c>
      <c r="AA644" s="216">
        <v>14.3</v>
      </c>
      <c r="AB644" s="216">
        <v>13.8</v>
      </c>
      <c r="AC644" s="216">
        <v>14.1</v>
      </c>
      <c r="AD644" s="225">
        <v>15</v>
      </c>
      <c r="AE644" s="225">
        <v>14.9</v>
      </c>
      <c r="AF644" s="217"/>
      <c r="AG644" s="218"/>
      <c r="AH644" s="218"/>
      <c r="AI644" s="218"/>
      <c r="AJ644" s="218"/>
      <c r="AK644" s="218"/>
      <c r="AL644" s="218"/>
      <c r="AM644" s="218"/>
      <c r="AN644" s="218"/>
      <c r="AO644" s="218"/>
      <c r="AP644" s="218"/>
      <c r="AQ644" s="218"/>
      <c r="AR644" s="218"/>
      <c r="AS644" s="218"/>
      <c r="AT644" s="218"/>
      <c r="AU644" s="218"/>
      <c r="AV644" s="218"/>
      <c r="AW644" s="218"/>
      <c r="AX644" s="218"/>
      <c r="AY644" s="218"/>
      <c r="AZ644" s="218"/>
      <c r="BA644" s="218"/>
      <c r="BB644" s="218"/>
      <c r="BC644" s="218"/>
      <c r="BD644" s="218"/>
      <c r="BE644" s="218"/>
      <c r="BF644" s="218"/>
      <c r="BG644" s="218"/>
      <c r="BH644" s="218"/>
      <c r="BI644" s="218"/>
      <c r="BJ644" s="218"/>
      <c r="BK644" s="218"/>
      <c r="BL644" s="218"/>
      <c r="BM644" s="219">
        <v>1</v>
      </c>
    </row>
    <row r="645" spans="1:65">
      <c r="A645" s="30"/>
      <c r="B645" s="19">
        <v>1</v>
      </c>
      <c r="C645" s="9">
        <v>2</v>
      </c>
      <c r="D645" s="226">
        <v>14</v>
      </c>
      <c r="E645" s="220">
        <v>13.8</v>
      </c>
      <c r="F645" s="226">
        <v>12.8</v>
      </c>
      <c r="G645" s="220">
        <v>14.8</v>
      </c>
      <c r="H645" s="220">
        <v>13.7</v>
      </c>
      <c r="I645" s="220">
        <v>12.8</v>
      </c>
      <c r="J645" s="220">
        <v>14.5</v>
      </c>
      <c r="K645" s="227">
        <v>14.1</v>
      </c>
      <c r="L645" s="220">
        <v>14.7</v>
      </c>
      <c r="M645" s="220">
        <v>14.2</v>
      </c>
      <c r="N645" s="220">
        <v>14.2</v>
      </c>
      <c r="O645" s="226">
        <v>13</v>
      </c>
      <c r="P645" s="220">
        <v>13.766128866299296</v>
      </c>
      <c r="Q645" s="226">
        <v>13.8361</v>
      </c>
      <c r="R645" s="220">
        <v>13.432478469464744</v>
      </c>
      <c r="S645" s="220">
        <v>12.51</v>
      </c>
      <c r="T645" s="226">
        <v>15</v>
      </c>
      <c r="U645" s="220">
        <v>12.8</v>
      </c>
      <c r="V645" s="226">
        <v>22.53</v>
      </c>
      <c r="W645" s="220">
        <v>14.5</v>
      </c>
      <c r="X645" s="220">
        <v>13.24</v>
      </c>
      <c r="Y645" s="220">
        <v>14.4</v>
      </c>
      <c r="Z645" s="226">
        <v>20</v>
      </c>
      <c r="AA645" s="220">
        <v>13.8</v>
      </c>
      <c r="AB645" s="220">
        <v>14.3</v>
      </c>
      <c r="AC645" s="220">
        <v>14.5</v>
      </c>
      <c r="AD645" s="226">
        <v>13</v>
      </c>
      <c r="AE645" s="226">
        <v>16.2</v>
      </c>
      <c r="AF645" s="217"/>
      <c r="AG645" s="218"/>
      <c r="AH645" s="218"/>
      <c r="AI645" s="218"/>
      <c r="AJ645" s="218"/>
      <c r="AK645" s="218"/>
      <c r="AL645" s="218"/>
      <c r="AM645" s="218"/>
      <c r="AN645" s="218"/>
      <c r="AO645" s="218"/>
      <c r="AP645" s="218"/>
      <c r="AQ645" s="218"/>
      <c r="AR645" s="218"/>
      <c r="AS645" s="218"/>
      <c r="AT645" s="218"/>
      <c r="AU645" s="218"/>
      <c r="AV645" s="218"/>
      <c r="AW645" s="218"/>
      <c r="AX645" s="218"/>
      <c r="AY645" s="218"/>
      <c r="AZ645" s="218"/>
      <c r="BA645" s="218"/>
      <c r="BB645" s="218"/>
      <c r="BC645" s="218"/>
      <c r="BD645" s="218"/>
      <c r="BE645" s="218"/>
      <c r="BF645" s="218"/>
      <c r="BG645" s="218"/>
      <c r="BH645" s="218"/>
      <c r="BI645" s="218"/>
      <c r="BJ645" s="218"/>
      <c r="BK645" s="218"/>
      <c r="BL645" s="218"/>
      <c r="BM645" s="219">
        <v>13</v>
      </c>
    </row>
    <row r="646" spans="1:65">
      <c r="A646" s="30"/>
      <c r="B646" s="19">
        <v>1</v>
      </c>
      <c r="C646" s="9">
        <v>3</v>
      </c>
      <c r="D646" s="226">
        <v>14</v>
      </c>
      <c r="E646" s="227">
        <v>15</v>
      </c>
      <c r="F646" s="226">
        <v>12.3</v>
      </c>
      <c r="G646" s="220">
        <v>14.5</v>
      </c>
      <c r="H646" s="220">
        <v>12.7</v>
      </c>
      <c r="I646" s="220">
        <v>12.8</v>
      </c>
      <c r="J646" s="220">
        <v>14.2</v>
      </c>
      <c r="K646" s="220">
        <v>14.9</v>
      </c>
      <c r="L646" s="220">
        <v>14.2</v>
      </c>
      <c r="M646" s="220">
        <v>14.1</v>
      </c>
      <c r="N646" s="220">
        <v>14</v>
      </c>
      <c r="O646" s="226">
        <v>13</v>
      </c>
      <c r="P646" s="220">
        <v>14.318966263215708</v>
      </c>
      <c r="Q646" s="226">
        <v>12.503399999999999</v>
      </c>
      <c r="R646" s="220">
        <v>13.177067083229819</v>
      </c>
      <c r="S646" s="220">
        <v>12.53</v>
      </c>
      <c r="T646" s="226">
        <v>14</v>
      </c>
      <c r="U646" s="220">
        <v>13.3</v>
      </c>
      <c r="V646" s="226">
        <v>22.51</v>
      </c>
      <c r="W646" s="220">
        <v>14.9</v>
      </c>
      <c r="X646" s="220">
        <v>12.82</v>
      </c>
      <c r="Y646" s="220">
        <v>14.1</v>
      </c>
      <c r="Z646" s="226">
        <v>20</v>
      </c>
      <c r="AA646" s="220">
        <v>13.9</v>
      </c>
      <c r="AB646" s="220">
        <v>14.3</v>
      </c>
      <c r="AC646" s="220">
        <v>13.9</v>
      </c>
      <c r="AD646" s="226">
        <v>13</v>
      </c>
      <c r="AE646" s="226">
        <v>15.9</v>
      </c>
      <c r="AF646" s="217"/>
      <c r="AG646" s="218"/>
      <c r="AH646" s="218"/>
      <c r="AI646" s="218"/>
      <c r="AJ646" s="218"/>
      <c r="AK646" s="218"/>
      <c r="AL646" s="218"/>
      <c r="AM646" s="218"/>
      <c r="AN646" s="218"/>
      <c r="AO646" s="218"/>
      <c r="AP646" s="218"/>
      <c r="AQ646" s="218"/>
      <c r="AR646" s="218"/>
      <c r="AS646" s="218"/>
      <c r="AT646" s="218"/>
      <c r="AU646" s="218"/>
      <c r="AV646" s="218"/>
      <c r="AW646" s="218"/>
      <c r="AX646" s="218"/>
      <c r="AY646" s="218"/>
      <c r="AZ646" s="218"/>
      <c r="BA646" s="218"/>
      <c r="BB646" s="218"/>
      <c r="BC646" s="218"/>
      <c r="BD646" s="218"/>
      <c r="BE646" s="218"/>
      <c r="BF646" s="218"/>
      <c r="BG646" s="218"/>
      <c r="BH646" s="218"/>
      <c r="BI646" s="218"/>
      <c r="BJ646" s="218"/>
      <c r="BK646" s="218"/>
      <c r="BL646" s="218"/>
      <c r="BM646" s="219">
        <v>16</v>
      </c>
    </row>
    <row r="647" spans="1:65">
      <c r="A647" s="30"/>
      <c r="B647" s="19">
        <v>1</v>
      </c>
      <c r="C647" s="9">
        <v>4</v>
      </c>
      <c r="D647" s="226">
        <v>14</v>
      </c>
      <c r="E647" s="220">
        <v>13.6</v>
      </c>
      <c r="F647" s="226">
        <v>12.3</v>
      </c>
      <c r="G647" s="220">
        <v>13.8</v>
      </c>
      <c r="H647" s="220">
        <v>14.4</v>
      </c>
      <c r="I647" s="220">
        <v>12.8</v>
      </c>
      <c r="J647" s="220">
        <v>14.7</v>
      </c>
      <c r="K647" s="220">
        <v>14.7</v>
      </c>
      <c r="L647" s="220">
        <v>14.7</v>
      </c>
      <c r="M647" s="220">
        <v>13.9</v>
      </c>
      <c r="N647" s="220">
        <v>13.7</v>
      </c>
      <c r="O647" s="226">
        <v>14</v>
      </c>
      <c r="P647" s="220">
        <v>13.989802049340739</v>
      </c>
      <c r="Q647" s="226">
        <v>10.3849</v>
      </c>
      <c r="R647" s="220">
        <v>13.310718992834449</v>
      </c>
      <c r="S647" s="220">
        <v>12.63</v>
      </c>
      <c r="T647" s="226">
        <v>15</v>
      </c>
      <c r="U647" s="220">
        <v>13.2</v>
      </c>
      <c r="V647" s="226">
        <v>22.47</v>
      </c>
      <c r="W647" s="220">
        <v>14.2</v>
      </c>
      <c r="X647" s="220">
        <v>13.51</v>
      </c>
      <c r="Y647" s="220">
        <v>14</v>
      </c>
      <c r="Z647" s="226">
        <v>19</v>
      </c>
      <c r="AA647" s="220">
        <v>14.7</v>
      </c>
      <c r="AB647" s="220">
        <v>14.2</v>
      </c>
      <c r="AC647" s="220">
        <v>14.2</v>
      </c>
      <c r="AD647" s="226">
        <v>14</v>
      </c>
      <c r="AE647" s="226">
        <v>16.899999999999999</v>
      </c>
      <c r="AF647" s="217"/>
      <c r="AG647" s="218"/>
      <c r="AH647" s="218"/>
      <c r="AI647" s="218"/>
      <c r="AJ647" s="218"/>
      <c r="AK647" s="218"/>
      <c r="AL647" s="218"/>
      <c r="AM647" s="218"/>
      <c r="AN647" s="218"/>
      <c r="AO647" s="218"/>
      <c r="AP647" s="218"/>
      <c r="AQ647" s="218"/>
      <c r="AR647" s="218"/>
      <c r="AS647" s="218"/>
      <c r="AT647" s="218"/>
      <c r="AU647" s="218"/>
      <c r="AV647" s="218"/>
      <c r="AW647" s="218"/>
      <c r="AX647" s="218"/>
      <c r="AY647" s="218"/>
      <c r="AZ647" s="218"/>
      <c r="BA647" s="218"/>
      <c r="BB647" s="218"/>
      <c r="BC647" s="218"/>
      <c r="BD647" s="218"/>
      <c r="BE647" s="218"/>
      <c r="BF647" s="218"/>
      <c r="BG647" s="218"/>
      <c r="BH647" s="218"/>
      <c r="BI647" s="218"/>
      <c r="BJ647" s="218"/>
      <c r="BK647" s="218"/>
      <c r="BL647" s="218"/>
      <c r="BM647" s="219">
        <v>13.871655900512815</v>
      </c>
    </row>
    <row r="648" spans="1:65">
      <c r="A648" s="30"/>
      <c r="B648" s="19">
        <v>1</v>
      </c>
      <c r="C648" s="9">
        <v>5</v>
      </c>
      <c r="D648" s="226">
        <v>14</v>
      </c>
      <c r="E648" s="220">
        <v>13.6</v>
      </c>
      <c r="F648" s="226">
        <v>12.2</v>
      </c>
      <c r="G648" s="220">
        <v>13.7</v>
      </c>
      <c r="H648" s="220">
        <v>15</v>
      </c>
      <c r="I648" s="220">
        <v>13</v>
      </c>
      <c r="J648" s="220">
        <v>14.4</v>
      </c>
      <c r="K648" s="220">
        <v>14.8</v>
      </c>
      <c r="L648" s="220">
        <v>14.4</v>
      </c>
      <c r="M648" s="220">
        <v>14.1</v>
      </c>
      <c r="N648" s="220">
        <v>13.7</v>
      </c>
      <c r="O648" s="226">
        <v>13</v>
      </c>
      <c r="P648" s="220">
        <v>14.0011844693373</v>
      </c>
      <c r="Q648" s="226">
        <v>13.1784</v>
      </c>
      <c r="R648" s="220">
        <v>13.375646518721076</v>
      </c>
      <c r="S648" s="220">
        <v>13.57</v>
      </c>
      <c r="T648" s="226">
        <v>14</v>
      </c>
      <c r="U648" s="220">
        <v>13.1</v>
      </c>
      <c r="V648" s="226">
        <v>22.65</v>
      </c>
      <c r="W648" s="220">
        <v>14.7</v>
      </c>
      <c r="X648" s="220">
        <v>11.85</v>
      </c>
      <c r="Y648" s="220">
        <v>13.9</v>
      </c>
      <c r="Z648" s="226">
        <v>19</v>
      </c>
      <c r="AA648" s="220">
        <v>14.6</v>
      </c>
      <c r="AB648" s="227">
        <v>15.1</v>
      </c>
      <c r="AC648" s="220">
        <v>14.1</v>
      </c>
      <c r="AD648" s="226">
        <v>15</v>
      </c>
      <c r="AE648" s="226">
        <v>16.8</v>
      </c>
      <c r="AF648" s="217"/>
      <c r="AG648" s="218"/>
      <c r="AH648" s="218"/>
      <c r="AI648" s="218"/>
      <c r="AJ648" s="218"/>
      <c r="AK648" s="218"/>
      <c r="AL648" s="218"/>
      <c r="AM648" s="218"/>
      <c r="AN648" s="218"/>
      <c r="AO648" s="218"/>
      <c r="AP648" s="218"/>
      <c r="AQ648" s="218"/>
      <c r="AR648" s="218"/>
      <c r="AS648" s="218"/>
      <c r="AT648" s="218"/>
      <c r="AU648" s="218"/>
      <c r="AV648" s="218"/>
      <c r="AW648" s="218"/>
      <c r="AX648" s="218"/>
      <c r="AY648" s="218"/>
      <c r="AZ648" s="218"/>
      <c r="BA648" s="218"/>
      <c r="BB648" s="218"/>
      <c r="BC648" s="218"/>
      <c r="BD648" s="218"/>
      <c r="BE648" s="218"/>
      <c r="BF648" s="218"/>
      <c r="BG648" s="218"/>
      <c r="BH648" s="218"/>
      <c r="BI648" s="218"/>
      <c r="BJ648" s="218"/>
      <c r="BK648" s="218"/>
      <c r="BL648" s="218"/>
      <c r="BM648" s="219">
        <v>98</v>
      </c>
    </row>
    <row r="649" spans="1:65">
      <c r="A649" s="30"/>
      <c r="B649" s="19">
        <v>1</v>
      </c>
      <c r="C649" s="9">
        <v>6</v>
      </c>
      <c r="D649" s="226">
        <v>14</v>
      </c>
      <c r="E649" s="220">
        <v>13.8</v>
      </c>
      <c r="F649" s="226">
        <v>12.9</v>
      </c>
      <c r="G649" s="220">
        <v>14</v>
      </c>
      <c r="H649" s="220">
        <v>13.2</v>
      </c>
      <c r="I649" s="220">
        <v>12.6</v>
      </c>
      <c r="J649" s="220">
        <v>14.2</v>
      </c>
      <c r="K649" s="220">
        <v>14.9</v>
      </c>
      <c r="L649" s="220">
        <v>14</v>
      </c>
      <c r="M649" s="220">
        <v>14.1</v>
      </c>
      <c r="N649" s="220">
        <v>13.7</v>
      </c>
      <c r="O649" s="226">
        <v>13</v>
      </c>
      <c r="P649" s="220">
        <v>13.989568388790932</v>
      </c>
      <c r="Q649" s="226">
        <v>12.230499999999999</v>
      </c>
      <c r="R649" s="220">
        <v>12.939247320393918</v>
      </c>
      <c r="S649" s="220">
        <v>12.38</v>
      </c>
      <c r="T649" s="226">
        <v>14</v>
      </c>
      <c r="U649" s="220">
        <v>13.6</v>
      </c>
      <c r="V649" s="226">
        <v>22.05</v>
      </c>
      <c r="W649" s="220">
        <v>14.7</v>
      </c>
      <c r="X649" s="220">
        <v>12.94</v>
      </c>
      <c r="Y649" s="220">
        <v>14.5</v>
      </c>
      <c r="Z649" s="226">
        <v>19</v>
      </c>
      <c r="AA649" s="220">
        <v>15</v>
      </c>
      <c r="AB649" s="220">
        <v>14.4</v>
      </c>
      <c r="AC649" s="220">
        <v>13.6</v>
      </c>
      <c r="AD649" s="226">
        <v>13</v>
      </c>
      <c r="AE649" s="226">
        <v>16.5</v>
      </c>
      <c r="AF649" s="217"/>
      <c r="AG649" s="218"/>
      <c r="AH649" s="218"/>
      <c r="AI649" s="218"/>
      <c r="AJ649" s="218"/>
      <c r="AK649" s="218"/>
      <c r="AL649" s="218"/>
      <c r="AM649" s="218"/>
      <c r="AN649" s="218"/>
      <c r="AO649" s="218"/>
      <c r="AP649" s="218"/>
      <c r="AQ649" s="218"/>
      <c r="AR649" s="218"/>
      <c r="AS649" s="218"/>
      <c r="AT649" s="218"/>
      <c r="AU649" s="218"/>
      <c r="AV649" s="218"/>
      <c r="AW649" s="218"/>
      <c r="AX649" s="218"/>
      <c r="AY649" s="218"/>
      <c r="AZ649" s="218"/>
      <c r="BA649" s="218"/>
      <c r="BB649" s="218"/>
      <c r="BC649" s="218"/>
      <c r="BD649" s="218"/>
      <c r="BE649" s="218"/>
      <c r="BF649" s="218"/>
      <c r="BG649" s="218"/>
      <c r="BH649" s="218"/>
      <c r="BI649" s="218"/>
      <c r="BJ649" s="218"/>
      <c r="BK649" s="218"/>
      <c r="BL649" s="218"/>
      <c r="BM649" s="221"/>
    </row>
    <row r="650" spans="1:65">
      <c r="A650" s="30"/>
      <c r="B650" s="20" t="s">
        <v>239</v>
      </c>
      <c r="C650" s="12"/>
      <c r="D650" s="222">
        <v>14</v>
      </c>
      <c r="E650" s="222">
        <v>13.916666666666666</v>
      </c>
      <c r="F650" s="222">
        <v>12.533333333333333</v>
      </c>
      <c r="G650" s="222">
        <v>14.266666666666667</v>
      </c>
      <c r="H650" s="222">
        <v>13.866666666666667</v>
      </c>
      <c r="I650" s="222">
        <v>12.766666666666666</v>
      </c>
      <c r="J650" s="222">
        <v>14.450000000000001</v>
      </c>
      <c r="K650" s="222">
        <v>14.700000000000001</v>
      </c>
      <c r="L650" s="222">
        <v>14.4</v>
      </c>
      <c r="M650" s="222">
        <v>14.049999999999999</v>
      </c>
      <c r="N650" s="222">
        <v>13.933333333333335</v>
      </c>
      <c r="O650" s="222">
        <v>13.166666666666666</v>
      </c>
      <c r="P650" s="222">
        <v>14.053066288066175</v>
      </c>
      <c r="Q650" s="222">
        <v>12.535116666666667</v>
      </c>
      <c r="R650" s="222">
        <v>13.214395821677334</v>
      </c>
      <c r="S650" s="222">
        <v>13.391666666666666</v>
      </c>
      <c r="T650" s="222">
        <v>14.333333333333334</v>
      </c>
      <c r="U650" s="222">
        <v>13.1</v>
      </c>
      <c r="V650" s="222">
        <v>22.443333333333339</v>
      </c>
      <c r="W650" s="222">
        <v>14.583333333333334</v>
      </c>
      <c r="X650" s="222">
        <v>12.716666666666667</v>
      </c>
      <c r="Y650" s="222">
        <v>14.266666666666667</v>
      </c>
      <c r="Z650" s="222">
        <v>19.166666666666668</v>
      </c>
      <c r="AA650" s="222">
        <v>14.383333333333333</v>
      </c>
      <c r="AB650" s="222">
        <v>14.350000000000001</v>
      </c>
      <c r="AC650" s="222">
        <v>14.066666666666665</v>
      </c>
      <c r="AD650" s="222">
        <v>13.833333333333334</v>
      </c>
      <c r="AE650" s="222">
        <v>16.2</v>
      </c>
      <c r="AF650" s="217"/>
      <c r="AG650" s="218"/>
      <c r="AH650" s="218"/>
      <c r="AI650" s="218"/>
      <c r="AJ650" s="218"/>
      <c r="AK650" s="218"/>
      <c r="AL650" s="218"/>
      <c r="AM650" s="218"/>
      <c r="AN650" s="218"/>
      <c r="AO650" s="218"/>
      <c r="AP650" s="218"/>
      <c r="AQ650" s="218"/>
      <c r="AR650" s="218"/>
      <c r="AS650" s="218"/>
      <c r="AT650" s="218"/>
      <c r="AU650" s="218"/>
      <c r="AV650" s="218"/>
      <c r="AW650" s="218"/>
      <c r="AX650" s="218"/>
      <c r="AY650" s="218"/>
      <c r="AZ650" s="218"/>
      <c r="BA650" s="218"/>
      <c r="BB650" s="218"/>
      <c r="BC650" s="218"/>
      <c r="BD650" s="218"/>
      <c r="BE650" s="218"/>
      <c r="BF650" s="218"/>
      <c r="BG650" s="218"/>
      <c r="BH650" s="218"/>
      <c r="BI650" s="218"/>
      <c r="BJ650" s="218"/>
      <c r="BK650" s="218"/>
      <c r="BL650" s="218"/>
      <c r="BM650" s="221"/>
    </row>
    <row r="651" spans="1:65">
      <c r="A651" s="30"/>
      <c r="B651" s="3" t="s">
        <v>240</v>
      </c>
      <c r="C651" s="29"/>
      <c r="D651" s="220">
        <v>14</v>
      </c>
      <c r="E651" s="220">
        <v>13.75</v>
      </c>
      <c r="F651" s="220">
        <v>12.5</v>
      </c>
      <c r="G651" s="220">
        <v>14.25</v>
      </c>
      <c r="H651" s="220">
        <v>13.95</v>
      </c>
      <c r="I651" s="220">
        <v>12.8</v>
      </c>
      <c r="J651" s="220">
        <v>14.45</v>
      </c>
      <c r="K651" s="220">
        <v>14.8</v>
      </c>
      <c r="L651" s="220">
        <v>14.4</v>
      </c>
      <c r="M651" s="220">
        <v>14.1</v>
      </c>
      <c r="N651" s="220">
        <v>13.85</v>
      </c>
      <c r="O651" s="220">
        <v>13</v>
      </c>
      <c r="P651" s="220">
        <v>13.995493259339019</v>
      </c>
      <c r="Q651" s="220">
        <v>12.7904</v>
      </c>
      <c r="R651" s="220">
        <v>13.243893038032134</v>
      </c>
      <c r="S651" s="220">
        <v>12.58</v>
      </c>
      <c r="T651" s="220">
        <v>14</v>
      </c>
      <c r="U651" s="220">
        <v>13.149999999999999</v>
      </c>
      <c r="V651" s="220">
        <v>22.490000000000002</v>
      </c>
      <c r="W651" s="220">
        <v>14.6</v>
      </c>
      <c r="X651" s="220">
        <v>12.879999999999999</v>
      </c>
      <c r="Y651" s="220">
        <v>14.25</v>
      </c>
      <c r="Z651" s="220">
        <v>19</v>
      </c>
      <c r="AA651" s="220">
        <v>14.45</v>
      </c>
      <c r="AB651" s="220">
        <v>14.3</v>
      </c>
      <c r="AC651" s="220">
        <v>14.1</v>
      </c>
      <c r="AD651" s="220">
        <v>13.5</v>
      </c>
      <c r="AE651" s="220">
        <v>16.350000000000001</v>
      </c>
      <c r="AF651" s="217"/>
      <c r="AG651" s="218"/>
      <c r="AH651" s="218"/>
      <c r="AI651" s="218"/>
      <c r="AJ651" s="218"/>
      <c r="AK651" s="218"/>
      <c r="AL651" s="218"/>
      <c r="AM651" s="218"/>
      <c r="AN651" s="218"/>
      <c r="AO651" s="218"/>
      <c r="AP651" s="218"/>
      <c r="AQ651" s="218"/>
      <c r="AR651" s="218"/>
      <c r="AS651" s="218"/>
      <c r="AT651" s="218"/>
      <c r="AU651" s="218"/>
      <c r="AV651" s="218"/>
      <c r="AW651" s="218"/>
      <c r="AX651" s="218"/>
      <c r="AY651" s="218"/>
      <c r="AZ651" s="218"/>
      <c r="BA651" s="218"/>
      <c r="BB651" s="218"/>
      <c r="BC651" s="218"/>
      <c r="BD651" s="218"/>
      <c r="BE651" s="218"/>
      <c r="BF651" s="218"/>
      <c r="BG651" s="218"/>
      <c r="BH651" s="218"/>
      <c r="BI651" s="218"/>
      <c r="BJ651" s="218"/>
      <c r="BK651" s="218"/>
      <c r="BL651" s="218"/>
      <c r="BM651" s="221"/>
    </row>
    <row r="652" spans="1:65">
      <c r="A652" s="30"/>
      <c r="B652" s="3" t="s">
        <v>241</v>
      </c>
      <c r="C652" s="29"/>
      <c r="D652" s="24">
        <v>0</v>
      </c>
      <c r="E652" s="24">
        <v>0.53820689949745792</v>
      </c>
      <c r="F652" s="24">
        <v>0.3011090610836325</v>
      </c>
      <c r="G652" s="24">
        <v>0.4966554808583783</v>
      </c>
      <c r="H652" s="24">
        <v>0.83825214981332863</v>
      </c>
      <c r="I652" s="24">
        <v>0.15055453054181644</v>
      </c>
      <c r="J652" s="24">
        <v>0.22583179581272428</v>
      </c>
      <c r="K652" s="24">
        <v>0.30331501776206238</v>
      </c>
      <c r="L652" s="24">
        <v>0.27568097504180422</v>
      </c>
      <c r="M652" s="24">
        <v>0.12247448713915847</v>
      </c>
      <c r="N652" s="24">
        <v>0.27325202042558971</v>
      </c>
      <c r="O652" s="24">
        <v>0.40824829046386302</v>
      </c>
      <c r="P652" s="24">
        <v>0.20180912460333897</v>
      </c>
      <c r="Q652" s="24">
        <v>1.1931195470977194</v>
      </c>
      <c r="R652" s="24">
        <v>0.1931670730415942</v>
      </c>
      <c r="S652" s="24">
        <v>1.6911347275325896</v>
      </c>
      <c r="T652" s="24">
        <v>0.51639777949432231</v>
      </c>
      <c r="U652" s="24">
        <v>0.3577708763999663</v>
      </c>
      <c r="V652" s="24">
        <v>0.20500406500034701</v>
      </c>
      <c r="W652" s="24">
        <v>0.24013884872437186</v>
      </c>
      <c r="X652" s="24">
        <v>0.68090136339022478</v>
      </c>
      <c r="Y652" s="24">
        <v>0.31411250638372634</v>
      </c>
      <c r="Z652" s="24">
        <v>0.752772652709081</v>
      </c>
      <c r="AA652" s="24">
        <v>0.47081489639418406</v>
      </c>
      <c r="AB652" s="24">
        <v>0.42308391602612333</v>
      </c>
      <c r="AC652" s="24">
        <v>0.30110906108363239</v>
      </c>
      <c r="AD652" s="24">
        <v>0.98319208025017513</v>
      </c>
      <c r="AE652" s="24">
        <v>0.73756355658343065</v>
      </c>
      <c r="AF652" s="157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30"/>
      <c r="B653" s="3" t="s">
        <v>87</v>
      </c>
      <c r="C653" s="29"/>
      <c r="D653" s="13">
        <v>0</v>
      </c>
      <c r="E653" s="13">
        <v>3.8673549664487994E-2</v>
      </c>
      <c r="F653" s="13">
        <v>2.4024659129013231E-2</v>
      </c>
      <c r="G653" s="13">
        <v>3.4812300060166702E-2</v>
      </c>
      <c r="H653" s="13">
        <v>6.0450876188461199E-2</v>
      </c>
      <c r="I653" s="13">
        <v>1.1792783071160558E-2</v>
      </c>
      <c r="J653" s="13">
        <v>1.5628497980119328E-2</v>
      </c>
      <c r="K653" s="13">
        <v>2.0633674677691317E-2</v>
      </c>
      <c r="L653" s="13">
        <v>1.9144512155680849E-2</v>
      </c>
      <c r="M653" s="13">
        <v>8.7170453479828106E-3</v>
      </c>
      <c r="N653" s="13">
        <v>1.9611389025760026E-2</v>
      </c>
      <c r="O653" s="13">
        <v>3.1006199275736432E-2</v>
      </c>
      <c r="P653" s="13">
        <v>1.4360504708834593E-2</v>
      </c>
      <c r="Q653" s="13">
        <v>9.5182165337994673E-2</v>
      </c>
      <c r="R653" s="13">
        <v>1.4617926967551291E-2</v>
      </c>
      <c r="S653" s="13">
        <v>0.12628261811070987</v>
      </c>
      <c r="T653" s="13">
        <v>3.6027752057743417E-2</v>
      </c>
      <c r="U653" s="13">
        <v>2.731075392366155E-2</v>
      </c>
      <c r="V653" s="13">
        <v>9.1342966731180891E-3</v>
      </c>
      <c r="W653" s="13">
        <v>1.6466663912528354E-2</v>
      </c>
      <c r="X653" s="13">
        <v>5.3544012848510465E-2</v>
      </c>
      <c r="Y653" s="13">
        <v>2.2017231755868668E-2</v>
      </c>
      <c r="Z653" s="13">
        <v>3.927509492395205E-2</v>
      </c>
      <c r="AA653" s="13">
        <v>3.2733364755099706E-2</v>
      </c>
      <c r="AB653" s="13">
        <v>2.9483199723074793E-2</v>
      </c>
      <c r="AC653" s="13">
        <v>2.1405857423007046E-2</v>
      </c>
      <c r="AD653" s="13">
        <v>7.1074126283145189E-2</v>
      </c>
      <c r="AE653" s="13">
        <v>4.5528614603915475E-2</v>
      </c>
      <c r="AF653" s="157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30"/>
      <c r="B654" s="3" t="s">
        <v>242</v>
      </c>
      <c r="C654" s="29"/>
      <c r="D654" s="13">
        <v>9.2522551314468959E-3</v>
      </c>
      <c r="E654" s="13">
        <v>3.244801231854888E-3</v>
      </c>
      <c r="F654" s="13">
        <v>-9.6478933501371378E-2</v>
      </c>
      <c r="G654" s="13">
        <v>2.8476107610141188E-2</v>
      </c>
      <c r="H654" s="13">
        <v>-3.5967110790025014E-4</v>
      </c>
      <c r="I654" s="13">
        <v>-7.9658062582513955E-2</v>
      </c>
      <c r="J654" s="13">
        <v>4.1692506189243472E-2</v>
      </c>
      <c r="K654" s="13">
        <v>5.9714867888019274E-2</v>
      </c>
      <c r="L654" s="13">
        <v>3.8088033849488223E-2</v>
      </c>
      <c r="M654" s="13">
        <v>1.2856727471201923E-2</v>
      </c>
      <c r="N654" s="13">
        <v>4.4462920117733784E-3</v>
      </c>
      <c r="O654" s="13">
        <v>-5.0822283864472628E-2</v>
      </c>
      <c r="P654" s="13">
        <v>1.3077774481607074E-2</v>
      </c>
      <c r="Q654" s="13">
        <v>-9.6350373987920124E-2</v>
      </c>
      <c r="R654" s="13">
        <v>-4.7381515483755909E-2</v>
      </c>
      <c r="S654" s="13">
        <v>-3.4602158335574451E-2</v>
      </c>
      <c r="T654" s="13">
        <v>3.3282070729814706E-2</v>
      </c>
      <c r="U654" s="13">
        <v>-5.5628246984146146E-2</v>
      </c>
      <c r="V654" s="13">
        <v>0.61792748423810329</v>
      </c>
      <c r="W654" s="13">
        <v>5.1304432428590507E-2</v>
      </c>
      <c r="X654" s="13">
        <v>-8.3262534922269094E-2</v>
      </c>
      <c r="Y654" s="13">
        <v>2.8476107610141188E-2</v>
      </c>
      <c r="Z654" s="13">
        <v>0.38171439690614761</v>
      </c>
      <c r="AA654" s="13">
        <v>3.6886543069569733E-2</v>
      </c>
      <c r="AB654" s="13">
        <v>3.4483561509733196E-2</v>
      </c>
      <c r="AC654" s="13">
        <v>1.4058218251120191E-2</v>
      </c>
      <c r="AD654" s="13">
        <v>-2.7626526677370089E-3</v>
      </c>
      <c r="AE654" s="13">
        <v>0.16784903808067408</v>
      </c>
      <c r="AF654" s="157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30"/>
      <c r="B655" s="46" t="s">
        <v>243</v>
      </c>
      <c r="C655" s="47"/>
      <c r="D655" s="45" t="s">
        <v>244</v>
      </c>
      <c r="E655" s="45">
        <v>0.23</v>
      </c>
      <c r="F655" s="45">
        <v>2.58</v>
      </c>
      <c r="G655" s="45">
        <v>0.36</v>
      </c>
      <c r="H655" s="45">
        <v>0.32</v>
      </c>
      <c r="I655" s="45">
        <v>2.19</v>
      </c>
      <c r="J655" s="45">
        <v>0.67</v>
      </c>
      <c r="K655" s="45">
        <v>1.1000000000000001</v>
      </c>
      <c r="L655" s="45">
        <v>0.59</v>
      </c>
      <c r="M655" s="45">
        <v>0.01</v>
      </c>
      <c r="N655" s="45">
        <v>0.2</v>
      </c>
      <c r="O655" s="45" t="s">
        <v>244</v>
      </c>
      <c r="P655" s="45">
        <v>0</v>
      </c>
      <c r="Q655" s="45">
        <v>2.58</v>
      </c>
      <c r="R655" s="45">
        <v>1.42</v>
      </c>
      <c r="S655" s="45">
        <v>1.1200000000000001</v>
      </c>
      <c r="T655" s="45" t="s">
        <v>244</v>
      </c>
      <c r="U655" s="45">
        <v>1.62</v>
      </c>
      <c r="V655" s="45">
        <v>14.25</v>
      </c>
      <c r="W655" s="45">
        <v>0.9</v>
      </c>
      <c r="X655" s="45">
        <v>2.27</v>
      </c>
      <c r="Y655" s="45">
        <v>0.36</v>
      </c>
      <c r="Z655" s="45" t="s">
        <v>244</v>
      </c>
      <c r="AA655" s="45">
        <v>0.56000000000000005</v>
      </c>
      <c r="AB655" s="45">
        <v>0.5</v>
      </c>
      <c r="AC655" s="45">
        <v>0.02</v>
      </c>
      <c r="AD655" s="45" t="s">
        <v>244</v>
      </c>
      <c r="AE655" s="45">
        <v>3.65</v>
      </c>
      <c r="AF655" s="157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B656" s="31" t="s">
        <v>324</v>
      </c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0"/>
      <c r="BM656" s="55"/>
    </row>
    <row r="657" spans="1:65">
      <c r="BM657" s="55"/>
    </row>
    <row r="658" spans="1:65" ht="15">
      <c r="B658" s="8" t="s">
        <v>583</v>
      </c>
      <c r="BM658" s="28" t="s">
        <v>67</v>
      </c>
    </row>
    <row r="659" spans="1:65" ht="15">
      <c r="A659" s="25" t="s">
        <v>58</v>
      </c>
      <c r="B659" s="18" t="s">
        <v>114</v>
      </c>
      <c r="C659" s="15" t="s">
        <v>115</v>
      </c>
      <c r="D659" s="16" t="s">
        <v>235</v>
      </c>
      <c r="E659" s="17" t="s">
        <v>235</v>
      </c>
      <c r="F659" s="17" t="s">
        <v>235</v>
      </c>
      <c r="G659" s="17" t="s">
        <v>235</v>
      </c>
      <c r="H659" s="17" t="s">
        <v>235</v>
      </c>
      <c r="I659" s="17" t="s">
        <v>235</v>
      </c>
      <c r="J659" s="17" t="s">
        <v>235</v>
      </c>
      <c r="K659" s="17" t="s">
        <v>235</v>
      </c>
      <c r="L659" s="17" t="s">
        <v>235</v>
      </c>
      <c r="M659" s="17" t="s">
        <v>235</v>
      </c>
      <c r="N659" s="17" t="s">
        <v>235</v>
      </c>
      <c r="O659" s="17" t="s">
        <v>235</v>
      </c>
      <c r="P659" s="17" t="s">
        <v>235</v>
      </c>
      <c r="Q659" s="17" t="s">
        <v>235</v>
      </c>
      <c r="R659" s="17" t="s">
        <v>235</v>
      </c>
      <c r="S659" s="17" t="s">
        <v>235</v>
      </c>
      <c r="T659" s="17" t="s">
        <v>235</v>
      </c>
      <c r="U659" s="17" t="s">
        <v>235</v>
      </c>
      <c r="V659" s="17" t="s">
        <v>235</v>
      </c>
      <c r="W659" s="17" t="s">
        <v>235</v>
      </c>
      <c r="X659" s="17" t="s">
        <v>235</v>
      </c>
      <c r="Y659" s="17" t="s">
        <v>235</v>
      </c>
      <c r="Z659" s="17" t="s">
        <v>235</v>
      </c>
      <c r="AA659" s="17" t="s">
        <v>235</v>
      </c>
      <c r="AB659" s="17" t="s">
        <v>235</v>
      </c>
      <c r="AC659" s="17" t="s">
        <v>235</v>
      </c>
      <c r="AD659" s="157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>
        <v>1</v>
      </c>
    </row>
    <row r="660" spans="1:65">
      <c r="A660" s="30"/>
      <c r="B660" s="19" t="s">
        <v>236</v>
      </c>
      <c r="C660" s="9" t="s">
        <v>236</v>
      </c>
      <c r="D660" s="154" t="s">
        <v>246</v>
      </c>
      <c r="E660" s="156" t="s">
        <v>247</v>
      </c>
      <c r="F660" s="156" t="s">
        <v>248</v>
      </c>
      <c r="G660" s="156" t="s">
        <v>249</v>
      </c>
      <c r="H660" s="156" t="s">
        <v>250</v>
      </c>
      <c r="I660" s="156" t="s">
        <v>251</v>
      </c>
      <c r="J660" s="156" t="s">
        <v>252</v>
      </c>
      <c r="K660" s="156" t="s">
        <v>253</v>
      </c>
      <c r="L660" s="156" t="s">
        <v>254</v>
      </c>
      <c r="M660" s="156" t="s">
        <v>255</v>
      </c>
      <c r="N660" s="156" t="s">
        <v>256</v>
      </c>
      <c r="O660" s="156" t="s">
        <v>257</v>
      </c>
      <c r="P660" s="156" t="s">
        <v>258</v>
      </c>
      <c r="Q660" s="156" t="s">
        <v>260</v>
      </c>
      <c r="R660" s="156" t="s">
        <v>261</v>
      </c>
      <c r="S660" s="156" t="s">
        <v>262</v>
      </c>
      <c r="T660" s="156" t="s">
        <v>263</v>
      </c>
      <c r="U660" s="156" t="s">
        <v>264</v>
      </c>
      <c r="V660" s="156" t="s">
        <v>266</v>
      </c>
      <c r="W660" s="156" t="s">
        <v>268</v>
      </c>
      <c r="X660" s="156" t="s">
        <v>269</v>
      </c>
      <c r="Y660" s="156" t="s">
        <v>270</v>
      </c>
      <c r="Z660" s="156" t="s">
        <v>271</v>
      </c>
      <c r="AA660" s="156" t="s">
        <v>272</v>
      </c>
      <c r="AB660" s="156" t="s">
        <v>237</v>
      </c>
      <c r="AC660" s="156" t="s">
        <v>273</v>
      </c>
      <c r="AD660" s="157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 t="s">
        <v>1</v>
      </c>
    </row>
    <row r="661" spans="1:65">
      <c r="A661" s="30"/>
      <c r="B661" s="19"/>
      <c r="C661" s="9"/>
      <c r="D661" s="10" t="s">
        <v>283</v>
      </c>
      <c r="E661" s="11" t="s">
        <v>283</v>
      </c>
      <c r="F661" s="11" t="s">
        <v>282</v>
      </c>
      <c r="G661" s="11" t="s">
        <v>282</v>
      </c>
      <c r="H661" s="11" t="s">
        <v>282</v>
      </c>
      <c r="I661" s="11" t="s">
        <v>282</v>
      </c>
      <c r="J661" s="11" t="s">
        <v>282</v>
      </c>
      <c r="K661" s="11" t="s">
        <v>282</v>
      </c>
      <c r="L661" s="11" t="s">
        <v>283</v>
      </c>
      <c r="M661" s="11" t="s">
        <v>306</v>
      </c>
      <c r="N661" s="11" t="s">
        <v>282</v>
      </c>
      <c r="O661" s="11" t="s">
        <v>306</v>
      </c>
      <c r="P661" s="11" t="s">
        <v>282</v>
      </c>
      <c r="Q661" s="11" t="s">
        <v>283</v>
      </c>
      <c r="R661" s="11" t="s">
        <v>306</v>
      </c>
      <c r="S661" s="11" t="s">
        <v>283</v>
      </c>
      <c r="T661" s="11" t="s">
        <v>283</v>
      </c>
      <c r="U661" s="11" t="s">
        <v>306</v>
      </c>
      <c r="V661" s="11" t="s">
        <v>283</v>
      </c>
      <c r="W661" s="11" t="s">
        <v>306</v>
      </c>
      <c r="X661" s="11" t="s">
        <v>306</v>
      </c>
      <c r="Y661" s="11" t="s">
        <v>283</v>
      </c>
      <c r="Z661" s="11" t="s">
        <v>283</v>
      </c>
      <c r="AA661" s="11" t="s">
        <v>283</v>
      </c>
      <c r="AB661" s="11" t="s">
        <v>306</v>
      </c>
      <c r="AC661" s="11" t="s">
        <v>283</v>
      </c>
      <c r="AD661" s="157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3</v>
      </c>
    </row>
    <row r="662" spans="1:65">
      <c r="A662" s="30"/>
      <c r="B662" s="19"/>
      <c r="C662" s="9"/>
      <c r="D662" s="26" t="s">
        <v>307</v>
      </c>
      <c r="E662" s="26" t="s">
        <v>307</v>
      </c>
      <c r="F662" s="26" t="s">
        <v>307</v>
      </c>
      <c r="G662" s="26" t="s">
        <v>307</v>
      </c>
      <c r="H662" s="26" t="s">
        <v>307</v>
      </c>
      <c r="I662" s="26" t="s">
        <v>307</v>
      </c>
      <c r="J662" s="26" t="s">
        <v>307</v>
      </c>
      <c r="K662" s="26" t="s">
        <v>307</v>
      </c>
      <c r="L662" s="26" t="s">
        <v>307</v>
      </c>
      <c r="M662" s="26" t="s">
        <v>121</v>
      </c>
      <c r="N662" s="26" t="s">
        <v>279</v>
      </c>
      <c r="O662" s="26" t="s">
        <v>308</v>
      </c>
      <c r="P662" s="26" t="s">
        <v>309</v>
      </c>
      <c r="Q662" s="26" t="s">
        <v>308</v>
      </c>
      <c r="R662" s="26" t="s">
        <v>308</v>
      </c>
      <c r="S662" s="26" t="s">
        <v>308</v>
      </c>
      <c r="T662" s="26" t="s">
        <v>310</v>
      </c>
      <c r="U662" s="26" t="s">
        <v>310</v>
      </c>
      <c r="V662" s="26" t="s">
        <v>309</v>
      </c>
      <c r="W662" s="26" t="s">
        <v>310</v>
      </c>
      <c r="X662" s="26" t="s">
        <v>307</v>
      </c>
      <c r="Y662" s="26" t="s">
        <v>310</v>
      </c>
      <c r="Z662" s="26" t="s">
        <v>310</v>
      </c>
      <c r="AA662" s="26" t="s">
        <v>307</v>
      </c>
      <c r="AB662" s="26" t="s">
        <v>310</v>
      </c>
      <c r="AC662" s="26" t="s">
        <v>309</v>
      </c>
      <c r="AD662" s="157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3</v>
      </c>
    </row>
    <row r="663" spans="1:65">
      <c r="A663" s="30"/>
      <c r="B663" s="18">
        <v>1</v>
      </c>
      <c r="C663" s="14">
        <v>1</v>
      </c>
      <c r="D663" s="241">
        <v>5.8600000000000006E-2</v>
      </c>
      <c r="E663" s="241">
        <v>3.5000000000000003E-2</v>
      </c>
      <c r="F663" s="240">
        <v>2.8000000000000004E-2</v>
      </c>
      <c r="G663" s="240">
        <v>3.1E-2</v>
      </c>
      <c r="H663" s="240">
        <v>3.2000000000000001E-2</v>
      </c>
      <c r="I663" s="240">
        <v>3.1E-2</v>
      </c>
      <c r="J663" s="240">
        <v>3.1E-2</v>
      </c>
      <c r="K663" s="240">
        <v>3.1E-2</v>
      </c>
      <c r="L663" s="241">
        <v>3.7199999999999997E-2</v>
      </c>
      <c r="M663" s="240">
        <v>2.92E-2</v>
      </c>
      <c r="N663" s="240">
        <v>0.03</v>
      </c>
      <c r="O663" s="240">
        <v>2.9899999999999999E-2</v>
      </c>
      <c r="P663" s="240">
        <v>3.060300266084038E-2</v>
      </c>
      <c r="Q663" s="240">
        <v>3.1552365244249515E-2</v>
      </c>
      <c r="R663" s="240">
        <v>0.03</v>
      </c>
      <c r="S663" s="240">
        <v>3.0899999999999997E-2</v>
      </c>
      <c r="T663" s="240">
        <v>2.7E-2</v>
      </c>
      <c r="U663" s="241">
        <v>5.8100000000000006E-2</v>
      </c>
      <c r="V663" s="240">
        <v>0.03</v>
      </c>
      <c r="W663" s="240">
        <v>0.03</v>
      </c>
      <c r="X663" s="241">
        <v>3.7999999999999999E-2</v>
      </c>
      <c r="Y663" s="240">
        <v>0.03</v>
      </c>
      <c r="Z663" s="240">
        <v>3.1E-2</v>
      </c>
      <c r="AA663" s="240">
        <v>3.1100000000000003E-2</v>
      </c>
      <c r="AB663" s="240">
        <v>3.3000000000000002E-2</v>
      </c>
      <c r="AC663" s="240">
        <v>2.9000000000000001E-2</v>
      </c>
      <c r="AD663" s="223"/>
      <c r="AE663" s="224"/>
      <c r="AF663" s="224"/>
      <c r="AG663" s="224"/>
      <c r="AH663" s="224"/>
      <c r="AI663" s="224"/>
      <c r="AJ663" s="224"/>
      <c r="AK663" s="224"/>
      <c r="AL663" s="224"/>
      <c r="AM663" s="224"/>
      <c r="AN663" s="224"/>
      <c r="AO663" s="224"/>
      <c r="AP663" s="224"/>
      <c r="AQ663" s="224"/>
      <c r="AR663" s="224"/>
      <c r="AS663" s="224"/>
      <c r="AT663" s="224"/>
      <c r="AU663" s="224"/>
      <c r="AV663" s="224"/>
      <c r="AW663" s="224"/>
      <c r="AX663" s="224"/>
      <c r="AY663" s="224"/>
      <c r="AZ663" s="224"/>
      <c r="BA663" s="224"/>
      <c r="BB663" s="224"/>
      <c r="BC663" s="224"/>
      <c r="BD663" s="224"/>
      <c r="BE663" s="224"/>
      <c r="BF663" s="224"/>
      <c r="BG663" s="224"/>
      <c r="BH663" s="224"/>
      <c r="BI663" s="224"/>
      <c r="BJ663" s="224"/>
      <c r="BK663" s="224"/>
      <c r="BL663" s="224"/>
      <c r="BM663" s="242">
        <v>1</v>
      </c>
    </row>
    <row r="664" spans="1:65">
      <c r="A664" s="30"/>
      <c r="B664" s="19">
        <v>1</v>
      </c>
      <c r="C664" s="9">
        <v>2</v>
      </c>
      <c r="D664" s="243">
        <v>6.0999999999999999E-2</v>
      </c>
      <c r="E664" s="243">
        <v>3.5000000000000003E-2</v>
      </c>
      <c r="F664" s="24">
        <v>2.9000000000000001E-2</v>
      </c>
      <c r="G664" s="24">
        <v>3.2000000000000001E-2</v>
      </c>
      <c r="H664" s="24">
        <v>3.1E-2</v>
      </c>
      <c r="I664" s="24">
        <v>3.2000000000000001E-2</v>
      </c>
      <c r="J664" s="24">
        <v>0.03</v>
      </c>
      <c r="K664" s="24">
        <v>3.1E-2</v>
      </c>
      <c r="L664" s="243">
        <v>3.9399999999999998E-2</v>
      </c>
      <c r="M664" s="24">
        <v>2.8799999999999999E-2</v>
      </c>
      <c r="N664" s="24">
        <v>2.9000000000000001E-2</v>
      </c>
      <c r="O664" s="24">
        <v>3.0899999999999997E-2</v>
      </c>
      <c r="P664" s="24">
        <v>3.057582832519461E-2</v>
      </c>
      <c r="Q664" s="24">
        <v>3.1515745020298865E-2</v>
      </c>
      <c r="R664" s="24">
        <v>0.03</v>
      </c>
      <c r="S664" s="24">
        <v>3.2600000000000004E-2</v>
      </c>
      <c r="T664" s="24">
        <v>2.8000000000000004E-2</v>
      </c>
      <c r="U664" s="243">
        <v>5.8500000000000003E-2</v>
      </c>
      <c r="V664" s="24">
        <v>0.03</v>
      </c>
      <c r="W664" s="24">
        <v>0.03</v>
      </c>
      <c r="X664" s="243">
        <v>3.5999999999999997E-2</v>
      </c>
      <c r="Y664" s="24">
        <v>0.03</v>
      </c>
      <c r="Z664" s="24">
        <v>3.15E-2</v>
      </c>
      <c r="AA664" s="24">
        <v>3.0800000000000001E-2</v>
      </c>
      <c r="AB664" s="24">
        <v>0.03</v>
      </c>
      <c r="AC664" s="24">
        <v>2.9000000000000001E-2</v>
      </c>
      <c r="AD664" s="223"/>
      <c r="AE664" s="224"/>
      <c r="AF664" s="224"/>
      <c r="AG664" s="224"/>
      <c r="AH664" s="224"/>
      <c r="AI664" s="224"/>
      <c r="AJ664" s="224"/>
      <c r="AK664" s="224"/>
      <c r="AL664" s="224"/>
      <c r="AM664" s="224"/>
      <c r="AN664" s="224"/>
      <c r="AO664" s="224"/>
      <c r="AP664" s="224"/>
      <c r="AQ664" s="224"/>
      <c r="AR664" s="224"/>
      <c r="AS664" s="224"/>
      <c r="AT664" s="224"/>
      <c r="AU664" s="224"/>
      <c r="AV664" s="224"/>
      <c r="AW664" s="224"/>
      <c r="AX664" s="224"/>
      <c r="AY664" s="224"/>
      <c r="AZ664" s="224"/>
      <c r="BA664" s="224"/>
      <c r="BB664" s="224"/>
      <c r="BC664" s="224"/>
      <c r="BD664" s="224"/>
      <c r="BE664" s="224"/>
      <c r="BF664" s="224"/>
      <c r="BG664" s="224"/>
      <c r="BH664" s="224"/>
      <c r="BI664" s="224"/>
      <c r="BJ664" s="224"/>
      <c r="BK664" s="224"/>
      <c r="BL664" s="224"/>
      <c r="BM664" s="242">
        <v>25</v>
      </c>
    </row>
    <row r="665" spans="1:65">
      <c r="A665" s="30"/>
      <c r="B665" s="19">
        <v>1</v>
      </c>
      <c r="C665" s="9">
        <v>3</v>
      </c>
      <c r="D665" s="243">
        <v>6.3E-2</v>
      </c>
      <c r="E665" s="243">
        <v>3.6999999999999998E-2</v>
      </c>
      <c r="F665" s="24">
        <v>2.8000000000000004E-2</v>
      </c>
      <c r="G665" s="24">
        <v>0.03</v>
      </c>
      <c r="H665" s="24">
        <v>0.03</v>
      </c>
      <c r="I665" s="24">
        <v>3.1E-2</v>
      </c>
      <c r="J665" s="24">
        <v>3.1E-2</v>
      </c>
      <c r="K665" s="24">
        <v>3.1E-2</v>
      </c>
      <c r="L665" s="243">
        <v>3.7900000000000003E-2</v>
      </c>
      <c r="M665" s="24">
        <v>2.9399999999999999E-2</v>
      </c>
      <c r="N665" s="24">
        <v>2.8000000000000004E-2</v>
      </c>
      <c r="O665" s="24">
        <v>3.1399999999999997E-2</v>
      </c>
      <c r="P665" s="24">
        <v>3.1045659975989497E-2</v>
      </c>
      <c r="Q665" s="24">
        <v>3.0315612825130622E-2</v>
      </c>
      <c r="R665" s="24">
        <v>0.03</v>
      </c>
      <c r="S665" s="24">
        <v>3.2899999999999999E-2</v>
      </c>
      <c r="T665" s="24">
        <v>2.9000000000000001E-2</v>
      </c>
      <c r="U665" s="243">
        <v>5.79E-2</v>
      </c>
      <c r="V665" s="24">
        <v>0.03</v>
      </c>
      <c r="W665" s="24">
        <v>0.03</v>
      </c>
      <c r="X665" s="243">
        <v>3.7999999999999999E-2</v>
      </c>
      <c r="Y665" s="24">
        <v>0.03</v>
      </c>
      <c r="Z665" s="24">
        <v>3.1199999999999999E-2</v>
      </c>
      <c r="AA665" s="244">
        <v>3.2300000000000002E-2</v>
      </c>
      <c r="AB665" s="24">
        <v>3.1E-2</v>
      </c>
      <c r="AC665" s="24">
        <v>2.92E-2</v>
      </c>
      <c r="AD665" s="223"/>
      <c r="AE665" s="224"/>
      <c r="AF665" s="224"/>
      <c r="AG665" s="224"/>
      <c r="AH665" s="224"/>
      <c r="AI665" s="224"/>
      <c r="AJ665" s="224"/>
      <c r="AK665" s="224"/>
      <c r="AL665" s="224"/>
      <c r="AM665" s="224"/>
      <c r="AN665" s="224"/>
      <c r="AO665" s="224"/>
      <c r="AP665" s="224"/>
      <c r="AQ665" s="224"/>
      <c r="AR665" s="224"/>
      <c r="AS665" s="224"/>
      <c r="AT665" s="224"/>
      <c r="AU665" s="224"/>
      <c r="AV665" s="224"/>
      <c r="AW665" s="224"/>
      <c r="AX665" s="224"/>
      <c r="AY665" s="224"/>
      <c r="AZ665" s="224"/>
      <c r="BA665" s="224"/>
      <c r="BB665" s="224"/>
      <c r="BC665" s="224"/>
      <c r="BD665" s="224"/>
      <c r="BE665" s="224"/>
      <c r="BF665" s="224"/>
      <c r="BG665" s="224"/>
      <c r="BH665" s="224"/>
      <c r="BI665" s="224"/>
      <c r="BJ665" s="224"/>
      <c r="BK665" s="224"/>
      <c r="BL665" s="224"/>
      <c r="BM665" s="242">
        <v>16</v>
      </c>
    </row>
    <row r="666" spans="1:65">
      <c r="A666" s="30"/>
      <c r="B666" s="19">
        <v>1</v>
      </c>
      <c r="C666" s="9">
        <v>4</v>
      </c>
      <c r="D666" s="243">
        <v>6.1499999999999999E-2</v>
      </c>
      <c r="E666" s="243">
        <v>3.6999999999999998E-2</v>
      </c>
      <c r="F666" s="24">
        <v>2.8000000000000004E-2</v>
      </c>
      <c r="G666" s="24">
        <v>0.03</v>
      </c>
      <c r="H666" s="24">
        <v>3.2000000000000001E-2</v>
      </c>
      <c r="I666" s="24">
        <v>3.1E-2</v>
      </c>
      <c r="J666" s="24">
        <v>3.1E-2</v>
      </c>
      <c r="K666" s="24">
        <v>3.1E-2</v>
      </c>
      <c r="L666" s="243">
        <v>3.6400000000000002E-2</v>
      </c>
      <c r="M666" s="24">
        <v>2.9500000000000002E-2</v>
      </c>
      <c r="N666" s="24">
        <v>2.8000000000000004E-2</v>
      </c>
      <c r="O666" s="24">
        <v>3.1300000000000001E-2</v>
      </c>
      <c r="P666" s="24">
        <v>3.0129613036594765E-2</v>
      </c>
      <c r="Q666" s="24">
        <v>3.0341637950161583E-2</v>
      </c>
      <c r="R666" s="24">
        <v>0.03</v>
      </c>
      <c r="S666" s="24">
        <v>3.2600000000000004E-2</v>
      </c>
      <c r="T666" s="24">
        <v>2.8000000000000004E-2</v>
      </c>
      <c r="U666" s="243">
        <v>5.8000000000000003E-2</v>
      </c>
      <c r="V666" s="24">
        <v>0.03</v>
      </c>
      <c r="W666" s="24">
        <v>0.03</v>
      </c>
      <c r="X666" s="243">
        <v>3.6999999999999998E-2</v>
      </c>
      <c r="Y666" s="24">
        <v>0.03</v>
      </c>
      <c r="Z666" s="24">
        <v>3.0899999999999997E-2</v>
      </c>
      <c r="AA666" s="24">
        <v>3.1199999999999999E-2</v>
      </c>
      <c r="AB666" s="24">
        <v>3.2000000000000001E-2</v>
      </c>
      <c r="AC666" s="24">
        <v>3.0400000000000003E-2</v>
      </c>
      <c r="AD666" s="223"/>
      <c r="AE666" s="224"/>
      <c r="AF666" s="224"/>
      <c r="AG666" s="224"/>
      <c r="AH666" s="224"/>
      <c r="AI666" s="224"/>
      <c r="AJ666" s="224"/>
      <c r="AK666" s="224"/>
      <c r="AL666" s="224"/>
      <c r="AM666" s="224"/>
      <c r="AN666" s="224"/>
      <c r="AO666" s="224"/>
      <c r="AP666" s="224"/>
      <c r="AQ666" s="224"/>
      <c r="AR666" s="224"/>
      <c r="AS666" s="224"/>
      <c r="AT666" s="224"/>
      <c r="AU666" s="224"/>
      <c r="AV666" s="224"/>
      <c r="AW666" s="224"/>
      <c r="AX666" s="224"/>
      <c r="AY666" s="224"/>
      <c r="AZ666" s="224"/>
      <c r="BA666" s="224"/>
      <c r="BB666" s="224"/>
      <c r="BC666" s="224"/>
      <c r="BD666" s="224"/>
      <c r="BE666" s="224"/>
      <c r="BF666" s="224"/>
      <c r="BG666" s="224"/>
      <c r="BH666" s="224"/>
      <c r="BI666" s="224"/>
      <c r="BJ666" s="224"/>
      <c r="BK666" s="224"/>
      <c r="BL666" s="224"/>
      <c r="BM666" s="242">
        <v>3.0361871952206045E-2</v>
      </c>
    </row>
    <row r="667" spans="1:65">
      <c r="A667" s="30"/>
      <c r="B667" s="19">
        <v>1</v>
      </c>
      <c r="C667" s="9">
        <v>5</v>
      </c>
      <c r="D667" s="243">
        <v>6.0899999999999996E-2</v>
      </c>
      <c r="E667" s="243">
        <v>3.5999999999999997E-2</v>
      </c>
      <c r="F667" s="24">
        <v>2.8000000000000004E-2</v>
      </c>
      <c r="G667" s="24">
        <v>0.03</v>
      </c>
      <c r="H667" s="24">
        <v>3.3000000000000002E-2</v>
      </c>
      <c r="I667" s="24">
        <v>3.2000000000000001E-2</v>
      </c>
      <c r="J667" s="24">
        <v>0.03</v>
      </c>
      <c r="K667" s="24">
        <v>3.1E-2</v>
      </c>
      <c r="L667" s="243">
        <v>3.7699999999999997E-2</v>
      </c>
      <c r="M667" s="24">
        <v>3.0499999999999999E-2</v>
      </c>
      <c r="N667" s="24">
        <v>2.8000000000000004E-2</v>
      </c>
      <c r="O667" s="24">
        <v>3.0300000000000001E-2</v>
      </c>
      <c r="P667" s="24">
        <v>3.0739627721999216E-2</v>
      </c>
      <c r="Q667" s="24">
        <v>3.2222281852960284E-2</v>
      </c>
      <c r="R667" s="24">
        <v>0.03</v>
      </c>
      <c r="S667" s="24">
        <v>3.1699999999999999E-2</v>
      </c>
      <c r="T667" s="24">
        <v>2.8000000000000004E-2</v>
      </c>
      <c r="U667" s="243">
        <v>5.8500000000000003E-2</v>
      </c>
      <c r="V667" s="24">
        <v>0.03</v>
      </c>
      <c r="W667" s="24">
        <v>0.03</v>
      </c>
      <c r="X667" s="243">
        <v>3.7999999999999999E-2</v>
      </c>
      <c r="Y667" s="24">
        <v>0.03</v>
      </c>
      <c r="Z667" s="24">
        <v>3.0600000000000002E-2</v>
      </c>
      <c r="AA667" s="24">
        <v>3.1199999999999999E-2</v>
      </c>
      <c r="AB667" s="24">
        <v>3.1E-2</v>
      </c>
      <c r="AC667" s="24">
        <v>0.03</v>
      </c>
      <c r="AD667" s="223"/>
      <c r="AE667" s="224"/>
      <c r="AF667" s="224"/>
      <c r="AG667" s="224"/>
      <c r="AH667" s="224"/>
      <c r="AI667" s="224"/>
      <c r="AJ667" s="224"/>
      <c r="AK667" s="224"/>
      <c r="AL667" s="224"/>
      <c r="AM667" s="224"/>
      <c r="AN667" s="224"/>
      <c r="AO667" s="224"/>
      <c r="AP667" s="224"/>
      <c r="AQ667" s="224"/>
      <c r="AR667" s="224"/>
      <c r="AS667" s="224"/>
      <c r="AT667" s="224"/>
      <c r="AU667" s="224"/>
      <c r="AV667" s="224"/>
      <c r="AW667" s="224"/>
      <c r="AX667" s="224"/>
      <c r="AY667" s="224"/>
      <c r="AZ667" s="224"/>
      <c r="BA667" s="224"/>
      <c r="BB667" s="224"/>
      <c r="BC667" s="224"/>
      <c r="BD667" s="224"/>
      <c r="BE667" s="224"/>
      <c r="BF667" s="224"/>
      <c r="BG667" s="224"/>
      <c r="BH667" s="224"/>
      <c r="BI667" s="224"/>
      <c r="BJ667" s="224"/>
      <c r="BK667" s="224"/>
      <c r="BL667" s="224"/>
      <c r="BM667" s="242">
        <v>99</v>
      </c>
    </row>
    <row r="668" spans="1:65">
      <c r="A668" s="30"/>
      <c r="B668" s="19">
        <v>1</v>
      </c>
      <c r="C668" s="9">
        <v>6</v>
      </c>
      <c r="D668" s="243">
        <v>5.7700000000000001E-2</v>
      </c>
      <c r="E668" s="243">
        <v>3.5000000000000003E-2</v>
      </c>
      <c r="F668" s="24">
        <v>0.03</v>
      </c>
      <c r="G668" s="24">
        <v>0.03</v>
      </c>
      <c r="H668" s="24">
        <v>3.1E-2</v>
      </c>
      <c r="I668" s="24">
        <v>3.1E-2</v>
      </c>
      <c r="J668" s="24">
        <v>0.03</v>
      </c>
      <c r="K668" s="24">
        <v>3.2000000000000001E-2</v>
      </c>
      <c r="L668" s="243">
        <v>3.6299999999999999E-2</v>
      </c>
      <c r="M668" s="24">
        <v>2.9899999999999999E-2</v>
      </c>
      <c r="N668" s="24">
        <v>2.8000000000000004E-2</v>
      </c>
      <c r="O668" s="24">
        <v>2.9899999999999999E-2</v>
      </c>
      <c r="P668" s="24">
        <v>3.0929392349985312E-2</v>
      </c>
      <c r="Q668" s="24">
        <v>3.1325099014556781E-2</v>
      </c>
      <c r="R668" s="24">
        <v>0.03</v>
      </c>
      <c r="S668" s="24">
        <v>3.1100000000000003E-2</v>
      </c>
      <c r="T668" s="24">
        <v>2.9000000000000001E-2</v>
      </c>
      <c r="U668" s="243">
        <v>5.8400000000000001E-2</v>
      </c>
      <c r="V668" s="24">
        <v>0.03</v>
      </c>
      <c r="W668" s="24">
        <v>0.03</v>
      </c>
      <c r="X668" s="243">
        <v>3.6999999999999998E-2</v>
      </c>
      <c r="Y668" s="24">
        <v>0.03</v>
      </c>
      <c r="Z668" s="24">
        <v>3.0899999999999997E-2</v>
      </c>
      <c r="AA668" s="24">
        <v>3.1199999999999999E-2</v>
      </c>
      <c r="AB668" s="24">
        <v>3.3000000000000002E-2</v>
      </c>
      <c r="AC668" s="24">
        <v>3.0200000000000001E-2</v>
      </c>
      <c r="AD668" s="223"/>
      <c r="AE668" s="224"/>
      <c r="AF668" s="224"/>
      <c r="AG668" s="224"/>
      <c r="AH668" s="224"/>
      <c r="AI668" s="224"/>
      <c r="AJ668" s="224"/>
      <c r="AK668" s="224"/>
      <c r="AL668" s="224"/>
      <c r="AM668" s="224"/>
      <c r="AN668" s="224"/>
      <c r="AO668" s="224"/>
      <c r="AP668" s="224"/>
      <c r="AQ668" s="224"/>
      <c r="AR668" s="224"/>
      <c r="AS668" s="224"/>
      <c r="AT668" s="224"/>
      <c r="AU668" s="224"/>
      <c r="AV668" s="224"/>
      <c r="AW668" s="224"/>
      <c r="AX668" s="224"/>
      <c r="AY668" s="224"/>
      <c r="AZ668" s="224"/>
      <c r="BA668" s="224"/>
      <c r="BB668" s="224"/>
      <c r="BC668" s="224"/>
      <c r="BD668" s="224"/>
      <c r="BE668" s="224"/>
      <c r="BF668" s="224"/>
      <c r="BG668" s="224"/>
      <c r="BH668" s="224"/>
      <c r="BI668" s="224"/>
      <c r="BJ668" s="224"/>
      <c r="BK668" s="224"/>
      <c r="BL668" s="224"/>
      <c r="BM668" s="56"/>
    </row>
    <row r="669" spans="1:65">
      <c r="A669" s="30"/>
      <c r="B669" s="20" t="s">
        <v>239</v>
      </c>
      <c r="C669" s="12"/>
      <c r="D669" s="245">
        <v>6.0450000000000004E-2</v>
      </c>
      <c r="E669" s="245">
        <v>3.5833333333333335E-2</v>
      </c>
      <c r="F669" s="245">
        <v>2.8500000000000001E-2</v>
      </c>
      <c r="G669" s="245">
        <v>3.0499999999999999E-2</v>
      </c>
      <c r="H669" s="245">
        <v>3.15E-2</v>
      </c>
      <c r="I669" s="245">
        <v>3.1333333333333331E-2</v>
      </c>
      <c r="J669" s="245">
        <v>3.0499999999999999E-2</v>
      </c>
      <c r="K669" s="245">
        <v>3.1166666666666665E-2</v>
      </c>
      <c r="L669" s="245">
        <v>3.7483333333333334E-2</v>
      </c>
      <c r="M669" s="245">
        <v>2.9549999999999996E-2</v>
      </c>
      <c r="N669" s="245">
        <v>2.8499999999999998E-2</v>
      </c>
      <c r="O669" s="245">
        <v>3.0616666666666667E-2</v>
      </c>
      <c r="P669" s="245">
        <v>3.0670520678433965E-2</v>
      </c>
      <c r="Q669" s="245">
        <v>3.1212123651226276E-2</v>
      </c>
      <c r="R669" s="245">
        <v>0.03</v>
      </c>
      <c r="S669" s="245">
        <v>3.1966666666666671E-2</v>
      </c>
      <c r="T669" s="245">
        <v>2.816666666666667E-2</v>
      </c>
      <c r="U669" s="245">
        <v>5.8233333333333338E-2</v>
      </c>
      <c r="V669" s="245">
        <v>0.03</v>
      </c>
      <c r="W669" s="245">
        <v>0.03</v>
      </c>
      <c r="X669" s="245">
        <v>3.7333333333333336E-2</v>
      </c>
      <c r="Y669" s="245">
        <v>0.03</v>
      </c>
      <c r="Z669" s="245">
        <v>3.1016666666666665E-2</v>
      </c>
      <c r="AA669" s="245">
        <v>3.1300000000000001E-2</v>
      </c>
      <c r="AB669" s="245">
        <v>3.1666666666666669E-2</v>
      </c>
      <c r="AC669" s="245">
        <v>2.9633333333333334E-2</v>
      </c>
      <c r="AD669" s="223"/>
      <c r="AE669" s="224"/>
      <c r="AF669" s="224"/>
      <c r="AG669" s="224"/>
      <c r="AH669" s="224"/>
      <c r="AI669" s="224"/>
      <c r="AJ669" s="224"/>
      <c r="AK669" s="224"/>
      <c r="AL669" s="224"/>
      <c r="AM669" s="224"/>
      <c r="AN669" s="224"/>
      <c r="AO669" s="224"/>
      <c r="AP669" s="224"/>
      <c r="AQ669" s="224"/>
      <c r="AR669" s="224"/>
      <c r="AS669" s="224"/>
      <c r="AT669" s="224"/>
      <c r="AU669" s="224"/>
      <c r="AV669" s="224"/>
      <c r="AW669" s="224"/>
      <c r="AX669" s="224"/>
      <c r="AY669" s="224"/>
      <c r="AZ669" s="224"/>
      <c r="BA669" s="224"/>
      <c r="BB669" s="224"/>
      <c r="BC669" s="224"/>
      <c r="BD669" s="224"/>
      <c r="BE669" s="224"/>
      <c r="BF669" s="224"/>
      <c r="BG669" s="224"/>
      <c r="BH669" s="224"/>
      <c r="BI669" s="224"/>
      <c r="BJ669" s="224"/>
      <c r="BK669" s="224"/>
      <c r="BL669" s="224"/>
      <c r="BM669" s="56"/>
    </row>
    <row r="670" spans="1:65">
      <c r="A670" s="30"/>
      <c r="B670" s="3" t="s">
        <v>240</v>
      </c>
      <c r="C670" s="29"/>
      <c r="D670" s="24">
        <v>6.0949999999999997E-2</v>
      </c>
      <c r="E670" s="24">
        <v>3.5500000000000004E-2</v>
      </c>
      <c r="F670" s="24">
        <v>2.8000000000000004E-2</v>
      </c>
      <c r="G670" s="24">
        <v>0.03</v>
      </c>
      <c r="H670" s="24">
        <v>3.15E-2</v>
      </c>
      <c r="I670" s="24">
        <v>3.1E-2</v>
      </c>
      <c r="J670" s="24">
        <v>3.0499999999999999E-2</v>
      </c>
      <c r="K670" s="24">
        <v>3.1E-2</v>
      </c>
      <c r="L670" s="24">
        <v>3.7449999999999997E-2</v>
      </c>
      <c r="M670" s="24">
        <v>2.945E-2</v>
      </c>
      <c r="N670" s="24">
        <v>2.8000000000000004E-2</v>
      </c>
      <c r="O670" s="24">
        <v>3.0599999999999999E-2</v>
      </c>
      <c r="P670" s="24">
        <v>3.0671315191419798E-2</v>
      </c>
      <c r="Q670" s="24">
        <v>3.1420422017427826E-2</v>
      </c>
      <c r="R670" s="24">
        <v>0.03</v>
      </c>
      <c r="S670" s="24">
        <v>3.2149999999999998E-2</v>
      </c>
      <c r="T670" s="24">
        <v>2.8000000000000004E-2</v>
      </c>
      <c r="U670" s="24">
        <v>5.8250000000000003E-2</v>
      </c>
      <c r="V670" s="24">
        <v>0.03</v>
      </c>
      <c r="W670" s="24">
        <v>0.03</v>
      </c>
      <c r="X670" s="24">
        <v>3.7499999999999999E-2</v>
      </c>
      <c r="Y670" s="24">
        <v>0.03</v>
      </c>
      <c r="Z670" s="24">
        <v>3.0949999999999998E-2</v>
      </c>
      <c r="AA670" s="24">
        <v>3.1199999999999999E-2</v>
      </c>
      <c r="AB670" s="24">
        <v>3.15E-2</v>
      </c>
      <c r="AC670" s="24">
        <v>2.9600000000000001E-2</v>
      </c>
      <c r="AD670" s="223"/>
      <c r="AE670" s="224"/>
      <c r="AF670" s="224"/>
      <c r="AG670" s="224"/>
      <c r="AH670" s="224"/>
      <c r="AI670" s="224"/>
      <c r="AJ670" s="224"/>
      <c r="AK670" s="224"/>
      <c r="AL670" s="224"/>
      <c r="AM670" s="224"/>
      <c r="AN670" s="224"/>
      <c r="AO670" s="224"/>
      <c r="AP670" s="224"/>
      <c r="AQ670" s="224"/>
      <c r="AR670" s="224"/>
      <c r="AS670" s="224"/>
      <c r="AT670" s="224"/>
      <c r="AU670" s="224"/>
      <c r="AV670" s="224"/>
      <c r="AW670" s="224"/>
      <c r="AX670" s="224"/>
      <c r="AY670" s="224"/>
      <c r="AZ670" s="224"/>
      <c r="BA670" s="224"/>
      <c r="BB670" s="224"/>
      <c r="BC670" s="224"/>
      <c r="BD670" s="224"/>
      <c r="BE670" s="224"/>
      <c r="BF670" s="224"/>
      <c r="BG670" s="224"/>
      <c r="BH670" s="224"/>
      <c r="BI670" s="224"/>
      <c r="BJ670" s="224"/>
      <c r="BK670" s="224"/>
      <c r="BL670" s="224"/>
      <c r="BM670" s="56"/>
    </row>
    <row r="671" spans="1:65">
      <c r="A671" s="30"/>
      <c r="B671" s="3" t="s">
        <v>241</v>
      </c>
      <c r="C671" s="29"/>
      <c r="D671" s="24">
        <v>1.9542261895696706E-3</v>
      </c>
      <c r="E671" s="24">
        <v>9.8319208025017253E-4</v>
      </c>
      <c r="F671" s="24">
        <v>8.3666002653407336E-4</v>
      </c>
      <c r="G671" s="24">
        <v>8.366600265340764E-4</v>
      </c>
      <c r="H671" s="24">
        <v>1.0488088481701524E-3</v>
      </c>
      <c r="I671" s="24">
        <v>5.1639777949432275E-4</v>
      </c>
      <c r="J671" s="24">
        <v>5.4772255750516665E-4</v>
      </c>
      <c r="K671" s="24">
        <v>4.0824829046386341E-4</v>
      </c>
      <c r="L671" s="24">
        <v>1.1444066876188136E-3</v>
      </c>
      <c r="M671" s="24">
        <v>5.8906705900092554E-4</v>
      </c>
      <c r="N671" s="24">
        <v>8.3666002653407336E-4</v>
      </c>
      <c r="O671" s="24">
        <v>6.7651065524991256E-4</v>
      </c>
      <c r="P671" s="24">
        <v>3.2206403705921426E-4</v>
      </c>
      <c r="Q671" s="24">
        <v>7.4868021473730058E-4</v>
      </c>
      <c r="R671" s="24">
        <v>0</v>
      </c>
      <c r="S671" s="24">
        <v>8.52447456836296E-4</v>
      </c>
      <c r="T671" s="24">
        <v>7.527726527090812E-4</v>
      </c>
      <c r="U671" s="24">
        <v>2.6583202716502546E-4</v>
      </c>
      <c r="V671" s="24">
        <v>0</v>
      </c>
      <c r="W671" s="24">
        <v>0</v>
      </c>
      <c r="X671" s="24">
        <v>8.1649658092772682E-4</v>
      </c>
      <c r="Y671" s="24">
        <v>0</v>
      </c>
      <c r="Z671" s="24">
        <v>3.0605010483034719E-4</v>
      </c>
      <c r="AA671" s="24">
        <v>5.1380930314660585E-4</v>
      </c>
      <c r="AB671" s="24">
        <v>1.2110601416389978E-3</v>
      </c>
      <c r="AC671" s="24">
        <v>6.3770421565696668E-4</v>
      </c>
      <c r="AD671" s="223"/>
      <c r="AE671" s="224"/>
      <c r="AF671" s="224"/>
      <c r="AG671" s="224"/>
      <c r="AH671" s="224"/>
      <c r="AI671" s="224"/>
      <c r="AJ671" s="224"/>
      <c r="AK671" s="224"/>
      <c r="AL671" s="224"/>
      <c r="AM671" s="224"/>
      <c r="AN671" s="224"/>
      <c r="AO671" s="224"/>
      <c r="AP671" s="224"/>
      <c r="AQ671" s="224"/>
      <c r="AR671" s="224"/>
      <c r="AS671" s="224"/>
      <c r="AT671" s="224"/>
      <c r="AU671" s="224"/>
      <c r="AV671" s="224"/>
      <c r="AW671" s="224"/>
      <c r="AX671" s="224"/>
      <c r="AY671" s="224"/>
      <c r="AZ671" s="224"/>
      <c r="BA671" s="224"/>
      <c r="BB671" s="224"/>
      <c r="BC671" s="224"/>
      <c r="BD671" s="224"/>
      <c r="BE671" s="224"/>
      <c r="BF671" s="224"/>
      <c r="BG671" s="224"/>
      <c r="BH671" s="224"/>
      <c r="BI671" s="224"/>
      <c r="BJ671" s="224"/>
      <c r="BK671" s="224"/>
      <c r="BL671" s="224"/>
      <c r="BM671" s="56"/>
    </row>
    <row r="672" spans="1:65">
      <c r="A672" s="30"/>
      <c r="B672" s="3" t="s">
        <v>87</v>
      </c>
      <c r="C672" s="29"/>
      <c r="D672" s="13">
        <v>3.2327976667819197E-2</v>
      </c>
      <c r="E672" s="13">
        <v>2.7437918518609463E-2</v>
      </c>
      <c r="F672" s="13">
        <v>2.9356492159090291E-2</v>
      </c>
      <c r="G672" s="13">
        <v>2.7431476279805782E-2</v>
      </c>
      <c r="H672" s="13">
        <v>3.329551898952865E-2</v>
      </c>
      <c r="I672" s="13">
        <v>1.6480780196627322E-2</v>
      </c>
      <c r="J672" s="13">
        <v>1.795811663951366E-2</v>
      </c>
      <c r="K672" s="13">
        <v>1.3098875629856581E-2</v>
      </c>
      <c r="L672" s="13">
        <v>3.0531081039185778E-2</v>
      </c>
      <c r="M672" s="13">
        <v>1.9934587445039783E-2</v>
      </c>
      <c r="N672" s="13">
        <v>2.9356492159090294E-2</v>
      </c>
      <c r="O672" s="13">
        <v>2.2096156404460943E-2</v>
      </c>
      <c r="P672" s="13">
        <v>1.0500768488279176E-2</v>
      </c>
      <c r="Q672" s="13">
        <v>2.3986839956911619E-2</v>
      </c>
      <c r="R672" s="13">
        <v>0</v>
      </c>
      <c r="S672" s="13">
        <v>2.6666760902073906E-2</v>
      </c>
      <c r="T672" s="13">
        <v>2.6725656309198147E-2</v>
      </c>
      <c r="U672" s="13">
        <v>4.5649460875505227E-3</v>
      </c>
      <c r="V672" s="13">
        <v>0</v>
      </c>
      <c r="W672" s="13">
        <v>0</v>
      </c>
      <c r="X672" s="13">
        <v>2.187044413199268E-2</v>
      </c>
      <c r="Y672" s="13">
        <v>0</v>
      </c>
      <c r="Z672" s="13">
        <v>9.8672790380552565E-3</v>
      </c>
      <c r="AA672" s="13">
        <v>1.6415632688389963E-2</v>
      </c>
      <c r="AB672" s="13">
        <v>3.8244004472810456E-2</v>
      </c>
      <c r="AC672" s="13">
        <v>2.1519827300010123E-2</v>
      </c>
      <c r="AD672" s="157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A673" s="30"/>
      <c r="B673" s="3" t="s">
        <v>242</v>
      </c>
      <c r="C673" s="29"/>
      <c r="D673" s="13">
        <v>0.9909839582736204</v>
      </c>
      <c r="E673" s="13">
        <v>0.1802083017061713</v>
      </c>
      <c r="F673" s="13">
        <v>-6.132269957323111E-2</v>
      </c>
      <c r="G673" s="13">
        <v>4.5493916847876292E-3</v>
      </c>
      <c r="H673" s="13">
        <v>3.7485437313797165E-2</v>
      </c>
      <c r="I673" s="13">
        <v>3.1996096375628724E-2</v>
      </c>
      <c r="J673" s="13">
        <v>4.5493916847876292E-3</v>
      </c>
      <c r="K673" s="13">
        <v>2.6506755437460505E-2</v>
      </c>
      <c r="L673" s="13">
        <v>0.23455277699403698</v>
      </c>
      <c r="M673" s="13">
        <v>-2.6739851662771374E-2</v>
      </c>
      <c r="N673" s="13">
        <v>-6.1322699573231221E-2</v>
      </c>
      <c r="O673" s="13">
        <v>8.3919303415054269E-3</v>
      </c>
      <c r="P673" s="13">
        <v>1.0165668530378369E-2</v>
      </c>
      <c r="Q673" s="13">
        <v>2.8003928755073071E-2</v>
      </c>
      <c r="R673" s="13">
        <v>-1.1918631129717028E-2</v>
      </c>
      <c r="S673" s="13">
        <v>5.2855591940668356E-2</v>
      </c>
      <c r="T673" s="13">
        <v>-7.2301381449567548E-2</v>
      </c>
      <c r="U673" s="13">
        <v>0.91797572379598269</v>
      </c>
      <c r="V673" s="13">
        <v>-1.1918631129717028E-2</v>
      </c>
      <c r="W673" s="13">
        <v>-1.1918631129717028E-2</v>
      </c>
      <c r="X673" s="13">
        <v>0.2296123701496855</v>
      </c>
      <c r="Y673" s="13">
        <v>-1.1918631129717028E-2</v>
      </c>
      <c r="Z673" s="13">
        <v>2.1566348593109241E-2</v>
      </c>
      <c r="AA673" s="13">
        <v>3.0898228187995258E-2</v>
      </c>
      <c r="AB673" s="13">
        <v>4.2974778251965384E-2</v>
      </c>
      <c r="AC673" s="13">
        <v>-2.3995181193687154E-2</v>
      </c>
      <c r="AD673" s="157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A674" s="30"/>
      <c r="B674" s="46" t="s">
        <v>243</v>
      </c>
      <c r="C674" s="47"/>
      <c r="D674" s="45">
        <v>23.67</v>
      </c>
      <c r="E674" s="45">
        <v>3.99</v>
      </c>
      <c r="F674" s="45">
        <v>1.87</v>
      </c>
      <c r="G674" s="45">
        <v>0.27</v>
      </c>
      <c r="H674" s="45">
        <v>0.52</v>
      </c>
      <c r="I674" s="45">
        <v>0.39</v>
      </c>
      <c r="J674" s="45">
        <v>0.27</v>
      </c>
      <c r="K674" s="45">
        <v>0.26</v>
      </c>
      <c r="L674" s="45">
        <v>5.31</v>
      </c>
      <c r="M674" s="45">
        <v>1.03</v>
      </c>
      <c r="N674" s="45">
        <v>1.87</v>
      </c>
      <c r="O674" s="45">
        <v>0.18</v>
      </c>
      <c r="P674" s="45">
        <v>0.14000000000000001</v>
      </c>
      <c r="Q674" s="45">
        <v>0.28999999999999998</v>
      </c>
      <c r="R674" s="45">
        <v>0.67</v>
      </c>
      <c r="S674" s="45">
        <v>0.9</v>
      </c>
      <c r="T674" s="45">
        <v>2.14</v>
      </c>
      <c r="U674" s="45">
        <v>21.89</v>
      </c>
      <c r="V674" s="45">
        <v>0.67</v>
      </c>
      <c r="W674" s="45">
        <v>0.67</v>
      </c>
      <c r="X674" s="45">
        <v>5.19</v>
      </c>
      <c r="Y674" s="45">
        <v>0.67</v>
      </c>
      <c r="Z674" s="45">
        <v>0.14000000000000001</v>
      </c>
      <c r="AA674" s="45">
        <v>0.36</v>
      </c>
      <c r="AB674" s="45">
        <v>0.66</v>
      </c>
      <c r="AC674" s="45">
        <v>0.97</v>
      </c>
      <c r="AD674" s="157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B675" s="31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BM675" s="55"/>
    </row>
    <row r="676" spans="1:65" ht="15">
      <c r="B676" s="8" t="s">
        <v>584</v>
      </c>
      <c r="BM676" s="28" t="s">
        <v>67</v>
      </c>
    </row>
    <row r="677" spans="1:65" ht="15">
      <c r="A677" s="25" t="s">
        <v>37</v>
      </c>
      <c r="B677" s="18" t="s">
        <v>114</v>
      </c>
      <c r="C677" s="15" t="s">
        <v>115</v>
      </c>
      <c r="D677" s="16" t="s">
        <v>235</v>
      </c>
      <c r="E677" s="17" t="s">
        <v>235</v>
      </c>
      <c r="F677" s="17" t="s">
        <v>235</v>
      </c>
      <c r="G677" s="17" t="s">
        <v>235</v>
      </c>
      <c r="H677" s="17" t="s">
        <v>235</v>
      </c>
      <c r="I677" s="17" t="s">
        <v>235</v>
      </c>
      <c r="J677" s="17" t="s">
        <v>235</v>
      </c>
      <c r="K677" s="17" t="s">
        <v>235</v>
      </c>
      <c r="L677" s="17" t="s">
        <v>235</v>
      </c>
      <c r="M677" s="17" t="s">
        <v>235</v>
      </c>
      <c r="N677" s="17" t="s">
        <v>235</v>
      </c>
      <c r="O677" s="17" t="s">
        <v>235</v>
      </c>
      <c r="P677" s="17" t="s">
        <v>235</v>
      </c>
      <c r="Q677" s="17" t="s">
        <v>235</v>
      </c>
      <c r="R677" s="17" t="s">
        <v>235</v>
      </c>
      <c r="S677" s="17" t="s">
        <v>235</v>
      </c>
      <c r="T677" s="17" t="s">
        <v>235</v>
      </c>
      <c r="U677" s="17" t="s">
        <v>235</v>
      </c>
      <c r="V677" s="17" t="s">
        <v>235</v>
      </c>
      <c r="W677" s="17" t="s">
        <v>235</v>
      </c>
      <c r="X677" s="17" t="s">
        <v>235</v>
      </c>
      <c r="Y677" s="17" t="s">
        <v>235</v>
      </c>
      <c r="Z677" s="17" t="s">
        <v>235</v>
      </c>
      <c r="AA677" s="17" t="s">
        <v>235</v>
      </c>
      <c r="AB677" s="17" t="s">
        <v>235</v>
      </c>
      <c r="AC677" s="17" t="s">
        <v>235</v>
      </c>
      <c r="AD677" s="17" t="s">
        <v>235</v>
      </c>
      <c r="AE677" s="17" t="s">
        <v>235</v>
      </c>
      <c r="AF677" s="157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1</v>
      </c>
    </row>
    <row r="678" spans="1:65">
      <c r="A678" s="30"/>
      <c r="B678" s="19" t="s">
        <v>236</v>
      </c>
      <c r="C678" s="9" t="s">
        <v>236</v>
      </c>
      <c r="D678" s="154" t="s">
        <v>246</v>
      </c>
      <c r="E678" s="156" t="s">
        <v>247</v>
      </c>
      <c r="F678" s="156" t="s">
        <v>248</v>
      </c>
      <c r="G678" s="156" t="s">
        <v>249</v>
      </c>
      <c r="H678" s="156" t="s">
        <v>250</v>
      </c>
      <c r="I678" s="156" t="s">
        <v>251</v>
      </c>
      <c r="J678" s="156" t="s">
        <v>252</v>
      </c>
      <c r="K678" s="156" t="s">
        <v>253</v>
      </c>
      <c r="L678" s="156" t="s">
        <v>254</v>
      </c>
      <c r="M678" s="156" t="s">
        <v>255</v>
      </c>
      <c r="N678" s="156" t="s">
        <v>256</v>
      </c>
      <c r="O678" s="156" t="s">
        <v>257</v>
      </c>
      <c r="P678" s="156" t="s">
        <v>258</v>
      </c>
      <c r="Q678" s="156" t="s">
        <v>259</v>
      </c>
      <c r="R678" s="156" t="s">
        <v>260</v>
      </c>
      <c r="S678" s="156" t="s">
        <v>261</v>
      </c>
      <c r="T678" s="156" t="s">
        <v>262</v>
      </c>
      <c r="U678" s="156" t="s">
        <v>263</v>
      </c>
      <c r="V678" s="156" t="s">
        <v>264</v>
      </c>
      <c r="W678" s="156" t="s">
        <v>265</v>
      </c>
      <c r="X678" s="156" t="s">
        <v>266</v>
      </c>
      <c r="Y678" s="156" t="s">
        <v>268</v>
      </c>
      <c r="Z678" s="156" t="s">
        <v>269</v>
      </c>
      <c r="AA678" s="156" t="s">
        <v>270</v>
      </c>
      <c r="AB678" s="156" t="s">
        <v>271</v>
      </c>
      <c r="AC678" s="156" t="s">
        <v>272</v>
      </c>
      <c r="AD678" s="156" t="s">
        <v>237</v>
      </c>
      <c r="AE678" s="156" t="s">
        <v>273</v>
      </c>
      <c r="AF678" s="157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 t="s">
        <v>1</v>
      </c>
    </row>
    <row r="679" spans="1:65">
      <c r="A679" s="30"/>
      <c r="B679" s="19"/>
      <c r="C679" s="9"/>
      <c r="D679" s="10" t="s">
        <v>283</v>
      </c>
      <c r="E679" s="11" t="s">
        <v>306</v>
      </c>
      <c r="F679" s="11" t="s">
        <v>282</v>
      </c>
      <c r="G679" s="11" t="s">
        <v>282</v>
      </c>
      <c r="H679" s="11" t="s">
        <v>282</v>
      </c>
      <c r="I679" s="11" t="s">
        <v>282</v>
      </c>
      <c r="J679" s="11" t="s">
        <v>282</v>
      </c>
      <c r="K679" s="11" t="s">
        <v>282</v>
      </c>
      <c r="L679" s="11" t="s">
        <v>283</v>
      </c>
      <c r="M679" s="11" t="s">
        <v>282</v>
      </c>
      <c r="N679" s="11" t="s">
        <v>282</v>
      </c>
      <c r="O679" s="11" t="s">
        <v>306</v>
      </c>
      <c r="P679" s="11" t="s">
        <v>282</v>
      </c>
      <c r="Q679" s="11" t="s">
        <v>283</v>
      </c>
      <c r="R679" s="11" t="s">
        <v>306</v>
      </c>
      <c r="S679" s="11" t="s">
        <v>306</v>
      </c>
      <c r="T679" s="11" t="s">
        <v>283</v>
      </c>
      <c r="U679" s="11" t="s">
        <v>283</v>
      </c>
      <c r="V679" s="11" t="s">
        <v>306</v>
      </c>
      <c r="W679" s="11" t="s">
        <v>283</v>
      </c>
      <c r="X679" s="11" t="s">
        <v>283</v>
      </c>
      <c r="Y679" s="11" t="s">
        <v>282</v>
      </c>
      <c r="Z679" s="11" t="s">
        <v>306</v>
      </c>
      <c r="AA679" s="11" t="s">
        <v>283</v>
      </c>
      <c r="AB679" s="11" t="s">
        <v>283</v>
      </c>
      <c r="AC679" s="11" t="s">
        <v>283</v>
      </c>
      <c r="AD679" s="11" t="s">
        <v>306</v>
      </c>
      <c r="AE679" s="11" t="s">
        <v>282</v>
      </c>
      <c r="AF679" s="157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3</v>
      </c>
    </row>
    <row r="680" spans="1:65">
      <c r="A680" s="30"/>
      <c r="B680" s="19"/>
      <c r="C680" s="9"/>
      <c r="D680" s="26" t="s">
        <v>307</v>
      </c>
      <c r="E680" s="26" t="s">
        <v>307</v>
      </c>
      <c r="F680" s="26" t="s">
        <v>307</v>
      </c>
      <c r="G680" s="26" t="s">
        <v>307</v>
      </c>
      <c r="H680" s="26" t="s">
        <v>307</v>
      </c>
      <c r="I680" s="26" t="s">
        <v>307</v>
      </c>
      <c r="J680" s="26" t="s">
        <v>307</v>
      </c>
      <c r="K680" s="26" t="s">
        <v>307</v>
      </c>
      <c r="L680" s="26" t="s">
        <v>307</v>
      </c>
      <c r="M680" s="26" t="s">
        <v>121</v>
      </c>
      <c r="N680" s="26" t="s">
        <v>279</v>
      </c>
      <c r="O680" s="26" t="s">
        <v>308</v>
      </c>
      <c r="P680" s="26" t="s">
        <v>309</v>
      </c>
      <c r="Q680" s="26" t="s">
        <v>307</v>
      </c>
      <c r="R680" s="26" t="s">
        <v>308</v>
      </c>
      <c r="S680" s="26" t="s">
        <v>308</v>
      </c>
      <c r="T680" s="26" t="s">
        <v>308</v>
      </c>
      <c r="U680" s="26" t="s">
        <v>310</v>
      </c>
      <c r="V680" s="26" t="s">
        <v>310</v>
      </c>
      <c r="W680" s="26" t="s">
        <v>307</v>
      </c>
      <c r="X680" s="26" t="s">
        <v>309</v>
      </c>
      <c r="Y680" s="26" t="s">
        <v>310</v>
      </c>
      <c r="Z680" s="26" t="s">
        <v>307</v>
      </c>
      <c r="AA680" s="26" t="s">
        <v>310</v>
      </c>
      <c r="AB680" s="26" t="s">
        <v>310</v>
      </c>
      <c r="AC680" s="26" t="s">
        <v>307</v>
      </c>
      <c r="AD680" s="26" t="s">
        <v>310</v>
      </c>
      <c r="AE680" s="26" t="s">
        <v>309</v>
      </c>
      <c r="AF680" s="157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3</v>
      </c>
    </row>
    <row r="681" spans="1:65">
      <c r="A681" s="30"/>
      <c r="B681" s="18">
        <v>1</v>
      </c>
      <c r="C681" s="14">
        <v>1</v>
      </c>
      <c r="D681" s="240">
        <v>0.57230000000000003</v>
      </c>
      <c r="E681" s="240">
        <v>0.66300000000000003</v>
      </c>
      <c r="F681" s="240">
        <v>0.61146</v>
      </c>
      <c r="G681" s="240">
        <v>0.64700000000000002</v>
      </c>
      <c r="H681" s="240">
        <v>0.65700000000000003</v>
      </c>
      <c r="I681" s="240">
        <v>0.64700000000000002</v>
      </c>
      <c r="J681" s="240">
        <v>0.64500000000000002</v>
      </c>
      <c r="K681" s="240">
        <v>0.65400000000000003</v>
      </c>
      <c r="L681" s="240">
        <v>0.71199999999999997</v>
      </c>
      <c r="M681" s="240" t="s">
        <v>325</v>
      </c>
      <c r="N681" s="240">
        <v>0.61285600000000007</v>
      </c>
      <c r="O681" s="240" t="s">
        <v>325</v>
      </c>
      <c r="P681" s="240">
        <v>0.64852946989297278</v>
      </c>
      <c r="Q681" s="240">
        <v>0.63296600000000003</v>
      </c>
      <c r="R681" s="240">
        <v>0.70659798649699568</v>
      </c>
      <c r="S681" s="240">
        <v>0.68469999999999998</v>
      </c>
      <c r="T681" s="240" t="s">
        <v>325</v>
      </c>
      <c r="U681" s="246">
        <v>0.51846999999999999</v>
      </c>
      <c r="V681" s="240">
        <v>0.67679999999999996</v>
      </c>
      <c r="W681" s="240">
        <v>0.59750000000000003</v>
      </c>
      <c r="X681" s="240">
        <v>0.67730000000000001</v>
      </c>
      <c r="Y681" s="240">
        <v>0.68599999999999994</v>
      </c>
      <c r="Z681" s="240">
        <v>0.61749999999999994</v>
      </c>
      <c r="AA681" s="240">
        <v>0.64770000000000005</v>
      </c>
      <c r="AB681" s="240">
        <v>0.63292000000000004</v>
      </c>
      <c r="AC681" s="240">
        <v>0.66091999999999995</v>
      </c>
      <c r="AD681" s="240">
        <v>0.66930000000000001</v>
      </c>
      <c r="AE681" s="240">
        <v>0.63172000000000006</v>
      </c>
      <c r="AF681" s="223"/>
      <c r="AG681" s="224"/>
      <c r="AH681" s="224"/>
      <c r="AI681" s="224"/>
      <c r="AJ681" s="224"/>
      <c r="AK681" s="224"/>
      <c r="AL681" s="224"/>
      <c r="AM681" s="224"/>
      <c r="AN681" s="224"/>
      <c r="AO681" s="224"/>
      <c r="AP681" s="224"/>
      <c r="AQ681" s="224"/>
      <c r="AR681" s="224"/>
      <c r="AS681" s="224"/>
      <c r="AT681" s="224"/>
      <c r="AU681" s="224"/>
      <c r="AV681" s="224"/>
      <c r="AW681" s="224"/>
      <c r="AX681" s="224"/>
      <c r="AY681" s="224"/>
      <c r="AZ681" s="224"/>
      <c r="BA681" s="224"/>
      <c r="BB681" s="224"/>
      <c r="BC681" s="224"/>
      <c r="BD681" s="224"/>
      <c r="BE681" s="224"/>
      <c r="BF681" s="224"/>
      <c r="BG681" s="224"/>
      <c r="BH681" s="224"/>
      <c r="BI681" s="224"/>
      <c r="BJ681" s="224"/>
      <c r="BK681" s="224"/>
      <c r="BL681" s="224"/>
      <c r="BM681" s="242">
        <v>1</v>
      </c>
    </row>
    <row r="682" spans="1:65">
      <c r="A682" s="30"/>
      <c r="B682" s="19">
        <v>1</v>
      </c>
      <c r="C682" s="9">
        <v>2</v>
      </c>
      <c r="D682" s="24">
        <v>0.57080000000000009</v>
      </c>
      <c r="E682" s="24">
        <v>0.65500000000000003</v>
      </c>
      <c r="F682" s="24">
        <v>0.61025000000000007</v>
      </c>
      <c r="G682" s="24">
        <v>0.65900000000000003</v>
      </c>
      <c r="H682" s="24">
        <v>0.64300000000000002</v>
      </c>
      <c r="I682" s="24">
        <v>0.64599999999999991</v>
      </c>
      <c r="J682" s="24">
        <v>0.63200000000000001</v>
      </c>
      <c r="K682" s="24">
        <v>0.64300000000000002</v>
      </c>
      <c r="L682" s="24">
        <v>0.70499999999999996</v>
      </c>
      <c r="M682" s="24" t="s">
        <v>325</v>
      </c>
      <c r="N682" s="24">
        <v>0.62349100000000002</v>
      </c>
      <c r="O682" s="24" t="s">
        <v>325</v>
      </c>
      <c r="P682" s="24">
        <v>0.65319316473518341</v>
      </c>
      <c r="Q682" s="244">
        <v>0.67791082999999996</v>
      </c>
      <c r="R682" s="24">
        <v>0.70036547127757665</v>
      </c>
      <c r="S682" s="24">
        <v>0.6835</v>
      </c>
      <c r="T682" s="24" t="s">
        <v>325</v>
      </c>
      <c r="U682" s="243">
        <v>0.53956999999999999</v>
      </c>
      <c r="V682" s="24">
        <v>0.67759999999999998</v>
      </c>
      <c r="W682" s="24">
        <v>0.60709999999999997</v>
      </c>
      <c r="X682" s="24">
        <v>0.67210000000000003</v>
      </c>
      <c r="Y682" s="24">
        <v>0.68380000000000007</v>
      </c>
      <c r="Z682" s="24">
        <v>0.62009999999999998</v>
      </c>
      <c r="AA682" s="24">
        <v>0.65290000000000004</v>
      </c>
      <c r="AB682" s="24">
        <v>0.64361000000000002</v>
      </c>
      <c r="AC682" s="24">
        <v>0.66288999999999987</v>
      </c>
      <c r="AD682" s="24">
        <v>0.66310000000000002</v>
      </c>
      <c r="AE682" s="24">
        <v>0.64943000000000006</v>
      </c>
      <c r="AF682" s="223"/>
      <c r="AG682" s="224"/>
      <c r="AH682" s="224"/>
      <c r="AI682" s="224"/>
      <c r="AJ682" s="224"/>
      <c r="AK682" s="224"/>
      <c r="AL682" s="224"/>
      <c r="AM682" s="224"/>
      <c r="AN682" s="224"/>
      <c r="AO682" s="224"/>
      <c r="AP682" s="224"/>
      <c r="AQ682" s="224"/>
      <c r="AR682" s="224"/>
      <c r="AS682" s="224"/>
      <c r="AT682" s="224"/>
      <c r="AU682" s="224"/>
      <c r="AV682" s="224"/>
      <c r="AW682" s="224"/>
      <c r="AX682" s="224"/>
      <c r="AY682" s="224"/>
      <c r="AZ682" s="224"/>
      <c r="BA682" s="224"/>
      <c r="BB682" s="224"/>
      <c r="BC682" s="224"/>
      <c r="BD682" s="224"/>
      <c r="BE682" s="224"/>
      <c r="BF682" s="224"/>
      <c r="BG682" s="224"/>
      <c r="BH682" s="224"/>
      <c r="BI682" s="224"/>
      <c r="BJ682" s="224"/>
      <c r="BK682" s="224"/>
      <c r="BL682" s="224"/>
      <c r="BM682" s="242">
        <v>26</v>
      </c>
    </row>
    <row r="683" spans="1:65">
      <c r="A683" s="30"/>
      <c r="B683" s="19">
        <v>1</v>
      </c>
      <c r="C683" s="9">
        <v>3</v>
      </c>
      <c r="D683" s="24">
        <v>0.5645</v>
      </c>
      <c r="E683" s="24">
        <v>0.65800000000000003</v>
      </c>
      <c r="F683" s="24">
        <v>0.60183999999999993</v>
      </c>
      <c r="G683" s="24">
        <v>0.65</v>
      </c>
      <c r="H683" s="24">
        <v>0.65100000000000002</v>
      </c>
      <c r="I683" s="24">
        <v>0.64400000000000002</v>
      </c>
      <c r="J683" s="24">
        <v>0.63700000000000001</v>
      </c>
      <c r="K683" s="24">
        <v>0.65600000000000003</v>
      </c>
      <c r="L683" s="24">
        <v>0.70299999999999996</v>
      </c>
      <c r="M683" s="24" t="s">
        <v>325</v>
      </c>
      <c r="N683" s="24">
        <v>0.61818300000000004</v>
      </c>
      <c r="O683" s="24" t="s">
        <v>325</v>
      </c>
      <c r="P683" s="24">
        <v>0.64618843162716877</v>
      </c>
      <c r="Q683" s="24">
        <v>0.61651330999999998</v>
      </c>
      <c r="R683" s="24">
        <v>0.70205572184749987</v>
      </c>
      <c r="S683" s="24">
        <v>0.67999999999999994</v>
      </c>
      <c r="T683" s="24" t="s">
        <v>325</v>
      </c>
      <c r="U683" s="243">
        <v>0.54220999999999997</v>
      </c>
      <c r="V683" s="24">
        <v>0.6774</v>
      </c>
      <c r="W683" s="24">
        <v>0.59799999999999998</v>
      </c>
      <c r="X683" s="24">
        <v>0.67019999999999991</v>
      </c>
      <c r="Y683" s="24">
        <v>0.68060000000000009</v>
      </c>
      <c r="Z683" s="24">
        <v>0.61360000000000003</v>
      </c>
      <c r="AA683" s="24">
        <v>0.65579999999999994</v>
      </c>
      <c r="AB683" s="24">
        <v>0.64669999999999994</v>
      </c>
      <c r="AC683" s="24">
        <v>0.65659999999999996</v>
      </c>
      <c r="AD683" s="24">
        <v>0.65589999999999993</v>
      </c>
      <c r="AE683" s="24">
        <v>0.64598999999999995</v>
      </c>
      <c r="AF683" s="223"/>
      <c r="AG683" s="224"/>
      <c r="AH683" s="224"/>
      <c r="AI683" s="224"/>
      <c r="AJ683" s="224"/>
      <c r="AK683" s="224"/>
      <c r="AL683" s="224"/>
      <c r="AM683" s="224"/>
      <c r="AN683" s="224"/>
      <c r="AO683" s="224"/>
      <c r="AP683" s="224"/>
      <c r="AQ683" s="224"/>
      <c r="AR683" s="224"/>
      <c r="AS683" s="224"/>
      <c r="AT683" s="224"/>
      <c r="AU683" s="224"/>
      <c r="AV683" s="224"/>
      <c r="AW683" s="224"/>
      <c r="AX683" s="224"/>
      <c r="AY683" s="224"/>
      <c r="AZ683" s="224"/>
      <c r="BA683" s="224"/>
      <c r="BB683" s="224"/>
      <c r="BC683" s="224"/>
      <c r="BD683" s="224"/>
      <c r="BE683" s="224"/>
      <c r="BF683" s="224"/>
      <c r="BG683" s="224"/>
      <c r="BH683" s="224"/>
      <c r="BI683" s="224"/>
      <c r="BJ683" s="224"/>
      <c r="BK683" s="224"/>
      <c r="BL683" s="224"/>
      <c r="BM683" s="242">
        <v>16</v>
      </c>
    </row>
    <row r="684" spans="1:65">
      <c r="A684" s="30"/>
      <c r="B684" s="19">
        <v>1</v>
      </c>
      <c r="C684" s="9">
        <v>4</v>
      </c>
      <c r="D684" s="24">
        <v>0.57089999999999996</v>
      </c>
      <c r="E684" s="24">
        <v>0.65400000000000003</v>
      </c>
      <c r="F684" s="24">
        <v>0.60716999999999999</v>
      </c>
      <c r="G684" s="24">
        <v>0.64100000000000001</v>
      </c>
      <c r="H684" s="24">
        <v>0.64200000000000002</v>
      </c>
      <c r="I684" s="24">
        <v>0.64599999999999991</v>
      </c>
      <c r="J684" s="24">
        <v>0.63900000000000001</v>
      </c>
      <c r="K684" s="24">
        <v>0.65900000000000003</v>
      </c>
      <c r="L684" s="24">
        <v>0.71399999999999997</v>
      </c>
      <c r="M684" s="24" t="s">
        <v>325</v>
      </c>
      <c r="N684" s="24">
        <v>0.60495399999999999</v>
      </c>
      <c r="O684" s="24" t="s">
        <v>325</v>
      </c>
      <c r="P684" s="24">
        <v>0.65029408412138179</v>
      </c>
      <c r="Q684" s="24">
        <v>0.62091660999999998</v>
      </c>
      <c r="R684" s="24">
        <v>0.69018051340507913</v>
      </c>
      <c r="S684" s="24">
        <v>0.68640000000000001</v>
      </c>
      <c r="T684" s="24" t="s">
        <v>325</v>
      </c>
      <c r="U684" s="243">
        <v>0.53700999999999999</v>
      </c>
      <c r="V684" s="24">
        <v>0.67659999999999998</v>
      </c>
      <c r="W684" s="24">
        <v>0.59</v>
      </c>
      <c r="X684" s="24">
        <v>0.67689999999999995</v>
      </c>
      <c r="Y684" s="24">
        <v>0.6784</v>
      </c>
      <c r="Z684" s="24">
        <v>0.62249999999999994</v>
      </c>
      <c r="AA684" s="24">
        <v>0.65890000000000004</v>
      </c>
      <c r="AB684" s="24">
        <v>0.64073000000000002</v>
      </c>
      <c r="AC684" s="24">
        <v>0.65900000000000003</v>
      </c>
      <c r="AD684" s="24">
        <v>0.66720000000000002</v>
      </c>
      <c r="AE684" s="24">
        <v>0.65985000000000005</v>
      </c>
      <c r="AF684" s="223"/>
      <c r="AG684" s="224"/>
      <c r="AH684" s="224"/>
      <c r="AI684" s="224"/>
      <c r="AJ684" s="224"/>
      <c r="AK684" s="224"/>
      <c r="AL684" s="224"/>
      <c r="AM684" s="224"/>
      <c r="AN684" s="224"/>
      <c r="AO684" s="224"/>
      <c r="AP684" s="224"/>
      <c r="AQ684" s="224"/>
      <c r="AR684" s="224"/>
      <c r="AS684" s="224"/>
      <c r="AT684" s="224"/>
      <c r="AU684" s="224"/>
      <c r="AV684" s="224"/>
      <c r="AW684" s="224"/>
      <c r="AX684" s="224"/>
      <c r="AY684" s="224"/>
      <c r="AZ684" s="224"/>
      <c r="BA684" s="224"/>
      <c r="BB684" s="224"/>
      <c r="BC684" s="224"/>
      <c r="BD684" s="224"/>
      <c r="BE684" s="224"/>
      <c r="BF684" s="224"/>
      <c r="BG684" s="224"/>
      <c r="BH684" s="224"/>
      <c r="BI684" s="224"/>
      <c r="BJ684" s="224"/>
      <c r="BK684" s="224"/>
      <c r="BL684" s="224"/>
      <c r="BM684" s="242">
        <v>0.64868849156983244</v>
      </c>
    </row>
    <row r="685" spans="1:65">
      <c r="A685" s="30"/>
      <c r="B685" s="19">
        <v>1</v>
      </c>
      <c r="C685" s="9">
        <v>5</v>
      </c>
      <c r="D685" s="24">
        <v>0.57889999999999997</v>
      </c>
      <c r="E685" s="24">
        <v>0.65800000000000003</v>
      </c>
      <c r="F685" s="24">
        <v>0.59260000000000002</v>
      </c>
      <c r="G685" s="24">
        <v>0.64700000000000002</v>
      </c>
      <c r="H685" s="24">
        <v>0.65600000000000003</v>
      </c>
      <c r="I685" s="24">
        <v>0.64700000000000002</v>
      </c>
      <c r="J685" s="24">
        <v>0.64799999999999991</v>
      </c>
      <c r="K685" s="24">
        <v>0.66</v>
      </c>
      <c r="L685" s="244">
        <v>0.73599999999999999</v>
      </c>
      <c r="M685" s="24" t="s">
        <v>325</v>
      </c>
      <c r="N685" s="24">
        <v>0.59922399999999998</v>
      </c>
      <c r="O685" s="24" t="s">
        <v>325</v>
      </c>
      <c r="P685" s="24">
        <v>0.64022135940606439</v>
      </c>
      <c r="Q685" s="24">
        <v>0.63558433000000003</v>
      </c>
      <c r="R685" s="24">
        <v>0.69504966675636959</v>
      </c>
      <c r="S685" s="244">
        <v>0.62890000000000001</v>
      </c>
      <c r="T685" s="24" t="s">
        <v>325</v>
      </c>
      <c r="U685" s="243">
        <v>0.54453999999999991</v>
      </c>
      <c r="V685" s="24">
        <v>0.67449999999999999</v>
      </c>
      <c r="W685" s="24">
        <v>0.60010000000000008</v>
      </c>
      <c r="X685" s="24">
        <v>0.67379999999999995</v>
      </c>
      <c r="Y685" s="24">
        <v>0.70010000000000006</v>
      </c>
      <c r="Z685" s="24">
        <v>0.61950000000000005</v>
      </c>
      <c r="AA685" s="24">
        <v>0.65310000000000001</v>
      </c>
      <c r="AB685" s="24">
        <v>0.63629999999999998</v>
      </c>
      <c r="AC685" s="24">
        <v>0.65463000000000005</v>
      </c>
      <c r="AD685" s="24">
        <v>0.66579999999999995</v>
      </c>
      <c r="AE685" s="24">
        <v>0.65951000000000004</v>
      </c>
      <c r="AF685" s="223"/>
      <c r="AG685" s="224"/>
      <c r="AH685" s="224"/>
      <c r="AI685" s="224"/>
      <c r="AJ685" s="224"/>
      <c r="AK685" s="224"/>
      <c r="AL685" s="224"/>
      <c r="AM685" s="224"/>
      <c r="AN685" s="224"/>
      <c r="AO685" s="224"/>
      <c r="AP685" s="224"/>
      <c r="AQ685" s="224"/>
      <c r="AR685" s="224"/>
      <c r="AS685" s="224"/>
      <c r="AT685" s="224"/>
      <c r="AU685" s="224"/>
      <c r="AV685" s="224"/>
      <c r="AW685" s="224"/>
      <c r="AX685" s="224"/>
      <c r="AY685" s="224"/>
      <c r="AZ685" s="224"/>
      <c r="BA685" s="224"/>
      <c r="BB685" s="224"/>
      <c r="BC685" s="224"/>
      <c r="BD685" s="224"/>
      <c r="BE685" s="224"/>
      <c r="BF685" s="224"/>
      <c r="BG685" s="224"/>
      <c r="BH685" s="224"/>
      <c r="BI685" s="224"/>
      <c r="BJ685" s="224"/>
      <c r="BK685" s="224"/>
      <c r="BL685" s="224"/>
      <c r="BM685" s="242">
        <v>100</v>
      </c>
    </row>
    <row r="686" spans="1:65">
      <c r="A686" s="30"/>
      <c r="B686" s="19">
        <v>1</v>
      </c>
      <c r="C686" s="9">
        <v>6</v>
      </c>
      <c r="D686" s="24">
        <v>0.56869999999999998</v>
      </c>
      <c r="E686" s="24">
        <v>0.66300000000000003</v>
      </c>
      <c r="F686" s="24">
        <v>0.60404999999999998</v>
      </c>
      <c r="G686" s="24">
        <v>0.65400000000000003</v>
      </c>
      <c r="H686" s="24">
        <v>0.65100000000000002</v>
      </c>
      <c r="I686" s="24">
        <v>0.64200000000000002</v>
      </c>
      <c r="J686" s="24">
        <v>0.64100000000000001</v>
      </c>
      <c r="K686" s="24">
        <v>0.64599999999999991</v>
      </c>
      <c r="L686" s="24">
        <v>0.71000000000000008</v>
      </c>
      <c r="M686" s="24" t="s">
        <v>325</v>
      </c>
      <c r="N686" s="24">
        <v>0.60894199999999998</v>
      </c>
      <c r="O686" s="24" t="s">
        <v>325</v>
      </c>
      <c r="P686" s="24">
        <v>0.66361629040681225</v>
      </c>
      <c r="Q686" s="24">
        <v>0.61863396000000004</v>
      </c>
      <c r="R686" s="24">
        <v>0.68803357408275811</v>
      </c>
      <c r="S686" s="24">
        <v>0.68369999999999997</v>
      </c>
      <c r="T686" s="24" t="s">
        <v>325</v>
      </c>
      <c r="U686" s="243">
        <v>0.54831000000000008</v>
      </c>
      <c r="V686" s="24">
        <v>0.67799999999999994</v>
      </c>
      <c r="W686" s="24">
        <v>0.59519999999999995</v>
      </c>
      <c r="X686" s="24">
        <v>0.67479999999999996</v>
      </c>
      <c r="Y686" s="24">
        <v>0.69119999999999993</v>
      </c>
      <c r="Z686" s="24">
        <v>0.61419999999999997</v>
      </c>
      <c r="AA686" s="24">
        <v>0.65669999999999995</v>
      </c>
      <c r="AB686" s="24">
        <v>0.64513999999999994</v>
      </c>
      <c r="AC686" s="24">
        <v>0.65847</v>
      </c>
      <c r="AD686" s="24">
        <v>0.65250000000000008</v>
      </c>
      <c r="AE686" s="24">
        <v>0.65569</v>
      </c>
      <c r="AF686" s="223"/>
      <c r="AG686" s="224"/>
      <c r="AH686" s="224"/>
      <c r="AI686" s="224"/>
      <c r="AJ686" s="224"/>
      <c r="AK686" s="224"/>
      <c r="AL686" s="224"/>
      <c r="AM686" s="224"/>
      <c r="AN686" s="224"/>
      <c r="AO686" s="224"/>
      <c r="AP686" s="224"/>
      <c r="AQ686" s="224"/>
      <c r="AR686" s="224"/>
      <c r="AS686" s="224"/>
      <c r="AT686" s="224"/>
      <c r="AU686" s="224"/>
      <c r="AV686" s="224"/>
      <c r="AW686" s="224"/>
      <c r="AX686" s="224"/>
      <c r="AY686" s="224"/>
      <c r="AZ686" s="224"/>
      <c r="BA686" s="224"/>
      <c r="BB686" s="224"/>
      <c r="BC686" s="224"/>
      <c r="BD686" s="224"/>
      <c r="BE686" s="224"/>
      <c r="BF686" s="224"/>
      <c r="BG686" s="224"/>
      <c r="BH686" s="224"/>
      <c r="BI686" s="224"/>
      <c r="BJ686" s="224"/>
      <c r="BK686" s="224"/>
      <c r="BL686" s="224"/>
      <c r="BM686" s="56"/>
    </row>
    <row r="687" spans="1:65">
      <c r="A687" s="30"/>
      <c r="B687" s="20" t="s">
        <v>239</v>
      </c>
      <c r="C687" s="12"/>
      <c r="D687" s="245">
        <v>0.57101666666666662</v>
      </c>
      <c r="E687" s="245">
        <v>0.65849999999999997</v>
      </c>
      <c r="F687" s="245">
        <v>0.60456166666666666</v>
      </c>
      <c r="G687" s="245">
        <v>0.64966666666666661</v>
      </c>
      <c r="H687" s="245">
        <v>0.65</v>
      </c>
      <c r="I687" s="245">
        <v>0.6453333333333332</v>
      </c>
      <c r="J687" s="245">
        <v>0.64033333333333331</v>
      </c>
      <c r="K687" s="245">
        <v>0.65300000000000002</v>
      </c>
      <c r="L687" s="245">
        <v>0.71333333333333326</v>
      </c>
      <c r="M687" s="245" t="s">
        <v>745</v>
      </c>
      <c r="N687" s="245">
        <v>0.6112749999999999</v>
      </c>
      <c r="O687" s="245" t="s">
        <v>745</v>
      </c>
      <c r="P687" s="245">
        <v>0.65034046669826384</v>
      </c>
      <c r="Q687" s="245">
        <v>0.63375417333333328</v>
      </c>
      <c r="R687" s="245">
        <v>0.69704715564437991</v>
      </c>
      <c r="S687" s="245">
        <v>0.67453333333333321</v>
      </c>
      <c r="T687" s="245" t="s">
        <v>745</v>
      </c>
      <c r="U687" s="245">
        <v>0.53835166666666667</v>
      </c>
      <c r="V687" s="245">
        <v>0.67681666666666673</v>
      </c>
      <c r="W687" s="245">
        <v>0.59798333333333342</v>
      </c>
      <c r="X687" s="245">
        <v>0.67418333333333325</v>
      </c>
      <c r="Y687" s="245">
        <v>0.68668333333333331</v>
      </c>
      <c r="Z687" s="245">
        <v>0.6179</v>
      </c>
      <c r="AA687" s="245">
        <v>0.65418333333333345</v>
      </c>
      <c r="AB687" s="245">
        <v>0.64090000000000003</v>
      </c>
      <c r="AC687" s="245">
        <v>0.65875166666666662</v>
      </c>
      <c r="AD687" s="245">
        <v>0.6623</v>
      </c>
      <c r="AE687" s="245">
        <v>0.65036499999999997</v>
      </c>
      <c r="AF687" s="223"/>
      <c r="AG687" s="224"/>
      <c r="AH687" s="224"/>
      <c r="AI687" s="224"/>
      <c r="AJ687" s="224"/>
      <c r="AK687" s="224"/>
      <c r="AL687" s="224"/>
      <c r="AM687" s="224"/>
      <c r="AN687" s="224"/>
      <c r="AO687" s="224"/>
      <c r="AP687" s="224"/>
      <c r="AQ687" s="224"/>
      <c r="AR687" s="224"/>
      <c r="AS687" s="224"/>
      <c r="AT687" s="224"/>
      <c r="AU687" s="224"/>
      <c r="AV687" s="224"/>
      <c r="AW687" s="224"/>
      <c r="AX687" s="224"/>
      <c r="AY687" s="224"/>
      <c r="AZ687" s="224"/>
      <c r="BA687" s="224"/>
      <c r="BB687" s="224"/>
      <c r="BC687" s="224"/>
      <c r="BD687" s="224"/>
      <c r="BE687" s="224"/>
      <c r="BF687" s="224"/>
      <c r="BG687" s="224"/>
      <c r="BH687" s="224"/>
      <c r="BI687" s="224"/>
      <c r="BJ687" s="224"/>
      <c r="BK687" s="224"/>
      <c r="BL687" s="224"/>
      <c r="BM687" s="56"/>
    </row>
    <row r="688" spans="1:65">
      <c r="A688" s="30"/>
      <c r="B688" s="3" t="s">
        <v>240</v>
      </c>
      <c r="C688" s="29"/>
      <c r="D688" s="24">
        <v>0.57085000000000008</v>
      </c>
      <c r="E688" s="24">
        <v>0.65800000000000003</v>
      </c>
      <c r="F688" s="24">
        <v>0.60560999999999998</v>
      </c>
      <c r="G688" s="24">
        <v>0.64850000000000008</v>
      </c>
      <c r="H688" s="24">
        <v>0.65100000000000002</v>
      </c>
      <c r="I688" s="24">
        <v>0.64599999999999991</v>
      </c>
      <c r="J688" s="24">
        <v>0.64</v>
      </c>
      <c r="K688" s="24">
        <v>0.65500000000000003</v>
      </c>
      <c r="L688" s="24">
        <v>0.71100000000000008</v>
      </c>
      <c r="M688" s="24" t="s">
        <v>745</v>
      </c>
      <c r="N688" s="24">
        <v>0.61089900000000008</v>
      </c>
      <c r="O688" s="24" t="s">
        <v>745</v>
      </c>
      <c r="P688" s="24">
        <v>0.64941177700717723</v>
      </c>
      <c r="Q688" s="24">
        <v>0.626941305</v>
      </c>
      <c r="R688" s="24">
        <v>0.69770756901697317</v>
      </c>
      <c r="S688" s="24">
        <v>0.68359999999999999</v>
      </c>
      <c r="T688" s="24" t="s">
        <v>745</v>
      </c>
      <c r="U688" s="24">
        <v>0.54088999999999998</v>
      </c>
      <c r="V688" s="24">
        <v>0.67710000000000004</v>
      </c>
      <c r="W688" s="24">
        <v>0.59775</v>
      </c>
      <c r="X688" s="24">
        <v>0.6742999999999999</v>
      </c>
      <c r="Y688" s="24">
        <v>0.68490000000000006</v>
      </c>
      <c r="Z688" s="24">
        <v>0.61850000000000005</v>
      </c>
      <c r="AA688" s="24">
        <v>0.65444999999999998</v>
      </c>
      <c r="AB688" s="24">
        <v>0.64217000000000002</v>
      </c>
      <c r="AC688" s="24">
        <v>0.65873500000000007</v>
      </c>
      <c r="AD688" s="24">
        <v>0.66444999999999999</v>
      </c>
      <c r="AE688" s="24">
        <v>0.65256000000000003</v>
      </c>
      <c r="AF688" s="223"/>
      <c r="AG688" s="224"/>
      <c r="AH688" s="224"/>
      <c r="AI688" s="224"/>
      <c r="AJ688" s="224"/>
      <c r="AK688" s="224"/>
      <c r="AL688" s="224"/>
      <c r="AM688" s="224"/>
      <c r="AN688" s="224"/>
      <c r="AO688" s="224"/>
      <c r="AP688" s="224"/>
      <c r="AQ688" s="224"/>
      <c r="AR688" s="224"/>
      <c r="AS688" s="224"/>
      <c r="AT688" s="224"/>
      <c r="AU688" s="224"/>
      <c r="AV688" s="224"/>
      <c r="AW688" s="224"/>
      <c r="AX688" s="224"/>
      <c r="AY688" s="224"/>
      <c r="AZ688" s="224"/>
      <c r="BA688" s="224"/>
      <c r="BB688" s="224"/>
      <c r="BC688" s="224"/>
      <c r="BD688" s="224"/>
      <c r="BE688" s="224"/>
      <c r="BF688" s="224"/>
      <c r="BG688" s="224"/>
      <c r="BH688" s="224"/>
      <c r="BI688" s="224"/>
      <c r="BJ688" s="224"/>
      <c r="BK688" s="224"/>
      <c r="BL688" s="224"/>
      <c r="BM688" s="56"/>
    </row>
    <row r="689" spans="1:65">
      <c r="A689" s="30"/>
      <c r="B689" s="3" t="s">
        <v>241</v>
      </c>
      <c r="C689" s="29"/>
      <c r="D689" s="24">
        <v>4.7262740786656234E-3</v>
      </c>
      <c r="E689" s="24">
        <v>3.8340579025361661E-3</v>
      </c>
      <c r="F689" s="24">
        <v>6.8919994679821931E-3</v>
      </c>
      <c r="G689" s="24">
        <v>6.2503333244449243E-3</v>
      </c>
      <c r="H689" s="24">
        <v>6.324555320336764E-3</v>
      </c>
      <c r="I689" s="24">
        <v>1.9663841605003368E-3</v>
      </c>
      <c r="J689" s="24">
        <v>5.7154760664940574E-3</v>
      </c>
      <c r="K689" s="24">
        <v>6.9856996786292203E-3</v>
      </c>
      <c r="L689" s="24">
        <v>1.1860297916438134E-2</v>
      </c>
      <c r="M689" s="24" t="s">
        <v>745</v>
      </c>
      <c r="N689" s="24">
        <v>8.832612433476314E-3</v>
      </c>
      <c r="O689" s="24" t="s">
        <v>745</v>
      </c>
      <c r="P689" s="24">
        <v>7.8396807285138967E-3</v>
      </c>
      <c r="Q689" s="24">
        <v>2.2997618444818718E-2</v>
      </c>
      <c r="R689" s="24">
        <v>7.2069510071335061E-3</v>
      </c>
      <c r="S689" s="24">
        <v>2.245392319098527E-2</v>
      </c>
      <c r="T689" s="24" t="s">
        <v>745</v>
      </c>
      <c r="U689" s="24">
        <v>1.0496815548854177E-2</v>
      </c>
      <c r="V689" s="24">
        <v>1.2464616587230606E-3</v>
      </c>
      <c r="W689" s="24">
        <v>5.6446139519604685E-3</v>
      </c>
      <c r="X689" s="24">
        <v>2.7505756973162446E-3</v>
      </c>
      <c r="Y689" s="24">
        <v>7.9348387927333803E-3</v>
      </c>
      <c r="Z689" s="24">
        <v>3.4899856733230168E-3</v>
      </c>
      <c r="AA689" s="24">
        <v>3.899957264723101E-3</v>
      </c>
      <c r="AB689" s="24">
        <v>5.363413092425353E-3</v>
      </c>
      <c r="AC689" s="24">
        <v>2.9525000705616197E-3</v>
      </c>
      <c r="AD689" s="24">
        <v>6.6768255930494281E-3</v>
      </c>
      <c r="AE689" s="24">
        <v>1.0673357016421775E-2</v>
      </c>
      <c r="AF689" s="223"/>
      <c r="AG689" s="224"/>
      <c r="AH689" s="224"/>
      <c r="AI689" s="224"/>
      <c r="AJ689" s="224"/>
      <c r="AK689" s="224"/>
      <c r="AL689" s="224"/>
      <c r="AM689" s="224"/>
      <c r="AN689" s="224"/>
      <c r="AO689" s="224"/>
      <c r="AP689" s="224"/>
      <c r="AQ689" s="224"/>
      <c r="AR689" s="224"/>
      <c r="AS689" s="224"/>
      <c r="AT689" s="224"/>
      <c r="AU689" s="224"/>
      <c r="AV689" s="224"/>
      <c r="AW689" s="224"/>
      <c r="AX689" s="224"/>
      <c r="AY689" s="224"/>
      <c r="AZ689" s="224"/>
      <c r="BA689" s="224"/>
      <c r="BB689" s="224"/>
      <c r="BC689" s="224"/>
      <c r="BD689" s="224"/>
      <c r="BE689" s="224"/>
      <c r="BF689" s="224"/>
      <c r="BG689" s="224"/>
      <c r="BH689" s="224"/>
      <c r="BI689" s="224"/>
      <c r="BJ689" s="224"/>
      <c r="BK689" s="224"/>
      <c r="BL689" s="224"/>
      <c r="BM689" s="56"/>
    </row>
    <row r="690" spans="1:65">
      <c r="A690" s="30"/>
      <c r="B690" s="3" t="s">
        <v>87</v>
      </c>
      <c r="C690" s="29"/>
      <c r="D690" s="13">
        <v>8.276945936193849E-3</v>
      </c>
      <c r="E690" s="13">
        <v>5.8224113933730698E-3</v>
      </c>
      <c r="F690" s="13">
        <v>1.1399994157721203E-2</v>
      </c>
      <c r="G690" s="13">
        <v>9.6208311818033725E-3</v>
      </c>
      <c r="H690" s="13">
        <v>9.7300851082104053E-3</v>
      </c>
      <c r="I690" s="13">
        <v>3.0470828933372995E-3</v>
      </c>
      <c r="J690" s="13">
        <v>8.9257825088402774E-3</v>
      </c>
      <c r="K690" s="13">
        <v>1.0697855556859448E-2</v>
      </c>
      <c r="L690" s="13">
        <v>1.662658586416561E-2</v>
      </c>
      <c r="M690" s="13" t="s">
        <v>745</v>
      </c>
      <c r="N690" s="13">
        <v>1.4449490709543683E-2</v>
      </c>
      <c r="O690" s="13" t="s">
        <v>745</v>
      </c>
      <c r="P690" s="13">
        <v>1.2054733066689582E-2</v>
      </c>
      <c r="Q690" s="13">
        <v>3.6287916375933274E-2</v>
      </c>
      <c r="R690" s="13">
        <v>1.033925889916457E-2</v>
      </c>
      <c r="S690" s="13">
        <v>3.3288085379005641E-2</v>
      </c>
      <c r="T690" s="13" t="s">
        <v>745</v>
      </c>
      <c r="U690" s="13">
        <v>1.9498064552948679E-2</v>
      </c>
      <c r="V690" s="13">
        <v>1.8416533163432645E-3</v>
      </c>
      <c r="W690" s="13">
        <v>9.4394168487869808E-3</v>
      </c>
      <c r="X690" s="13">
        <v>4.079863089638691E-3</v>
      </c>
      <c r="Y690" s="13">
        <v>1.1555310006164967E-2</v>
      </c>
      <c r="Z690" s="13">
        <v>5.6481399471160652E-3</v>
      </c>
      <c r="AA690" s="13">
        <v>5.9615662246410538E-3</v>
      </c>
      <c r="AB690" s="13">
        <v>8.3685646628574705E-3</v>
      </c>
      <c r="AC690" s="13">
        <v>4.4819622020867041E-3</v>
      </c>
      <c r="AD690" s="13">
        <v>1.0081270712742606E-2</v>
      </c>
      <c r="AE690" s="13">
        <v>1.6411333660977721E-2</v>
      </c>
      <c r="AF690" s="157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30"/>
      <c r="B691" s="3" t="s">
        <v>242</v>
      </c>
      <c r="C691" s="29"/>
      <c r="D691" s="13">
        <v>-0.1197367086245037</v>
      </c>
      <c r="E691" s="13">
        <v>1.5125146441897774E-2</v>
      </c>
      <c r="F691" s="13">
        <v>-6.8024676677057139E-2</v>
      </c>
      <c r="G691" s="13">
        <v>1.5079273172660113E-3</v>
      </c>
      <c r="H691" s="13">
        <v>2.0217846427239561E-3</v>
      </c>
      <c r="I691" s="13">
        <v>-5.1722179136857171E-3</v>
      </c>
      <c r="J691" s="13">
        <v>-1.2880077795552669E-2</v>
      </c>
      <c r="K691" s="13">
        <v>6.6465005718441272E-3</v>
      </c>
      <c r="L691" s="13">
        <v>9.9654676479707049E-2</v>
      </c>
      <c r="M691" s="13" t="s">
        <v>745</v>
      </c>
      <c r="N691" s="13">
        <v>-5.767559014233703E-2</v>
      </c>
      <c r="O691" s="13" t="s">
        <v>745</v>
      </c>
      <c r="P691" s="13">
        <v>2.5466385636556677E-3</v>
      </c>
      <c r="Q691" s="13">
        <v>-2.3022326479629651E-2</v>
      </c>
      <c r="R691" s="13">
        <v>7.454836135217846E-2</v>
      </c>
      <c r="S691" s="13">
        <v>3.984168379641817E-2</v>
      </c>
      <c r="T691" s="13" t="s">
        <v>745</v>
      </c>
      <c r="U691" s="13">
        <v>-0.1700921572327414</v>
      </c>
      <c r="V691" s="13">
        <v>4.3361606475804448E-2</v>
      </c>
      <c r="W691" s="13">
        <v>-7.8165650994966862E-2</v>
      </c>
      <c r="X691" s="13">
        <v>3.9302133604687484E-2</v>
      </c>
      <c r="Y691" s="13">
        <v>5.857178330935553E-2</v>
      </c>
      <c r="Z691" s="13">
        <v>-4.7462675798862985E-2</v>
      </c>
      <c r="AA691" s="13">
        <v>8.4706940772194539E-3</v>
      </c>
      <c r="AB691" s="13">
        <v>-1.2006520342274229E-2</v>
      </c>
      <c r="AC691" s="13">
        <v>1.5513108722618574E-2</v>
      </c>
      <c r="AD691" s="13">
        <v>2.098311995211688E-2</v>
      </c>
      <c r="AE691" s="13">
        <v>2.5844584141001548E-3</v>
      </c>
      <c r="AF691" s="157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30"/>
      <c r="B692" s="46" t="s">
        <v>243</v>
      </c>
      <c r="C692" s="47"/>
      <c r="D692" s="45">
        <v>3.22</v>
      </c>
      <c r="E692" s="45">
        <v>0.33</v>
      </c>
      <c r="F692" s="45">
        <v>1.86</v>
      </c>
      <c r="G692" s="45">
        <v>0.03</v>
      </c>
      <c r="H692" s="45">
        <v>0.01</v>
      </c>
      <c r="I692" s="45">
        <v>0.2</v>
      </c>
      <c r="J692" s="45">
        <v>0.41</v>
      </c>
      <c r="K692" s="45">
        <v>0.11</v>
      </c>
      <c r="L692" s="45">
        <v>2.56</v>
      </c>
      <c r="M692" s="45" t="s">
        <v>244</v>
      </c>
      <c r="N692" s="45">
        <v>1.59</v>
      </c>
      <c r="O692" s="45" t="s">
        <v>244</v>
      </c>
      <c r="P692" s="45">
        <v>0</v>
      </c>
      <c r="Q692" s="45">
        <v>0.67</v>
      </c>
      <c r="R692" s="45">
        <v>1.9</v>
      </c>
      <c r="S692" s="45">
        <v>0.98</v>
      </c>
      <c r="T692" s="45" t="s">
        <v>244</v>
      </c>
      <c r="U692" s="45">
        <v>4.55</v>
      </c>
      <c r="V692" s="45">
        <v>1.08</v>
      </c>
      <c r="W692" s="45">
        <v>2.13</v>
      </c>
      <c r="X692" s="45">
        <v>0.97</v>
      </c>
      <c r="Y692" s="45">
        <v>1.48</v>
      </c>
      <c r="Z692" s="45">
        <v>1.32</v>
      </c>
      <c r="AA692" s="45">
        <v>0.16</v>
      </c>
      <c r="AB692" s="45">
        <v>0.38</v>
      </c>
      <c r="AC692" s="45">
        <v>0.34</v>
      </c>
      <c r="AD692" s="45">
        <v>0.49</v>
      </c>
      <c r="AE692" s="45">
        <v>0</v>
      </c>
      <c r="AF692" s="157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B693" s="31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AE693" s="20"/>
      <c r="BM693" s="55"/>
    </row>
    <row r="694" spans="1:65" ht="15">
      <c r="B694" s="8" t="s">
        <v>585</v>
      </c>
      <c r="BM694" s="28" t="s">
        <v>280</v>
      </c>
    </row>
    <row r="695" spans="1:65" ht="15">
      <c r="A695" s="25" t="s">
        <v>128</v>
      </c>
      <c r="B695" s="18" t="s">
        <v>114</v>
      </c>
      <c r="C695" s="15" t="s">
        <v>115</v>
      </c>
      <c r="D695" s="16" t="s">
        <v>235</v>
      </c>
      <c r="E695" s="17" t="s">
        <v>235</v>
      </c>
      <c r="F695" s="17" t="s">
        <v>235</v>
      </c>
      <c r="G695" s="157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>
        <v>1</v>
      </c>
    </row>
    <row r="696" spans="1:65">
      <c r="A696" s="30"/>
      <c r="B696" s="19" t="s">
        <v>236</v>
      </c>
      <c r="C696" s="9" t="s">
        <v>236</v>
      </c>
      <c r="D696" s="154" t="s">
        <v>254</v>
      </c>
      <c r="E696" s="156" t="s">
        <v>255</v>
      </c>
      <c r="F696" s="156" t="s">
        <v>260</v>
      </c>
      <c r="G696" s="157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 t="s">
        <v>83</v>
      </c>
    </row>
    <row r="697" spans="1:65">
      <c r="A697" s="30"/>
      <c r="B697" s="19"/>
      <c r="C697" s="9"/>
      <c r="D697" s="10" t="s">
        <v>283</v>
      </c>
      <c r="E697" s="11" t="s">
        <v>282</v>
      </c>
      <c r="F697" s="11" t="s">
        <v>283</v>
      </c>
      <c r="G697" s="157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1</v>
      </c>
    </row>
    <row r="698" spans="1:65">
      <c r="A698" s="30"/>
      <c r="B698" s="19"/>
      <c r="C698" s="9"/>
      <c r="D698" s="26" t="s">
        <v>307</v>
      </c>
      <c r="E698" s="26" t="s">
        <v>121</v>
      </c>
      <c r="F698" s="26" t="s">
        <v>308</v>
      </c>
      <c r="G698" s="157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</v>
      </c>
    </row>
    <row r="699" spans="1:65">
      <c r="A699" s="30"/>
      <c r="B699" s="18">
        <v>1</v>
      </c>
      <c r="C699" s="14">
        <v>1</v>
      </c>
      <c r="D699" s="216">
        <v>14.999999999999998</v>
      </c>
      <c r="E699" s="225" t="s">
        <v>97</v>
      </c>
      <c r="F699" s="225" t="s">
        <v>97</v>
      </c>
      <c r="G699" s="217"/>
      <c r="H699" s="218"/>
      <c r="I699" s="218"/>
      <c r="J699" s="218"/>
      <c r="K699" s="218"/>
      <c r="L699" s="218"/>
      <c r="M699" s="218"/>
      <c r="N699" s="218"/>
      <c r="O699" s="218"/>
      <c r="P699" s="218"/>
      <c r="Q699" s="218"/>
      <c r="R699" s="218"/>
      <c r="S699" s="218"/>
      <c r="T699" s="218"/>
      <c r="U699" s="218"/>
      <c r="V699" s="218"/>
      <c r="W699" s="218"/>
      <c r="X699" s="218"/>
      <c r="Y699" s="218"/>
      <c r="Z699" s="218"/>
      <c r="AA699" s="218"/>
      <c r="AB699" s="218"/>
      <c r="AC699" s="218"/>
      <c r="AD699" s="218"/>
      <c r="AE699" s="218"/>
      <c r="AF699" s="218"/>
      <c r="AG699" s="218"/>
      <c r="AH699" s="218"/>
      <c r="AI699" s="218"/>
      <c r="AJ699" s="218"/>
      <c r="AK699" s="218"/>
      <c r="AL699" s="218"/>
      <c r="AM699" s="218"/>
      <c r="AN699" s="218"/>
      <c r="AO699" s="218"/>
      <c r="AP699" s="218"/>
      <c r="AQ699" s="218"/>
      <c r="AR699" s="218"/>
      <c r="AS699" s="218"/>
      <c r="AT699" s="218"/>
      <c r="AU699" s="218"/>
      <c r="AV699" s="218"/>
      <c r="AW699" s="218"/>
      <c r="AX699" s="218"/>
      <c r="AY699" s="218"/>
      <c r="AZ699" s="218"/>
      <c r="BA699" s="218"/>
      <c r="BB699" s="218"/>
      <c r="BC699" s="218"/>
      <c r="BD699" s="218"/>
      <c r="BE699" s="218"/>
      <c r="BF699" s="218"/>
      <c r="BG699" s="218"/>
      <c r="BH699" s="218"/>
      <c r="BI699" s="218"/>
      <c r="BJ699" s="218"/>
      <c r="BK699" s="218"/>
      <c r="BL699" s="218"/>
      <c r="BM699" s="219">
        <v>1</v>
      </c>
    </row>
    <row r="700" spans="1:65">
      <c r="A700" s="30"/>
      <c r="B700" s="19">
        <v>1</v>
      </c>
      <c r="C700" s="9">
        <v>2</v>
      </c>
      <c r="D700" s="220">
        <v>12.999999999999998</v>
      </c>
      <c r="E700" s="226" t="s">
        <v>97</v>
      </c>
      <c r="F700" s="226" t="s">
        <v>97</v>
      </c>
      <c r="G700" s="217"/>
      <c r="H700" s="218"/>
      <c r="I700" s="218"/>
      <c r="J700" s="218"/>
      <c r="K700" s="218"/>
      <c r="L700" s="218"/>
      <c r="M700" s="218"/>
      <c r="N700" s="218"/>
      <c r="O700" s="218"/>
      <c r="P700" s="218"/>
      <c r="Q700" s="218"/>
      <c r="R700" s="218"/>
      <c r="S700" s="218"/>
      <c r="T700" s="218"/>
      <c r="U700" s="218"/>
      <c r="V700" s="218"/>
      <c r="W700" s="218"/>
      <c r="X700" s="218"/>
      <c r="Y700" s="218"/>
      <c r="Z700" s="218"/>
      <c r="AA700" s="218"/>
      <c r="AB700" s="218"/>
      <c r="AC700" s="218"/>
      <c r="AD700" s="218"/>
      <c r="AE700" s="218"/>
      <c r="AF700" s="218"/>
      <c r="AG700" s="218"/>
      <c r="AH700" s="218"/>
      <c r="AI700" s="218"/>
      <c r="AJ700" s="218"/>
      <c r="AK700" s="218"/>
      <c r="AL700" s="218"/>
      <c r="AM700" s="218"/>
      <c r="AN700" s="218"/>
      <c r="AO700" s="218"/>
      <c r="AP700" s="218"/>
      <c r="AQ700" s="218"/>
      <c r="AR700" s="218"/>
      <c r="AS700" s="218"/>
      <c r="AT700" s="218"/>
      <c r="AU700" s="218"/>
      <c r="AV700" s="218"/>
      <c r="AW700" s="218"/>
      <c r="AX700" s="218"/>
      <c r="AY700" s="218"/>
      <c r="AZ700" s="218"/>
      <c r="BA700" s="218"/>
      <c r="BB700" s="218"/>
      <c r="BC700" s="218"/>
      <c r="BD700" s="218"/>
      <c r="BE700" s="218"/>
      <c r="BF700" s="218"/>
      <c r="BG700" s="218"/>
      <c r="BH700" s="218"/>
      <c r="BI700" s="218"/>
      <c r="BJ700" s="218"/>
      <c r="BK700" s="218"/>
      <c r="BL700" s="218"/>
      <c r="BM700" s="219">
        <v>1</v>
      </c>
    </row>
    <row r="701" spans="1:65">
      <c r="A701" s="30"/>
      <c r="B701" s="19">
        <v>1</v>
      </c>
      <c r="C701" s="9">
        <v>3</v>
      </c>
      <c r="D701" s="220">
        <v>18.999999999999996</v>
      </c>
      <c r="E701" s="226" t="s">
        <v>97</v>
      </c>
      <c r="F701" s="226" t="s">
        <v>97</v>
      </c>
      <c r="G701" s="217"/>
      <c r="H701" s="218"/>
      <c r="I701" s="218"/>
      <c r="J701" s="218"/>
      <c r="K701" s="218"/>
      <c r="L701" s="218"/>
      <c r="M701" s="218"/>
      <c r="N701" s="218"/>
      <c r="O701" s="218"/>
      <c r="P701" s="218"/>
      <c r="Q701" s="218"/>
      <c r="R701" s="218"/>
      <c r="S701" s="218"/>
      <c r="T701" s="218"/>
      <c r="U701" s="218"/>
      <c r="V701" s="218"/>
      <c r="W701" s="218"/>
      <c r="X701" s="218"/>
      <c r="Y701" s="218"/>
      <c r="Z701" s="218"/>
      <c r="AA701" s="218"/>
      <c r="AB701" s="218"/>
      <c r="AC701" s="218"/>
      <c r="AD701" s="218"/>
      <c r="AE701" s="218"/>
      <c r="AF701" s="218"/>
      <c r="AG701" s="218"/>
      <c r="AH701" s="218"/>
      <c r="AI701" s="218"/>
      <c r="AJ701" s="218"/>
      <c r="AK701" s="218"/>
      <c r="AL701" s="218"/>
      <c r="AM701" s="218"/>
      <c r="AN701" s="218"/>
      <c r="AO701" s="218"/>
      <c r="AP701" s="218"/>
      <c r="AQ701" s="218"/>
      <c r="AR701" s="218"/>
      <c r="AS701" s="218"/>
      <c r="AT701" s="218"/>
      <c r="AU701" s="218"/>
      <c r="AV701" s="218"/>
      <c r="AW701" s="218"/>
      <c r="AX701" s="218"/>
      <c r="AY701" s="218"/>
      <c r="AZ701" s="218"/>
      <c r="BA701" s="218"/>
      <c r="BB701" s="218"/>
      <c r="BC701" s="218"/>
      <c r="BD701" s="218"/>
      <c r="BE701" s="218"/>
      <c r="BF701" s="218"/>
      <c r="BG701" s="218"/>
      <c r="BH701" s="218"/>
      <c r="BI701" s="218"/>
      <c r="BJ701" s="218"/>
      <c r="BK701" s="218"/>
      <c r="BL701" s="218"/>
      <c r="BM701" s="219">
        <v>16</v>
      </c>
    </row>
    <row r="702" spans="1:65">
      <c r="A702" s="30"/>
      <c r="B702" s="19">
        <v>1</v>
      </c>
      <c r="C702" s="9">
        <v>4</v>
      </c>
      <c r="D702" s="220">
        <v>14.999999999999998</v>
      </c>
      <c r="E702" s="226" t="s">
        <v>97</v>
      </c>
      <c r="F702" s="226" t="s">
        <v>97</v>
      </c>
      <c r="G702" s="217"/>
      <c r="H702" s="218"/>
      <c r="I702" s="218"/>
      <c r="J702" s="218"/>
      <c r="K702" s="218"/>
      <c r="L702" s="218"/>
      <c r="M702" s="218"/>
      <c r="N702" s="218"/>
      <c r="O702" s="218"/>
      <c r="P702" s="218"/>
      <c r="Q702" s="218"/>
      <c r="R702" s="218"/>
      <c r="S702" s="218"/>
      <c r="T702" s="218"/>
      <c r="U702" s="218"/>
      <c r="V702" s="218"/>
      <c r="W702" s="218"/>
      <c r="X702" s="218"/>
      <c r="Y702" s="218"/>
      <c r="Z702" s="218"/>
      <c r="AA702" s="218"/>
      <c r="AB702" s="218"/>
      <c r="AC702" s="218"/>
      <c r="AD702" s="218"/>
      <c r="AE702" s="218"/>
      <c r="AF702" s="218"/>
      <c r="AG702" s="218"/>
      <c r="AH702" s="218"/>
      <c r="AI702" s="218"/>
      <c r="AJ702" s="218"/>
      <c r="AK702" s="218"/>
      <c r="AL702" s="218"/>
      <c r="AM702" s="218"/>
      <c r="AN702" s="218"/>
      <c r="AO702" s="218"/>
      <c r="AP702" s="218"/>
      <c r="AQ702" s="218"/>
      <c r="AR702" s="218"/>
      <c r="AS702" s="218"/>
      <c r="AT702" s="218"/>
      <c r="AU702" s="218"/>
      <c r="AV702" s="218"/>
      <c r="AW702" s="218"/>
      <c r="AX702" s="218"/>
      <c r="AY702" s="218"/>
      <c r="AZ702" s="218"/>
      <c r="BA702" s="218"/>
      <c r="BB702" s="218"/>
      <c r="BC702" s="218"/>
      <c r="BD702" s="218"/>
      <c r="BE702" s="218"/>
      <c r="BF702" s="218"/>
      <c r="BG702" s="218"/>
      <c r="BH702" s="218"/>
      <c r="BI702" s="218"/>
      <c r="BJ702" s="218"/>
      <c r="BK702" s="218"/>
      <c r="BL702" s="218"/>
      <c r="BM702" s="219">
        <v>15.5</v>
      </c>
    </row>
    <row r="703" spans="1:65">
      <c r="A703" s="30"/>
      <c r="B703" s="19">
        <v>1</v>
      </c>
      <c r="C703" s="9">
        <v>5</v>
      </c>
      <c r="D703" s="220">
        <v>17</v>
      </c>
      <c r="E703" s="226" t="s">
        <v>97</v>
      </c>
      <c r="F703" s="226" t="s">
        <v>97</v>
      </c>
      <c r="G703" s="217"/>
      <c r="H703" s="218"/>
      <c r="I703" s="218"/>
      <c r="J703" s="218"/>
      <c r="K703" s="218"/>
      <c r="L703" s="218"/>
      <c r="M703" s="218"/>
      <c r="N703" s="218"/>
      <c r="O703" s="218"/>
      <c r="P703" s="218"/>
      <c r="Q703" s="218"/>
      <c r="R703" s="218"/>
      <c r="S703" s="218"/>
      <c r="T703" s="218"/>
      <c r="U703" s="218"/>
      <c r="V703" s="218"/>
      <c r="W703" s="218"/>
      <c r="X703" s="218"/>
      <c r="Y703" s="218"/>
      <c r="Z703" s="218"/>
      <c r="AA703" s="218"/>
      <c r="AB703" s="218"/>
      <c r="AC703" s="218"/>
      <c r="AD703" s="218"/>
      <c r="AE703" s="218"/>
      <c r="AF703" s="218"/>
      <c r="AG703" s="218"/>
      <c r="AH703" s="218"/>
      <c r="AI703" s="218"/>
      <c r="AJ703" s="218"/>
      <c r="AK703" s="218"/>
      <c r="AL703" s="218"/>
      <c r="AM703" s="218"/>
      <c r="AN703" s="218"/>
      <c r="AO703" s="218"/>
      <c r="AP703" s="218"/>
      <c r="AQ703" s="218"/>
      <c r="AR703" s="218"/>
      <c r="AS703" s="218"/>
      <c r="AT703" s="218"/>
      <c r="AU703" s="218"/>
      <c r="AV703" s="218"/>
      <c r="AW703" s="218"/>
      <c r="AX703" s="218"/>
      <c r="AY703" s="218"/>
      <c r="AZ703" s="218"/>
      <c r="BA703" s="218"/>
      <c r="BB703" s="218"/>
      <c r="BC703" s="218"/>
      <c r="BD703" s="218"/>
      <c r="BE703" s="218"/>
      <c r="BF703" s="218"/>
      <c r="BG703" s="218"/>
      <c r="BH703" s="218"/>
      <c r="BI703" s="218"/>
      <c r="BJ703" s="218"/>
      <c r="BK703" s="218"/>
      <c r="BL703" s="218"/>
      <c r="BM703" s="219">
        <v>15</v>
      </c>
    </row>
    <row r="704" spans="1:65">
      <c r="A704" s="30"/>
      <c r="B704" s="19">
        <v>1</v>
      </c>
      <c r="C704" s="9">
        <v>6</v>
      </c>
      <c r="D704" s="220">
        <v>14</v>
      </c>
      <c r="E704" s="226" t="s">
        <v>97</v>
      </c>
      <c r="F704" s="226" t="s">
        <v>97</v>
      </c>
      <c r="G704" s="217"/>
      <c r="H704" s="218"/>
      <c r="I704" s="218"/>
      <c r="J704" s="218"/>
      <c r="K704" s="218"/>
      <c r="L704" s="218"/>
      <c r="M704" s="218"/>
      <c r="N704" s="218"/>
      <c r="O704" s="218"/>
      <c r="P704" s="218"/>
      <c r="Q704" s="218"/>
      <c r="R704" s="218"/>
      <c r="S704" s="218"/>
      <c r="T704" s="218"/>
      <c r="U704" s="218"/>
      <c r="V704" s="218"/>
      <c r="W704" s="218"/>
      <c r="X704" s="218"/>
      <c r="Y704" s="218"/>
      <c r="Z704" s="218"/>
      <c r="AA704" s="218"/>
      <c r="AB704" s="218"/>
      <c r="AC704" s="218"/>
      <c r="AD704" s="218"/>
      <c r="AE704" s="218"/>
      <c r="AF704" s="218"/>
      <c r="AG704" s="218"/>
      <c r="AH704" s="218"/>
      <c r="AI704" s="218"/>
      <c r="AJ704" s="218"/>
      <c r="AK704" s="218"/>
      <c r="AL704" s="218"/>
      <c r="AM704" s="218"/>
      <c r="AN704" s="218"/>
      <c r="AO704" s="218"/>
      <c r="AP704" s="218"/>
      <c r="AQ704" s="218"/>
      <c r="AR704" s="218"/>
      <c r="AS704" s="218"/>
      <c r="AT704" s="218"/>
      <c r="AU704" s="218"/>
      <c r="AV704" s="218"/>
      <c r="AW704" s="218"/>
      <c r="AX704" s="218"/>
      <c r="AY704" s="218"/>
      <c r="AZ704" s="218"/>
      <c r="BA704" s="218"/>
      <c r="BB704" s="218"/>
      <c r="BC704" s="218"/>
      <c r="BD704" s="218"/>
      <c r="BE704" s="218"/>
      <c r="BF704" s="218"/>
      <c r="BG704" s="218"/>
      <c r="BH704" s="218"/>
      <c r="BI704" s="218"/>
      <c r="BJ704" s="218"/>
      <c r="BK704" s="218"/>
      <c r="BL704" s="218"/>
      <c r="BM704" s="221"/>
    </row>
    <row r="705" spans="1:65">
      <c r="A705" s="30"/>
      <c r="B705" s="20" t="s">
        <v>239</v>
      </c>
      <c r="C705" s="12"/>
      <c r="D705" s="222">
        <v>15.5</v>
      </c>
      <c r="E705" s="222" t="s">
        <v>745</v>
      </c>
      <c r="F705" s="222" t="s">
        <v>745</v>
      </c>
      <c r="G705" s="217"/>
      <c r="H705" s="218"/>
      <c r="I705" s="218"/>
      <c r="J705" s="218"/>
      <c r="K705" s="218"/>
      <c r="L705" s="218"/>
      <c r="M705" s="218"/>
      <c r="N705" s="218"/>
      <c r="O705" s="218"/>
      <c r="P705" s="218"/>
      <c r="Q705" s="218"/>
      <c r="R705" s="218"/>
      <c r="S705" s="218"/>
      <c r="T705" s="218"/>
      <c r="U705" s="218"/>
      <c r="V705" s="218"/>
      <c r="W705" s="218"/>
      <c r="X705" s="218"/>
      <c r="Y705" s="218"/>
      <c r="Z705" s="218"/>
      <c r="AA705" s="218"/>
      <c r="AB705" s="218"/>
      <c r="AC705" s="218"/>
      <c r="AD705" s="218"/>
      <c r="AE705" s="218"/>
      <c r="AF705" s="218"/>
      <c r="AG705" s="218"/>
      <c r="AH705" s="218"/>
      <c r="AI705" s="218"/>
      <c r="AJ705" s="218"/>
      <c r="AK705" s="218"/>
      <c r="AL705" s="218"/>
      <c r="AM705" s="218"/>
      <c r="AN705" s="218"/>
      <c r="AO705" s="218"/>
      <c r="AP705" s="218"/>
      <c r="AQ705" s="218"/>
      <c r="AR705" s="218"/>
      <c r="AS705" s="218"/>
      <c r="AT705" s="218"/>
      <c r="AU705" s="218"/>
      <c r="AV705" s="218"/>
      <c r="AW705" s="218"/>
      <c r="AX705" s="218"/>
      <c r="AY705" s="218"/>
      <c r="AZ705" s="218"/>
      <c r="BA705" s="218"/>
      <c r="BB705" s="218"/>
      <c r="BC705" s="218"/>
      <c r="BD705" s="218"/>
      <c r="BE705" s="218"/>
      <c r="BF705" s="218"/>
      <c r="BG705" s="218"/>
      <c r="BH705" s="218"/>
      <c r="BI705" s="218"/>
      <c r="BJ705" s="218"/>
      <c r="BK705" s="218"/>
      <c r="BL705" s="218"/>
      <c r="BM705" s="221"/>
    </row>
    <row r="706" spans="1:65">
      <c r="A706" s="30"/>
      <c r="B706" s="3" t="s">
        <v>240</v>
      </c>
      <c r="C706" s="29"/>
      <c r="D706" s="220">
        <v>14.999999999999998</v>
      </c>
      <c r="E706" s="220" t="s">
        <v>745</v>
      </c>
      <c r="F706" s="220" t="s">
        <v>745</v>
      </c>
      <c r="G706" s="217"/>
      <c r="H706" s="218"/>
      <c r="I706" s="218"/>
      <c r="J706" s="218"/>
      <c r="K706" s="218"/>
      <c r="L706" s="218"/>
      <c r="M706" s="218"/>
      <c r="N706" s="218"/>
      <c r="O706" s="218"/>
      <c r="P706" s="218"/>
      <c r="Q706" s="218"/>
      <c r="R706" s="218"/>
      <c r="S706" s="218"/>
      <c r="T706" s="218"/>
      <c r="U706" s="218"/>
      <c r="V706" s="218"/>
      <c r="W706" s="218"/>
      <c r="X706" s="218"/>
      <c r="Y706" s="218"/>
      <c r="Z706" s="218"/>
      <c r="AA706" s="218"/>
      <c r="AB706" s="218"/>
      <c r="AC706" s="218"/>
      <c r="AD706" s="218"/>
      <c r="AE706" s="218"/>
      <c r="AF706" s="218"/>
      <c r="AG706" s="218"/>
      <c r="AH706" s="218"/>
      <c r="AI706" s="218"/>
      <c r="AJ706" s="218"/>
      <c r="AK706" s="218"/>
      <c r="AL706" s="218"/>
      <c r="AM706" s="218"/>
      <c r="AN706" s="218"/>
      <c r="AO706" s="218"/>
      <c r="AP706" s="218"/>
      <c r="AQ706" s="218"/>
      <c r="AR706" s="218"/>
      <c r="AS706" s="218"/>
      <c r="AT706" s="218"/>
      <c r="AU706" s="218"/>
      <c r="AV706" s="218"/>
      <c r="AW706" s="218"/>
      <c r="AX706" s="218"/>
      <c r="AY706" s="218"/>
      <c r="AZ706" s="218"/>
      <c r="BA706" s="218"/>
      <c r="BB706" s="218"/>
      <c r="BC706" s="218"/>
      <c r="BD706" s="218"/>
      <c r="BE706" s="218"/>
      <c r="BF706" s="218"/>
      <c r="BG706" s="218"/>
      <c r="BH706" s="218"/>
      <c r="BI706" s="218"/>
      <c r="BJ706" s="218"/>
      <c r="BK706" s="218"/>
      <c r="BL706" s="218"/>
      <c r="BM706" s="221"/>
    </row>
    <row r="707" spans="1:65">
      <c r="A707" s="30"/>
      <c r="B707" s="3" t="s">
        <v>241</v>
      </c>
      <c r="C707" s="29"/>
      <c r="D707" s="220">
        <v>2.1679483388678698</v>
      </c>
      <c r="E707" s="220" t="s">
        <v>745</v>
      </c>
      <c r="F707" s="220" t="s">
        <v>745</v>
      </c>
      <c r="G707" s="217"/>
      <c r="H707" s="218"/>
      <c r="I707" s="218"/>
      <c r="J707" s="218"/>
      <c r="K707" s="218"/>
      <c r="L707" s="218"/>
      <c r="M707" s="218"/>
      <c r="N707" s="218"/>
      <c r="O707" s="218"/>
      <c r="P707" s="218"/>
      <c r="Q707" s="218"/>
      <c r="R707" s="218"/>
      <c r="S707" s="218"/>
      <c r="T707" s="218"/>
      <c r="U707" s="218"/>
      <c r="V707" s="218"/>
      <c r="W707" s="218"/>
      <c r="X707" s="218"/>
      <c r="Y707" s="218"/>
      <c r="Z707" s="218"/>
      <c r="AA707" s="218"/>
      <c r="AB707" s="218"/>
      <c r="AC707" s="218"/>
      <c r="AD707" s="218"/>
      <c r="AE707" s="218"/>
      <c r="AF707" s="218"/>
      <c r="AG707" s="218"/>
      <c r="AH707" s="218"/>
      <c r="AI707" s="218"/>
      <c r="AJ707" s="218"/>
      <c r="AK707" s="218"/>
      <c r="AL707" s="218"/>
      <c r="AM707" s="218"/>
      <c r="AN707" s="218"/>
      <c r="AO707" s="218"/>
      <c r="AP707" s="218"/>
      <c r="AQ707" s="218"/>
      <c r="AR707" s="218"/>
      <c r="AS707" s="218"/>
      <c r="AT707" s="218"/>
      <c r="AU707" s="218"/>
      <c r="AV707" s="218"/>
      <c r="AW707" s="218"/>
      <c r="AX707" s="218"/>
      <c r="AY707" s="218"/>
      <c r="AZ707" s="218"/>
      <c r="BA707" s="218"/>
      <c r="BB707" s="218"/>
      <c r="BC707" s="218"/>
      <c r="BD707" s="218"/>
      <c r="BE707" s="218"/>
      <c r="BF707" s="218"/>
      <c r="BG707" s="218"/>
      <c r="BH707" s="218"/>
      <c r="BI707" s="218"/>
      <c r="BJ707" s="218"/>
      <c r="BK707" s="218"/>
      <c r="BL707" s="218"/>
      <c r="BM707" s="221"/>
    </row>
    <row r="708" spans="1:65">
      <c r="A708" s="30"/>
      <c r="B708" s="3" t="s">
        <v>87</v>
      </c>
      <c r="C708" s="29"/>
      <c r="D708" s="13">
        <v>0.13986763476566902</v>
      </c>
      <c r="E708" s="13" t="s">
        <v>745</v>
      </c>
      <c r="F708" s="13" t="s">
        <v>745</v>
      </c>
      <c r="G708" s="157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30"/>
      <c r="B709" s="3" t="s">
        <v>242</v>
      </c>
      <c r="C709" s="29"/>
      <c r="D709" s="13">
        <v>0</v>
      </c>
      <c r="E709" s="13" t="s">
        <v>745</v>
      </c>
      <c r="F709" s="13" t="s">
        <v>745</v>
      </c>
      <c r="G709" s="157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46" t="s">
        <v>243</v>
      </c>
      <c r="C710" s="47"/>
      <c r="D710" s="45" t="s">
        <v>244</v>
      </c>
      <c r="E710" s="45" t="s">
        <v>244</v>
      </c>
      <c r="F710" s="45" t="s">
        <v>244</v>
      </c>
      <c r="G710" s="157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B711" s="31"/>
      <c r="C711" s="20"/>
      <c r="D711" s="20"/>
      <c r="E711" s="20"/>
      <c r="F711" s="20"/>
      <c r="BM711" s="55"/>
    </row>
    <row r="712" spans="1:65" ht="15">
      <c r="B712" s="8" t="s">
        <v>586</v>
      </c>
      <c r="BM712" s="28" t="s">
        <v>280</v>
      </c>
    </row>
    <row r="713" spans="1:65" ht="15">
      <c r="A713" s="25" t="s">
        <v>40</v>
      </c>
      <c r="B713" s="18" t="s">
        <v>114</v>
      </c>
      <c r="C713" s="15" t="s">
        <v>115</v>
      </c>
      <c r="D713" s="16" t="s">
        <v>235</v>
      </c>
      <c r="E713" s="17" t="s">
        <v>235</v>
      </c>
      <c r="F713" s="17" t="s">
        <v>235</v>
      </c>
      <c r="G713" s="17" t="s">
        <v>235</v>
      </c>
      <c r="H713" s="157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>
        <v>1</v>
      </c>
    </row>
    <row r="714" spans="1:65">
      <c r="A714" s="30"/>
      <c r="B714" s="19" t="s">
        <v>236</v>
      </c>
      <c r="C714" s="9" t="s">
        <v>236</v>
      </c>
      <c r="D714" s="154" t="s">
        <v>247</v>
      </c>
      <c r="E714" s="156" t="s">
        <v>255</v>
      </c>
      <c r="F714" s="156" t="s">
        <v>258</v>
      </c>
      <c r="G714" s="156" t="s">
        <v>267</v>
      </c>
      <c r="H714" s="157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 t="s">
        <v>3</v>
      </c>
    </row>
    <row r="715" spans="1:65">
      <c r="A715" s="30"/>
      <c r="B715" s="19"/>
      <c r="C715" s="9"/>
      <c r="D715" s="10" t="s">
        <v>283</v>
      </c>
      <c r="E715" s="11" t="s">
        <v>282</v>
      </c>
      <c r="F715" s="11" t="s">
        <v>282</v>
      </c>
      <c r="G715" s="11" t="s">
        <v>282</v>
      </c>
      <c r="H715" s="157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2</v>
      </c>
    </row>
    <row r="716" spans="1:65">
      <c r="A716" s="30"/>
      <c r="B716" s="19"/>
      <c r="C716" s="9"/>
      <c r="D716" s="26" t="s">
        <v>307</v>
      </c>
      <c r="E716" s="26" t="s">
        <v>121</v>
      </c>
      <c r="F716" s="26" t="s">
        <v>309</v>
      </c>
      <c r="G716" s="26" t="s">
        <v>307</v>
      </c>
      <c r="H716" s="157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2</v>
      </c>
    </row>
    <row r="717" spans="1:65">
      <c r="A717" s="30"/>
      <c r="B717" s="18">
        <v>1</v>
      </c>
      <c r="C717" s="14">
        <v>1</v>
      </c>
      <c r="D717" s="22">
        <v>4.5</v>
      </c>
      <c r="E717" s="22">
        <v>4.4770000000000003</v>
      </c>
      <c r="F717" s="158">
        <v>4.4249538102574943</v>
      </c>
      <c r="G717" s="22">
        <v>4.6936174999999993</v>
      </c>
      <c r="H717" s="157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1</v>
      </c>
    </row>
    <row r="718" spans="1:65">
      <c r="A718" s="30"/>
      <c r="B718" s="19">
        <v>1</v>
      </c>
      <c r="C718" s="9">
        <v>2</v>
      </c>
      <c r="D718" s="11">
        <v>4.3</v>
      </c>
      <c r="E718" s="11">
        <v>4.274</v>
      </c>
      <c r="F718" s="11">
        <v>4.7489509508808627</v>
      </c>
      <c r="G718" s="11">
        <v>4.8799314999999996</v>
      </c>
      <c r="H718" s="157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41</v>
      </c>
    </row>
    <row r="719" spans="1:65">
      <c r="A719" s="30"/>
      <c r="B719" s="19">
        <v>1</v>
      </c>
      <c r="C719" s="9">
        <v>3</v>
      </c>
      <c r="D719" s="11">
        <v>4.5999999999999996</v>
      </c>
      <c r="E719" s="11">
        <v>4.5250000000000004</v>
      </c>
      <c r="F719" s="11">
        <v>4.7851350807011084</v>
      </c>
      <c r="G719" s="11">
        <v>4.8109710000000003</v>
      </c>
      <c r="H719" s="157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16</v>
      </c>
    </row>
    <row r="720" spans="1:65">
      <c r="A720" s="30"/>
      <c r="B720" s="19">
        <v>1</v>
      </c>
      <c r="C720" s="9">
        <v>4</v>
      </c>
      <c r="D720" s="11">
        <v>4</v>
      </c>
      <c r="E720" s="11">
        <v>4.4649999999999999</v>
      </c>
      <c r="F720" s="11">
        <v>4.6725967541118276</v>
      </c>
      <c r="G720" s="11">
        <v>5.0978804999999996</v>
      </c>
      <c r="H720" s="157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4.6232012808732801</v>
      </c>
    </row>
    <row r="721" spans="1:65">
      <c r="A721" s="30"/>
      <c r="B721" s="19">
        <v>1</v>
      </c>
      <c r="C721" s="9">
        <v>5</v>
      </c>
      <c r="D721" s="11">
        <v>4.8</v>
      </c>
      <c r="E721" s="11">
        <v>4.444</v>
      </c>
      <c r="F721" s="11">
        <v>4.6337095058312983</v>
      </c>
      <c r="G721" s="11">
        <v>4.8460700000000001</v>
      </c>
      <c r="H721" s="157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8">
        <v>12</v>
      </c>
    </row>
    <row r="722" spans="1:65">
      <c r="A722" s="30"/>
      <c r="B722" s="19">
        <v>1</v>
      </c>
      <c r="C722" s="9">
        <v>6</v>
      </c>
      <c r="D722" s="11">
        <v>4.5</v>
      </c>
      <c r="E722" s="11">
        <v>4.6150000000000002</v>
      </c>
      <c r="F722" s="11">
        <v>4.6662158259404398</v>
      </c>
      <c r="G722" s="11">
        <v>4.9204305000000002</v>
      </c>
      <c r="H722" s="157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5"/>
    </row>
    <row r="723" spans="1:65">
      <c r="A723" s="30"/>
      <c r="B723" s="20" t="s">
        <v>239</v>
      </c>
      <c r="C723" s="12"/>
      <c r="D723" s="23">
        <v>4.45</v>
      </c>
      <c r="E723" s="23">
        <v>4.4666666666666659</v>
      </c>
      <c r="F723" s="23">
        <v>4.6552603212871722</v>
      </c>
      <c r="G723" s="23">
        <v>4.8748168333333339</v>
      </c>
      <c r="H723" s="157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30"/>
      <c r="B724" s="3" t="s">
        <v>240</v>
      </c>
      <c r="C724" s="29"/>
      <c r="D724" s="11">
        <v>4.5</v>
      </c>
      <c r="E724" s="11">
        <v>4.4710000000000001</v>
      </c>
      <c r="F724" s="11">
        <v>4.6694062900261333</v>
      </c>
      <c r="G724" s="11">
        <v>4.8630007499999994</v>
      </c>
      <c r="H724" s="157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30"/>
      <c r="B725" s="3" t="s">
        <v>241</v>
      </c>
      <c r="C725" s="29"/>
      <c r="D725" s="24">
        <v>0.27386127875258298</v>
      </c>
      <c r="E725" s="24">
        <v>0.11238267956703421</v>
      </c>
      <c r="F725" s="24">
        <v>0.12615188374436406</v>
      </c>
      <c r="G725" s="24">
        <v>0.13386563042830174</v>
      </c>
      <c r="H725" s="157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3" t="s">
        <v>87</v>
      </c>
      <c r="C726" s="29"/>
      <c r="D726" s="13">
        <v>6.1541860393838868E-2</v>
      </c>
      <c r="E726" s="13">
        <v>2.5160301395604677E-2</v>
      </c>
      <c r="F726" s="13">
        <v>2.7098781816240786E-2</v>
      </c>
      <c r="G726" s="13">
        <v>2.7460648267427563E-2</v>
      </c>
      <c r="H726" s="157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30"/>
      <c r="B727" s="3" t="s">
        <v>242</v>
      </c>
      <c r="C727" s="29"/>
      <c r="D727" s="13">
        <v>-3.7463495606352648E-2</v>
      </c>
      <c r="E727" s="13">
        <v>-3.3858489971919647E-2</v>
      </c>
      <c r="F727" s="13">
        <v>6.9343812795961135E-3</v>
      </c>
      <c r="G727" s="13">
        <v>5.4424529059770022E-2</v>
      </c>
      <c r="H727" s="157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30"/>
      <c r="B728" s="46" t="s">
        <v>243</v>
      </c>
      <c r="C728" s="47"/>
      <c r="D728" s="45">
        <v>0.73</v>
      </c>
      <c r="E728" s="45">
        <v>0.62</v>
      </c>
      <c r="F728" s="45">
        <v>0.62</v>
      </c>
      <c r="G728" s="45">
        <v>2.06</v>
      </c>
      <c r="H728" s="157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B729" s="31"/>
      <c r="C729" s="20"/>
      <c r="D729" s="20"/>
      <c r="E729" s="20"/>
      <c r="F729" s="20"/>
      <c r="G729" s="20"/>
      <c r="BM729" s="55"/>
    </row>
    <row r="730" spans="1:65" ht="15">
      <c r="B730" s="8" t="s">
        <v>587</v>
      </c>
      <c r="BM730" s="28" t="s">
        <v>280</v>
      </c>
    </row>
    <row r="731" spans="1:65" ht="15">
      <c r="A731" s="25" t="s">
        <v>129</v>
      </c>
      <c r="B731" s="18" t="s">
        <v>114</v>
      </c>
      <c r="C731" s="15" t="s">
        <v>115</v>
      </c>
      <c r="D731" s="16" t="s">
        <v>235</v>
      </c>
      <c r="E731" s="17" t="s">
        <v>235</v>
      </c>
      <c r="F731" s="17" t="s">
        <v>235</v>
      </c>
      <c r="G731" s="157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1</v>
      </c>
    </row>
    <row r="732" spans="1:65">
      <c r="A732" s="30"/>
      <c r="B732" s="19" t="s">
        <v>236</v>
      </c>
      <c r="C732" s="9" t="s">
        <v>236</v>
      </c>
      <c r="D732" s="154" t="s">
        <v>254</v>
      </c>
      <c r="E732" s="156" t="s">
        <v>255</v>
      </c>
      <c r="F732" s="156" t="s">
        <v>260</v>
      </c>
      <c r="G732" s="157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 t="s">
        <v>83</v>
      </c>
    </row>
    <row r="733" spans="1:65">
      <c r="A733" s="30"/>
      <c r="B733" s="19"/>
      <c r="C733" s="9"/>
      <c r="D733" s="10" t="s">
        <v>283</v>
      </c>
      <c r="E733" s="11" t="s">
        <v>282</v>
      </c>
      <c r="F733" s="11" t="s">
        <v>283</v>
      </c>
      <c r="G733" s="157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2</v>
      </c>
    </row>
    <row r="734" spans="1:65">
      <c r="A734" s="30"/>
      <c r="B734" s="19"/>
      <c r="C734" s="9"/>
      <c r="D734" s="26" t="s">
        <v>307</v>
      </c>
      <c r="E734" s="26" t="s">
        <v>121</v>
      </c>
      <c r="F734" s="26" t="s">
        <v>308</v>
      </c>
      <c r="G734" s="157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2</v>
      </c>
    </row>
    <row r="735" spans="1:65">
      <c r="A735" s="30"/>
      <c r="B735" s="18">
        <v>1</v>
      </c>
      <c r="C735" s="14">
        <v>1</v>
      </c>
      <c r="D735" s="151" t="s">
        <v>97</v>
      </c>
      <c r="E735" s="151" t="s">
        <v>109</v>
      </c>
      <c r="F735" s="151" t="s">
        <v>109</v>
      </c>
      <c r="G735" s="157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1</v>
      </c>
    </row>
    <row r="736" spans="1:65">
      <c r="A736" s="30"/>
      <c r="B736" s="19">
        <v>1</v>
      </c>
      <c r="C736" s="9">
        <v>2</v>
      </c>
      <c r="D736" s="152" t="s">
        <v>97</v>
      </c>
      <c r="E736" s="152" t="s">
        <v>109</v>
      </c>
      <c r="F736" s="152" t="s">
        <v>109</v>
      </c>
      <c r="G736" s="157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1</v>
      </c>
    </row>
    <row r="737" spans="1:65">
      <c r="A737" s="30"/>
      <c r="B737" s="19">
        <v>1</v>
      </c>
      <c r="C737" s="9">
        <v>3</v>
      </c>
      <c r="D737" s="152" t="s">
        <v>97</v>
      </c>
      <c r="E737" s="152" t="s">
        <v>109</v>
      </c>
      <c r="F737" s="152" t="s">
        <v>109</v>
      </c>
      <c r="G737" s="157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16</v>
      </c>
    </row>
    <row r="738" spans="1:65">
      <c r="A738" s="30"/>
      <c r="B738" s="19">
        <v>1</v>
      </c>
      <c r="C738" s="9">
        <v>4</v>
      </c>
      <c r="D738" s="152" t="s">
        <v>97</v>
      </c>
      <c r="E738" s="152" t="s">
        <v>109</v>
      </c>
      <c r="F738" s="152" t="s">
        <v>109</v>
      </c>
      <c r="G738" s="157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 t="s">
        <v>109</v>
      </c>
    </row>
    <row r="739" spans="1:65">
      <c r="A739" s="30"/>
      <c r="B739" s="19">
        <v>1</v>
      </c>
      <c r="C739" s="9">
        <v>5</v>
      </c>
      <c r="D739" s="152" t="s">
        <v>97</v>
      </c>
      <c r="E739" s="152" t="s">
        <v>109</v>
      </c>
      <c r="F739" s="152" t="s">
        <v>109</v>
      </c>
      <c r="G739" s="157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>
        <v>13</v>
      </c>
    </row>
    <row r="740" spans="1:65">
      <c r="A740" s="30"/>
      <c r="B740" s="19">
        <v>1</v>
      </c>
      <c r="C740" s="9">
        <v>6</v>
      </c>
      <c r="D740" s="152" t="s">
        <v>97</v>
      </c>
      <c r="E740" s="152" t="s">
        <v>109</v>
      </c>
      <c r="F740" s="152" t="s">
        <v>109</v>
      </c>
      <c r="G740" s="157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A741" s="30"/>
      <c r="B741" s="20" t="s">
        <v>239</v>
      </c>
      <c r="C741" s="12"/>
      <c r="D741" s="23" t="s">
        <v>745</v>
      </c>
      <c r="E741" s="23" t="s">
        <v>745</v>
      </c>
      <c r="F741" s="23" t="s">
        <v>745</v>
      </c>
      <c r="G741" s="157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30"/>
      <c r="B742" s="3" t="s">
        <v>240</v>
      </c>
      <c r="C742" s="29"/>
      <c r="D742" s="11" t="s">
        <v>745</v>
      </c>
      <c r="E742" s="11" t="s">
        <v>745</v>
      </c>
      <c r="F742" s="11" t="s">
        <v>745</v>
      </c>
      <c r="G742" s="157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30"/>
      <c r="B743" s="3" t="s">
        <v>241</v>
      </c>
      <c r="C743" s="29"/>
      <c r="D743" s="24" t="s">
        <v>745</v>
      </c>
      <c r="E743" s="24" t="s">
        <v>745</v>
      </c>
      <c r="F743" s="24" t="s">
        <v>745</v>
      </c>
      <c r="G743" s="157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3" t="s">
        <v>87</v>
      </c>
      <c r="C744" s="29"/>
      <c r="D744" s="13" t="s">
        <v>745</v>
      </c>
      <c r="E744" s="13" t="s">
        <v>745</v>
      </c>
      <c r="F744" s="13" t="s">
        <v>745</v>
      </c>
      <c r="G744" s="157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3" t="s">
        <v>242</v>
      </c>
      <c r="C745" s="29"/>
      <c r="D745" s="13" t="s">
        <v>745</v>
      </c>
      <c r="E745" s="13" t="s">
        <v>745</v>
      </c>
      <c r="F745" s="13" t="s">
        <v>745</v>
      </c>
      <c r="G745" s="157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30"/>
      <c r="B746" s="46" t="s">
        <v>243</v>
      </c>
      <c r="C746" s="47"/>
      <c r="D746" s="45" t="s">
        <v>244</v>
      </c>
      <c r="E746" s="45" t="s">
        <v>244</v>
      </c>
      <c r="F746" s="45" t="s">
        <v>244</v>
      </c>
      <c r="G746" s="157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B747" s="31"/>
      <c r="C747" s="20"/>
      <c r="D747" s="20"/>
      <c r="E747" s="20"/>
      <c r="F747" s="20"/>
      <c r="BM747" s="55"/>
    </row>
    <row r="748" spans="1:65" ht="15">
      <c r="B748" s="8" t="s">
        <v>588</v>
      </c>
      <c r="BM748" s="28" t="s">
        <v>67</v>
      </c>
    </row>
    <row r="749" spans="1:65" ht="15">
      <c r="A749" s="25" t="s">
        <v>43</v>
      </c>
      <c r="B749" s="18" t="s">
        <v>114</v>
      </c>
      <c r="C749" s="15" t="s">
        <v>115</v>
      </c>
      <c r="D749" s="16" t="s">
        <v>235</v>
      </c>
      <c r="E749" s="17" t="s">
        <v>235</v>
      </c>
      <c r="F749" s="17" t="s">
        <v>235</v>
      </c>
      <c r="G749" s="17" t="s">
        <v>235</v>
      </c>
      <c r="H749" s="17" t="s">
        <v>235</v>
      </c>
      <c r="I749" s="17" t="s">
        <v>235</v>
      </c>
      <c r="J749" s="17" t="s">
        <v>235</v>
      </c>
      <c r="K749" s="17" t="s">
        <v>235</v>
      </c>
      <c r="L749" s="17" t="s">
        <v>235</v>
      </c>
      <c r="M749" s="17" t="s">
        <v>235</v>
      </c>
      <c r="N749" s="17" t="s">
        <v>235</v>
      </c>
      <c r="O749" s="17" t="s">
        <v>235</v>
      </c>
      <c r="P749" s="17" t="s">
        <v>235</v>
      </c>
      <c r="Q749" s="17" t="s">
        <v>235</v>
      </c>
      <c r="R749" s="17" t="s">
        <v>235</v>
      </c>
      <c r="S749" s="17" t="s">
        <v>235</v>
      </c>
      <c r="T749" s="17" t="s">
        <v>235</v>
      </c>
      <c r="U749" s="157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1</v>
      </c>
    </row>
    <row r="750" spans="1:65">
      <c r="A750" s="30"/>
      <c r="B750" s="19" t="s">
        <v>236</v>
      </c>
      <c r="C750" s="9" t="s">
        <v>236</v>
      </c>
      <c r="D750" s="154" t="s">
        <v>247</v>
      </c>
      <c r="E750" s="156" t="s">
        <v>249</v>
      </c>
      <c r="F750" s="156" t="s">
        <v>250</v>
      </c>
      <c r="G750" s="156" t="s">
        <v>251</v>
      </c>
      <c r="H750" s="156" t="s">
        <v>252</v>
      </c>
      <c r="I750" s="156" t="s">
        <v>253</v>
      </c>
      <c r="J750" s="156" t="s">
        <v>254</v>
      </c>
      <c r="K750" s="156" t="s">
        <v>255</v>
      </c>
      <c r="L750" s="156" t="s">
        <v>258</v>
      </c>
      <c r="M750" s="156" t="s">
        <v>260</v>
      </c>
      <c r="N750" s="156" t="s">
        <v>262</v>
      </c>
      <c r="O750" s="156" t="s">
        <v>263</v>
      </c>
      <c r="P750" s="156" t="s">
        <v>268</v>
      </c>
      <c r="Q750" s="156" t="s">
        <v>270</v>
      </c>
      <c r="R750" s="156" t="s">
        <v>271</v>
      </c>
      <c r="S750" s="156" t="s">
        <v>272</v>
      </c>
      <c r="T750" s="156" t="s">
        <v>273</v>
      </c>
      <c r="U750" s="157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 t="s">
        <v>3</v>
      </c>
    </row>
    <row r="751" spans="1:65">
      <c r="A751" s="30"/>
      <c r="B751" s="19"/>
      <c r="C751" s="9"/>
      <c r="D751" s="10" t="s">
        <v>283</v>
      </c>
      <c r="E751" s="11" t="s">
        <v>282</v>
      </c>
      <c r="F751" s="11" t="s">
        <v>282</v>
      </c>
      <c r="G751" s="11" t="s">
        <v>282</v>
      </c>
      <c r="H751" s="11" t="s">
        <v>282</v>
      </c>
      <c r="I751" s="11" t="s">
        <v>282</v>
      </c>
      <c r="J751" s="11" t="s">
        <v>283</v>
      </c>
      <c r="K751" s="11" t="s">
        <v>282</v>
      </c>
      <c r="L751" s="11" t="s">
        <v>282</v>
      </c>
      <c r="M751" s="11" t="s">
        <v>283</v>
      </c>
      <c r="N751" s="11" t="s">
        <v>283</v>
      </c>
      <c r="O751" s="11" t="s">
        <v>283</v>
      </c>
      <c r="P751" s="11" t="s">
        <v>282</v>
      </c>
      <c r="Q751" s="11" t="s">
        <v>283</v>
      </c>
      <c r="R751" s="11" t="s">
        <v>283</v>
      </c>
      <c r="S751" s="11" t="s">
        <v>283</v>
      </c>
      <c r="T751" s="11" t="s">
        <v>282</v>
      </c>
      <c r="U751" s="157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1</v>
      </c>
    </row>
    <row r="752" spans="1:65">
      <c r="A752" s="30"/>
      <c r="B752" s="19"/>
      <c r="C752" s="9"/>
      <c r="D752" s="26" t="s">
        <v>307</v>
      </c>
      <c r="E752" s="26" t="s">
        <v>307</v>
      </c>
      <c r="F752" s="26" t="s">
        <v>307</v>
      </c>
      <c r="G752" s="26" t="s">
        <v>307</v>
      </c>
      <c r="H752" s="26" t="s">
        <v>307</v>
      </c>
      <c r="I752" s="26" t="s">
        <v>307</v>
      </c>
      <c r="J752" s="26" t="s">
        <v>307</v>
      </c>
      <c r="K752" s="26" t="s">
        <v>121</v>
      </c>
      <c r="L752" s="26" t="s">
        <v>309</v>
      </c>
      <c r="M752" s="26" t="s">
        <v>308</v>
      </c>
      <c r="N752" s="26" t="s">
        <v>308</v>
      </c>
      <c r="O752" s="26" t="s">
        <v>310</v>
      </c>
      <c r="P752" s="26" t="s">
        <v>310</v>
      </c>
      <c r="Q752" s="26" t="s">
        <v>310</v>
      </c>
      <c r="R752" s="26" t="s">
        <v>310</v>
      </c>
      <c r="S752" s="26" t="s">
        <v>307</v>
      </c>
      <c r="T752" s="26" t="s">
        <v>309</v>
      </c>
      <c r="U752" s="157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1</v>
      </c>
    </row>
    <row r="753" spans="1:65">
      <c r="A753" s="30"/>
      <c r="B753" s="18">
        <v>1</v>
      </c>
      <c r="C753" s="14">
        <v>1</v>
      </c>
      <c r="D753" s="216">
        <v>14.7</v>
      </c>
      <c r="E753" s="216">
        <v>14.3</v>
      </c>
      <c r="F753" s="216">
        <v>15.5</v>
      </c>
      <c r="G753" s="216">
        <v>12.1</v>
      </c>
      <c r="H753" s="216">
        <v>14.6</v>
      </c>
      <c r="I753" s="216">
        <v>14</v>
      </c>
      <c r="J753" s="216">
        <v>11.6</v>
      </c>
      <c r="K753" s="216">
        <v>15.99</v>
      </c>
      <c r="L753" s="216">
        <v>14.453436930243466</v>
      </c>
      <c r="M753" s="216">
        <v>18.440339372718984</v>
      </c>
      <c r="N753" s="225">
        <v>22.9</v>
      </c>
      <c r="O753" s="216">
        <v>12.6</v>
      </c>
      <c r="P753" s="216">
        <v>16</v>
      </c>
      <c r="Q753" s="216">
        <v>13.5</v>
      </c>
      <c r="R753" s="216">
        <v>13.6</v>
      </c>
      <c r="S753" s="216">
        <v>13.7</v>
      </c>
      <c r="T753" s="216">
        <v>14.4</v>
      </c>
      <c r="U753" s="217"/>
      <c r="V753" s="218"/>
      <c r="W753" s="218"/>
      <c r="X753" s="218"/>
      <c r="Y753" s="218"/>
      <c r="Z753" s="218"/>
      <c r="AA753" s="218"/>
      <c r="AB753" s="218"/>
      <c r="AC753" s="218"/>
      <c r="AD753" s="218"/>
      <c r="AE753" s="218"/>
      <c r="AF753" s="218"/>
      <c r="AG753" s="218"/>
      <c r="AH753" s="218"/>
      <c r="AI753" s="218"/>
      <c r="AJ753" s="218"/>
      <c r="AK753" s="218"/>
      <c r="AL753" s="218"/>
      <c r="AM753" s="218"/>
      <c r="AN753" s="218"/>
      <c r="AO753" s="218"/>
      <c r="AP753" s="218"/>
      <c r="AQ753" s="218"/>
      <c r="AR753" s="218"/>
      <c r="AS753" s="218"/>
      <c r="AT753" s="218"/>
      <c r="AU753" s="218"/>
      <c r="AV753" s="218"/>
      <c r="AW753" s="218"/>
      <c r="AX753" s="218"/>
      <c r="AY753" s="218"/>
      <c r="AZ753" s="218"/>
      <c r="BA753" s="218"/>
      <c r="BB753" s="218"/>
      <c r="BC753" s="218"/>
      <c r="BD753" s="218"/>
      <c r="BE753" s="218"/>
      <c r="BF753" s="218"/>
      <c r="BG753" s="218"/>
      <c r="BH753" s="218"/>
      <c r="BI753" s="218"/>
      <c r="BJ753" s="218"/>
      <c r="BK753" s="218"/>
      <c r="BL753" s="218"/>
      <c r="BM753" s="219">
        <v>1</v>
      </c>
    </row>
    <row r="754" spans="1:65">
      <c r="A754" s="30"/>
      <c r="B754" s="19">
        <v>1</v>
      </c>
      <c r="C754" s="9">
        <v>2</v>
      </c>
      <c r="D754" s="220">
        <v>14.3</v>
      </c>
      <c r="E754" s="220">
        <v>13.9</v>
      </c>
      <c r="F754" s="220">
        <v>15.2</v>
      </c>
      <c r="G754" s="220">
        <v>12</v>
      </c>
      <c r="H754" s="220">
        <v>14.6</v>
      </c>
      <c r="I754" s="220">
        <v>13.6</v>
      </c>
      <c r="J754" s="220">
        <v>11.9</v>
      </c>
      <c r="K754" s="220">
        <v>15.23</v>
      </c>
      <c r="L754" s="220">
        <v>15.207222768222094</v>
      </c>
      <c r="M754" s="220">
        <v>16.740021080120698</v>
      </c>
      <c r="N754" s="226">
        <v>23.4</v>
      </c>
      <c r="O754" s="220">
        <v>12.9</v>
      </c>
      <c r="P754" s="220">
        <v>15.8</v>
      </c>
      <c r="Q754" s="220">
        <v>13.5</v>
      </c>
      <c r="R754" s="220">
        <v>14.2</v>
      </c>
      <c r="S754" s="220">
        <v>14.6</v>
      </c>
      <c r="T754" s="220">
        <v>16</v>
      </c>
      <c r="U754" s="217"/>
      <c r="V754" s="218"/>
      <c r="W754" s="218"/>
      <c r="X754" s="218"/>
      <c r="Y754" s="218"/>
      <c r="Z754" s="218"/>
      <c r="AA754" s="218"/>
      <c r="AB754" s="218"/>
      <c r="AC754" s="218"/>
      <c r="AD754" s="218"/>
      <c r="AE754" s="218"/>
      <c r="AF754" s="218"/>
      <c r="AG754" s="218"/>
      <c r="AH754" s="218"/>
      <c r="AI754" s="218"/>
      <c r="AJ754" s="218"/>
      <c r="AK754" s="218"/>
      <c r="AL754" s="218"/>
      <c r="AM754" s="218"/>
      <c r="AN754" s="218"/>
      <c r="AO754" s="218"/>
      <c r="AP754" s="218"/>
      <c r="AQ754" s="218"/>
      <c r="AR754" s="218"/>
      <c r="AS754" s="218"/>
      <c r="AT754" s="218"/>
      <c r="AU754" s="218"/>
      <c r="AV754" s="218"/>
      <c r="AW754" s="218"/>
      <c r="AX754" s="218"/>
      <c r="AY754" s="218"/>
      <c r="AZ754" s="218"/>
      <c r="BA754" s="218"/>
      <c r="BB754" s="218"/>
      <c r="BC754" s="218"/>
      <c r="BD754" s="218"/>
      <c r="BE754" s="218"/>
      <c r="BF754" s="218"/>
      <c r="BG754" s="218"/>
      <c r="BH754" s="218"/>
      <c r="BI754" s="218"/>
      <c r="BJ754" s="218"/>
      <c r="BK754" s="218"/>
      <c r="BL754" s="218"/>
      <c r="BM754" s="219">
        <v>42</v>
      </c>
    </row>
    <row r="755" spans="1:65">
      <c r="A755" s="30"/>
      <c r="B755" s="19">
        <v>1</v>
      </c>
      <c r="C755" s="9">
        <v>3</v>
      </c>
      <c r="D755" s="220">
        <v>15</v>
      </c>
      <c r="E755" s="220">
        <v>14.3</v>
      </c>
      <c r="F755" s="220">
        <v>14.9</v>
      </c>
      <c r="G755" s="220">
        <v>11.8</v>
      </c>
      <c r="H755" s="220">
        <v>14.8</v>
      </c>
      <c r="I755" s="220">
        <v>14.2</v>
      </c>
      <c r="J755" s="220">
        <v>11.4</v>
      </c>
      <c r="K755" s="220">
        <v>15.62</v>
      </c>
      <c r="L755" s="220">
        <v>15.520234693224538</v>
      </c>
      <c r="M755" s="220">
        <v>16.890663957640296</v>
      </c>
      <c r="N755" s="226">
        <v>24.1</v>
      </c>
      <c r="O755" s="220">
        <v>13.2</v>
      </c>
      <c r="P755" s="220">
        <v>15.7</v>
      </c>
      <c r="Q755" s="220">
        <v>12.9</v>
      </c>
      <c r="R755" s="220">
        <v>13.5</v>
      </c>
      <c r="S755" s="220">
        <v>14.6</v>
      </c>
      <c r="T755" s="220">
        <v>15.2</v>
      </c>
      <c r="U755" s="217"/>
      <c r="V755" s="218"/>
      <c r="W755" s="218"/>
      <c r="X755" s="218"/>
      <c r="Y755" s="218"/>
      <c r="Z755" s="218"/>
      <c r="AA755" s="218"/>
      <c r="AB755" s="218"/>
      <c r="AC755" s="218"/>
      <c r="AD755" s="218"/>
      <c r="AE755" s="218"/>
      <c r="AF755" s="218"/>
      <c r="AG755" s="218"/>
      <c r="AH755" s="218"/>
      <c r="AI755" s="218"/>
      <c r="AJ755" s="218"/>
      <c r="AK755" s="218"/>
      <c r="AL755" s="218"/>
      <c r="AM755" s="218"/>
      <c r="AN755" s="218"/>
      <c r="AO755" s="218"/>
      <c r="AP755" s="218"/>
      <c r="AQ755" s="218"/>
      <c r="AR755" s="218"/>
      <c r="AS755" s="218"/>
      <c r="AT755" s="218"/>
      <c r="AU755" s="218"/>
      <c r="AV755" s="218"/>
      <c r="AW755" s="218"/>
      <c r="AX755" s="218"/>
      <c r="AY755" s="218"/>
      <c r="AZ755" s="218"/>
      <c r="BA755" s="218"/>
      <c r="BB755" s="218"/>
      <c r="BC755" s="218"/>
      <c r="BD755" s="218"/>
      <c r="BE755" s="218"/>
      <c r="BF755" s="218"/>
      <c r="BG755" s="218"/>
      <c r="BH755" s="218"/>
      <c r="BI755" s="218"/>
      <c r="BJ755" s="218"/>
      <c r="BK755" s="218"/>
      <c r="BL755" s="218"/>
      <c r="BM755" s="219">
        <v>16</v>
      </c>
    </row>
    <row r="756" spans="1:65">
      <c r="A756" s="30"/>
      <c r="B756" s="19">
        <v>1</v>
      </c>
      <c r="C756" s="9">
        <v>4</v>
      </c>
      <c r="D756" s="220">
        <v>15.8</v>
      </c>
      <c r="E756" s="220">
        <v>13.5</v>
      </c>
      <c r="F756" s="220">
        <v>15</v>
      </c>
      <c r="G756" s="220">
        <v>11.6</v>
      </c>
      <c r="H756" s="220">
        <v>14.8</v>
      </c>
      <c r="I756" s="220">
        <v>14.2</v>
      </c>
      <c r="J756" s="220">
        <v>12.1</v>
      </c>
      <c r="K756" s="220">
        <v>15.339999999999998</v>
      </c>
      <c r="L756" s="220">
        <v>14.880931097199323</v>
      </c>
      <c r="M756" s="220">
        <v>17.873578013131397</v>
      </c>
      <c r="N756" s="226">
        <v>24.3</v>
      </c>
      <c r="O756" s="220">
        <v>12.9</v>
      </c>
      <c r="P756" s="220">
        <v>15.6</v>
      </c>
      <c r="Q756" s="220">
        <v>14</v>
      </c>
      <c r="R756" s="220">
        <v>14</v>
      </c>
      <c r="S756" s="220">
        <v>14.5</v>
      </c>
      <c r="T756" s="220">
        <v>15.9</v>
      </c>
      <c r="U756" s="217"/>
      <c r="V756" s="218"/>
      <c r="W756" s="218"/>
      <c r="X756" s="218"/>
      <c r="Y756" s="218"/>
      <c r="Z756" s="218"/>
      <c r="AA756" s="218"/>
      <c r="AB756" s="218"/>
      <c r="AC756" s="218"/>
      <c r="AD756" s="218"/>
      <c r="AE756" s="218"/>
      <c r="AF756" s="218"/>
      <c r="AG756" s="218"/>
      <c r="AH756" s="218"/>
      <c r="AI756" s="218"/>
      <c r="AJ756" s="218"/>
      <c r="AK756" s="218"/>
      <c r="AL756" s="218"/>
      <c r="AM756" s="218"/>
      <c r="AN756" s="218"/>
      <c r="AO756" s="218"/>
      <c r="AP756" s="218"/>
      <c r="AQ756" s="218"/>
      <c r="AR756" s="218"/>
      <c r="AS756" s="218"/>
      <c r="AT756" s="218"/>
      <c r="AU756" s="218"/>
      <c r="AV756" s="218"/>
      <c r="AW756" s="218"/>
      <c r="AX756" s="218"/>
      <c r="AY756" s="218"/>
      <c r="AZ756" s="218"/>
      <c r="BA756" s="218"/>
      <c r="BB756" s="218"/>
      <c r="BC756" s="218"/>
      <c r="BD756" s="218"/>
      <c r="BE756" s="218"/>
      <c r="BF756" s="218"/>
      <c r="BG756" s="218"/>
      <c r="BH756" s="218"/>
      <c r="BI756" s="218"/>
      <c r="BJ756" s="218"/>
      <c r="BK756" s="218"/>
      <c r="BL756" s="218"/>
      <c r="BM756" s="219">
        <v>14.424209556983499</v>
      </c>
    </row>
    <row r="757" spans="1:65">
      <c r="A757" s="30"/>
      <c r="B757" s="19">
        <v>1</v>
      </c>
      <c r="C757" s="9">
        <v>5</v>
      </c>
      <c r="D757" s="220">
        <v>14.9</v>
      </c>
      <c r="E757" s="220">
        <v>13.3</v>
      </c>
      <c r="F757" s="220">
        <v>16.2</v>
      </c>
      <c r="G757" s="220">
        <v>11.9</v>
      </c>
      <c r="H757" s="220">
        <v>15</v>
      </c>
      <c r="I757" s="220">
        <v>13.8</v>
      </c>
      <c r="J757" s="220">
        <v>11.5</v>
      </c>
      <c r="K757" s="220">
        <v>15.18</v>
      </c>
      <c r="L757" s="220">
        <v>15.242314779160242</v>
      </c>
      <c r="M757" s="220">
        <v>18.222666480076896</v>
      </c>
      <c r="N757" s="226">
        <v>23.2</v>
      </c>
      <c r="O757" s="220">
        <v>13</v>
      </c>
      <c r="P757" s="220">
        <v>16.2</v>
      </c>
      <c r="Q757" s="220">
        <v>13.4</v>
      </c>
      <c r="R757" s="220">
        <v>14.3</v>
      </c>
      <c r="S757" s="220">
        <v>13.8</v>
      </c>
      <c r="T757" s="220">
        <v>16.7</v>
      </c>
      <c r="U757" s="217"/>
      <c r="V757" s="218"/>
      <c r="W757" s="218"/>
      <c r="X757" s="218"/>
      <c r="Y757" s="218"/>
      <c r="Z757" s="218"/>
      <c r="AA757" s="218"/>
      <c r="AB757" s="218"/>
      <c r="AC757" s="218"/>
      <c r="AD757" s="218"/>
      <c r="AE757" s="218"/>
      <c r="AF757" s="218"/>
      <c r="AG757" s="218"/>
      <c r="AH757" s="218"/>
      <c r="AI757" s="218"/>
      <c r="AJ757" s="218"/>
      <c r="AK757" s="218"/>
      <c r="AL757" s="218"/>
      <c r="AM757" s="218"/>
      <c r="AN757" s="218"/>
      <c r="AO757" s="218"/>
      <c r="AP757" s="218"/>
      <c r="AQ757" s="218"/>
      <c r="AR757" s="218"/>
      <c r="AS757" s="218"/>
      <c r="AT757" s="218"/>
      <c r="AU757" s="218"/>
      <c r="AV757" s="218"/>
      <c r="AW757" s="218"/>
      <c r="AX757" s="218"/>
      <c r="AY757" s="218"/>
      <c r="AZ757" s="218"/>
      <c r="BA757" s="218"/>
      <c r="BB757" s="218"/>
      <c r="BC757" s="218"/>
      <c r="BD757" s="218"/>
      <c r="BE757" s="218"/>
      <c r="BF757" s="218"/>
      <c r="BG757" s="218"/>
      <c r="BH757" s="218"/>
      <c r="BI757" s="218"/>
      <c r="BJ757" s="218"/>
      <c r="BK757" s="218"/>
      <c r="BL757" s="218"/>
      <c r="BM757" s="219">
        <v>101</v>
      </c>
    </row>
    <row r="758" spans="1:65">
      <c r="A758" s="30"/>
      <c r="B758" s="19">
        <v>1</v>
      </c>
      <c r="C758" s="9">
        <v>6</v>
      </c>
      <c r="D758" s="220">
        <v>14.6</v>
      </c>
      <c r="E758" s="220">
        <v>13.6</v>
      </c>
      <c r="F758" s="220">
        <v>15.299999999999999</v>
      </c>
      <c r="G758" s="220">
        <v>11.5</v>
      </c>
      <c r="H758" s="220">
        <v>14.6</v>
      </c>
      <c r="I758" s="220">
        <v>13.8</v>
      </c>
      <c r="J758" s="220">
        <v>11.6</v>
      </c>
      <c r="K758" s="220">
        <v>15.68</v>
      </c>
      <c r="L758" s="220">
        <v>14.258635634086483</v>
      </c>
      <c r="M758" s="220">
        <v>17.454072664591497</v>
      </c>
      <c r="N758" s="226">
        <v>22.7</v>
      </c>
      <c r="O758" s="220">
        <v>13.2</v>
      </c>
      <c r="P758" s="220">
        <v>16.100000000000001</v>
      </c>
      <c r="Q758" s="220">
        <v>14.4</v>
      </c>
      <c r="R758" s="220">
        <v>14</v>
      </c>
      <c r="S758" s="220">
        <v>14</v>
      </c>
      <c r="T758" s="220">
        <v>17.3</v>
      </c>
      <c r="U758" s="217"/>
      <c r="V758" s="218"/>
      <c r="W758" s="218"/>
      <c r="X758" s="218"/>
      <c r="Y758" s="218"/>
      <c r="Z758" s="218"/>
      <c r="AA758" s="218"/>
      <c r="AB758" s="218"/>
      <c r="AC758" s="218"/>
      <c r="AD758" s="218"/>
      <c r="AE758" s="218"/>
      <c r="AF758" s="218"/>
      <c r="AG758" s="218"/>
      <c r="AH758" s="218"/>
      <c r="AI758" s="218"/>
      <c r="AJ758" s="218"/>
      <c r="AK758" s="218"/>
      <c r="AL758" s="218"/>
      <c r="AM758" s="218"/>
      <c r="AN758" s="218"/>
      <c r="AO758" s="218"/>
      <c r="AP758" s="218"/>
      <c r="AQ758" s="218"/>
      <c r="AR758" s="218"/>
      <c r="AS758" s="218"/>
      <c r="AT758" s="218"/>
      <c r="AU758" s="218"/>
      <c r="AV758" s="218"/>
      <c r="AW758" s="218"/>
      <c r="AX758" s="218"/>
      <c r="AY758" s="218"/>
      <c r="AZ758" s="218"/>
      <c r="BA758" s="218"/>
      <c r="BB758" s="218"/>
      <c r="BC758" s="218"/>
      <c r="BD758" s="218"/>
      <c r="BE758" s="218"/>
      <c r="BF758" s="218"/>
      <c r="BG758" s="218"/>
      <c r="BH758" s="218"/>
      <c r="BI758" s="218"/>
      <c r="BJ758" s="218"/>
      <c r="BK758" s="218"/>
      <c r="BL758" s="218"/>
      <c r="BM758" s="221"/>
    </row>
    <row r="759" spans="1:65">
      <c r="A759" s="30"/>
      <c r="B759" s="20" t="s">
        <v>239</v>
      </c>
      <c r="C759" s="12"/>
      <c r="D759" s="222">
        <v>14.883333333333333</v>
      </c>
      <c r="E759" s="222">
        <v>13.816666666666665</v>
      </c>
      <c r="F759" s="222">
        <v>15.35</v>
      </c>
      <c r="G759" s="222">
        <v>11.816666666666668</v>
      </c>
      <c r="H759" s="222">
        <v>14.733333333333333</v>
      </c>
      <c r="I759" s="222">
        <v>13.933333333333332</v>
      </c>
      <c r="J759" s="222">
        <v>11.683333333333332</v>
      </c>
      <c r="K759" s="222">
        <v>15.506666666666666</v>
      </c>
      <c r="L759" s="222">
        <v>14.927129317022692</v>
      </c>
      <c r="M759" s="222">
        <v>17.603556928046626</v>
      </c>
      <c r="N759" s="222">
        <v>23.433333333333334</v>
      </c>
      <c r="O759" s="222">
        <v>12.966666666666667</v>
      </c>
      <c r="P759" s="222">
        <v>15.9</v>
      </c>
      <c r="Q759" s="222">
        <v>13.616666666666667</v>
      </c>
      <c r="R759" s="222">
        <v>13.933333333333332</v>
      </c>
      <c r="S759" s="222">
        <v>14.200000000000001</v>
      </c>
      <c r="T759" s="222">
        <v>15.916666666666664</v>
      </c>
      <c r="U759" s="217"/>
      <c r="V759" s="218"/>
      <c r="W759" s="218"/>
      <c r="X759" s="218"/>
      <c r="Y759" s="218"/>
      <c r="Z759" s="218"/>
      <c r="AA759" s="218"/>
      <c r="AB759" s="218"/>
      <c r="AC759" s="218"/>
      <c r="AD759" s="218"/>
      <c r="AE759" s="218"/>
      <c r="AF759" s="218"/>
      <c r="AG759" s="218"/>
      <c r="AH759" s="218"/>
      <c r="AI759" s="218"/>
      <c r="AJ759" s="218"/>
      <c r="AK759" s="218"/>
      <c r="AL759" s="218"/>
      <c r="AM759" s="218"/>
      <c r="AN759" s="218"/>
      <c r="AO759" s="218"/>
      <c r="AP759" s="218"/>
      <c r="AQ759" s="218"/>
      <c r="AR759" s="218"/>
      <c r="AS759" s="218"/>
      <c r="AT759" s="218"/>
      <c r="AU759" s="218"/>
      <c r="AV759" s="218"/>
      <c r="AW759" s="218"/>
      <c r="AX759" s="218"/>
      <c r="AY759" s="218"/>
      <c r="AZ759" s="218"/>
      <c r="BA759" s="218"/>
      <c r="BB759" s="218"/>
      <c r="BC759" s="218"/>
      <c r="BD759" s="218"/>
      <c r="BE759" s="218"/>
      <c r="BF759" s="218"/>
      <c r="BG759" s="218"/>
      <c r="BH759" s="218"/>
      <c r="BI759" s="218"/>
      <c r="BJ759" s="218"/>
      <c r="BK759" s="218"/>
      <c r="BL759" s="218"/>
      <c r="BM759" s="221"/>
    </row>
    <row r="760" spans="1:65">
      <c r="A760" s="30"/>
      <c r="B760" s="3" t="s">
        <v>240</v>
      </c>
      <c r="C760" s="29"/>
      <c r="D760" s="220">
        <v>14.8</v>
      </c>
      <c r="E760" s="220">
        <v>13.75</v>
      </c>
      <c r="F760" s="220">
        <v>15.25</v>
      </c>
      <c r="G760" s="220">
        <v>11.850000000000001</v>
      </c>
      <c r="H760" s="220">
        <v>14.7</v>
      </c>
      <c r="I760" s="220">
        <v>13.9</v>
      </c>
      <c r="J760" s="220">
        <v>11.6</v>
      </c>
      <c r="K760" s="220">
        <v>15.479999999999999</v>
      </c>
      <c r="L760" s="220">
        <v>15.044076932710709</v>
      </c>
      <c r="M760" s="220">
        <v>17.663825338861447</v>
      </c>
      <c r="N760" s="220">
        <v>23.299999999999997</v>
      </c>
      <c r="O760" s="220">
        <v>12.95</v>
      </c>
      <c r="P760" s="220">
        <v>15.9</v>
      </c>
      <c r="Q760" s="220">
        <v>13.5</v>
      </c>
      <c r="R760" s="220">
        <v>14</v>
      </c>
      <c r="S760" s="220">
        <v>14.25</v>
      </c>
      <c r="T760" s="220">
        <v>15.95</v>
      </c>
      <c r="U760" s="217"/>
      <c r="V760" s="218"/>
      <c r="W760" s="218"/>
      <c r="X760" s="218"/>
      <c r="Y760" s="218"/>
      <c r="Z760" s="218"/>
      <c r="AA760" s="218"/>
      <c r="AB760" s="218"/>
      <c r="AC760" s="218"/>
      <c r="AD760" s="218"/>
      <c r="AE760" s="218"/>
      <c r="AF760" s="218"/>
      <c r="AG760" s="218"/>
      <c r="AH760" s="218"/>
      <c r="AI760" s="218"/>
      <c r="AJ760" s="218"/>
      <c r="AK760" s="218"/>
      <c r="AL760" s="218"/>
      <c r="AM760" s="218"/>
      <c r="AN760" s="218"/>
      <c r="AO760" s="218"/>
      <c r="AP760" s="218"/>
      <c r="AQ760" s="218"/>
      <c r="AR760" s="218"/>
      <c r="AS760" s="218"/>
      <c r="AT760" s="218"/>
      <c r="AU760" s="218"/>
      <c r="AV760" s="218"/>
      <c r="AW760" s="218"/>
      <c r="AX760" s="218"/>
      <c r="AY760" s="218"/>
      <c r="AZ760" s="218"/>
      <c r="BA760" s="218"/>
      <c r="BB760" s="218"/>
      <c r="BC760" s="218"/>
      <c r="BD760" s="218"/>
      <c r="BE760" s="218"/>
      <c r="BF760" s="218"/>
      <c r="BG760" s="218"/>
      <c r="BH760" s="218"/>
      <c r="BI760" s="218"/>
      <c r="BJ760" s="218"/>
      <c r="BK760" s="218"/>
      <c r="BL760" s="218"/>
      <c r="BM760" s="221"/>
    </row>
    <row r="761" spans="1:65">
      <c r="A761" s="30"/>
      <c r="B761" s="3" t="s">
        <v>241</v>
      </c>
      <c r="C761" s="29"/>
      <c r="D761" s="220">
        <v>0.51153364177409366</v>
      </c>
      <c r="E761" s="220">
        <v>0.42150523919242905</v>
      </c>
      <c r="F761" s="220">
        <v>0.46797435827190337</v>
      </c>
      <c r="G761" s="220">
        <v>0.23166067138525404</v>
      </c>
      <c r="H761" s="220">
        <v>0.1632993161855455</v>
      </c>
      <c r="I761" s="220">
        <v>0.24221202832779898</v>
      </c>
      <c r="J761" s="220">
        <v>0.26394443859772199</v>
      </c>
      <c r="K761" s="220">
        <v>0.31226057494769777</v>
      </c>
      <c r="L761" s="220">
        <v>0.49050397779431937</v>
      </c>
      <c r="M761" s="220">
        <v>0.6975197454475337</v>
      </c>
      <c r="N761" s="220">
        <v>0.6439461675223076</v>
      </c>
      <c r="O761" s="220">
        <v>0.22509257354845486</v>
      </c>
      <c r="P761" s="220">
        <v>0.23664319132398484</v>
      </c>
      <c r="Q761" s="220">
        <v>0.51929439306299718</v>
      </c>
      <c r="R761" s="220">
        <v>0.32041639575194458</v>
      </c>
      <c r="S761" s="220">
        <v>0.41472882706655428</v>
      </c>
      <c r="T761" s="220">
        <v>1.0342469079802303</v>
      </c>
      <c r="U761" s="217"/>
      <c r="V761" s="218"/>
      <c r="W761" s="218"/>
      <c r="X761" s="218"/>
      <c r="Y761" s="218"/>
      <c r="Z761" s="218"/>
      <c r="AA761" s="218"/>
      <c r="AB761" s="218"/>
      <c r="AC761" s="218"/>
      <c r="AD761" s="218"/>
      <c r="AE761" s="218"/>
      <c r="AF761" s="218"/>
      <c r="AG761" s="218"/>
      <c r="AH761" s="218"/>
      <c r="AI761" s="218"/>
      <c r="AJ761" s="218"/>
      <c r="AK761" s="218"/>
      <c r="AL761" s="218"/>
      <c r="AM761" s="218"/>
      <c r="AN761" s="218"/>
      <c r="AO761" s="218"/>
      <c r="AP761" s="218"/>
      <c r="AQ761" s="218"/>
      <c r="AR761" s="218"/>
      <c r="AS761" s="218"/>
      <c r="AT761" s="218"/>
      <c r="AU761" s="218"/>
      <c r="AV761" s="218"/>
      <c r="AW761" s="218"/>
      <c r="AX761" s="218"/>
      <c r="AY761" s="218"/>
      <c r="AZ761" s="218"/>
      <c r="BA761" s="218"/>
      <c r="BB761" s="218"/>
      <c r="BC761" s="218"/>
      <c r="BD761" s="218"/>
      <c r="BE761" s="218"/>
      <c r="BF761" s="218"/>
      <c r="BG761" s="218"/>
      <c r="BH761" s="218"/>
      <c r="BI761" s="218"/>
      <c r="BJ761" s="218"/>
      <c r="BK761" s="218"/>
      <c r="BL761" s="218"/>
      <c r="BM761" s="221"/>
    </row>
    <row r="762" spans="1:65">
      <c r="A762" s="30"/>
      <c r="B762" s="3" t="s">
        <v>87</v>
      </c>
      <c r="C762" s="29"/>
      <c r="D762" s="13">
        <v>3.436956159736352E-2</v>
      </c>
      <c r="E762" s="13">
        <v>3.0507013693058801E-2</v>
      </c>
      <c r="F762" s="13">
        <v>3.048692887764843E-2</v>
      </c>
      <c r="G762" s="13">
        <v>1.9604570215959436E-2</v>
      </c>
      <c r="H762" s="13">
        <v>1.1083663994494038E-2</v>
      </c>
      <c r="I762" s="13">
        <v>1.7383638396731987E-2</v>
      </c>
      <c r="J762" s="13">
        <v>2.2591535400660945E-2</v>
      </c>
      <c r="K762" s="13">
        <v>2.0137182391296072E-2</v>
      </c>
      <c r="L762" s="13">
        <v>3.2859900077033259E-2</v>
      </c>
      <c r="M762" s="13">
        <v>3.9623795821412656E-2</v>
      </c>
      <c r="N762" s="13">
        <v>2.7479921800382969E-2</v>
      </c>
      <c r="O762" s="13">
        <v>1.7359324438184179E-2</v>
      </c>
      <c r="P762" s="13">
        <v>1.4883219580124833E-2</v>
      </c>
      <c r="Q762" s="13">
        <v>3.8136675133145448E-2</v>
      </c>
      <c r="R762" s="13">
        <v>2.2996392039613251E-2</v>
      </c>
      <c r="S762" s="13">
        <v>2.920625542722213E-2</v>
      </c>
      <c r="T762" s="13">
        <v>6.4978863328600867E-2</v>
      </c>
      <c r="U762" s="157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3" t="s">
        <v>242</v>
      </c>
      <c r="C763" s="29"/>
      <c r="D763" s="13">
        <v>3.1830082233348378E-2</v>
      </c>
      <c r="E763" s="13">
        <v>-4.2119666101404607E-2</v>
      </c>
      <c r="F763" s="13">
        <v>6.4183097129802746E-2</v>
      </c>
      <c r="G763" s="13">
        <v>-0.180775444229066</v>
      </c>
      <c r="H763" s="13">
        <v>2.1430898873773696E-2</v>
      </c>
      <c r="I763" s="13">
        <v>-3.4031412377291015E-2</v>
      </c>
      <c r="J763" s="13">
        <v>-0.19001916277091024</v>
      </c>
      <c r="K763" s="13">
        <v>7.5044466416469557E-2</v>
      </c>
      <c r="L763" s="13">
        <v>3.48663653320056E-2</v>
      </c>
      <c r="M763" s="13">
        <v>0.22041744183644663</v>
      </c>
      <c r="N763" s="13">
        <v>0.62458353372910169</v>
      </c>
      <c r="O763" s="13">
        <v>-0.10104837180566062</v>
      </c>
      <c r="P763" s="13">
        <v>0.10231343611490984</v>
      </c>
      <c r="Q763" s="13">
        <v>-5.598524391417059E-2</v>
      </c>
      <c r="R763" s="13">
        <v>-3.4031412377291015E-2</v>
      </c>
      <c r="S763" s="13">
        <v>-1.554397529360263E-2</v>
      </c>
      <c r="T763" s="13">
        <v>0.10346890093264016</v>
      </c>
      <c r="U763" s="157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46" t="s">
        <v>243</v>
      </c>
      <c r="C764" s="47"/>
      <c r="D764" s="45">
        <v>0.11</v>
      </c>
      <c r="E764" s="45">
        <v>0.67</v>
      </c>
      <c r="F764" s="45">
        <v>0.45</v>
      </c>
      <c r="G764" s="45">
        <v>2.15</v>
      </c>
      <c r="H764" s="45">
        <v>0</v>
      </c>
      <c r="I764" s="45">
        <v>0.59</v>
      </c>
      <c r="J764" s="45">
        <v>2.2400000000000002</v>
      </c>
      <c r="K764" s="45">
        <v>0.56999999999999995</v>
      </c>
      <c r="L764" s="45">
        <v>0.14000000000000001</v>
      </c>
      <c r="M764" s="45">
        <v>2.11</v>
      </c>
      <c r="N764" s="45">
        <v>6.4</v>
      </c>
      <c r="O764" s="45">
        <v>1.3</v>
      </c>
      <c r="P764" s="45">
        <v>0.86</v>
      </c>
      <c r="Q764" s="45">
        <v>0.82</v>
      </c>
      <c r="R764" s="45">
        <v>0.59</v>
      </c>
      <c r="S764" s="45">
        <v>0.39</v>
      </c>
      <c r="T764" s="45">
        <v>0.87</v>
      </c>
      <c r="U764" s="157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B765" s="31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BM765" s="55"/>
    </row>
    <row r="766" spans="1:65" ht="15">
      <c r="B766" s="8" t="s">
        <v>526</v>
      </c>
      <c r="BM766" s="28" t="s">
        <v>67</v>
      </c>
    </row>
    <row r="767" spans="1:65" ht="15">
      <c r="A767" s="25" t="s">
        <v>59</v>
      </c>
      <c r="B767" s="18" t="s">
        <v>114</v>
      </c>
      <c r="C767" s="15" t="s">
        <v>115</v>
      </c>
      <c r="D767" s="16" t="s">
        <v>235</v>
      </c>
      <c r="E767" s="17" t="s">
        <v>235</v>
      </c>
      <c r="F767" s="17" t="s">
        <v>235</v>
      </c>
      <c r="G767" s="17" t="s">
        <v>235</v>
      </c>
      <c r="H767" s="17" t="s">
        <v>235</v>
      </c>
      <c r="I767" s="17" t="s">
        <v>235</v>
      </c>
      <c r="J767" s="17" t="s">
        <v>235</v>
      </c>
      <c r="K767" s="17" t="s">
        <v>235</v>
      </c>
      <c r="L767" s="17" t="s">
        <v>235</v>
      </c>
      <c r="M767" s="17" t="s">
        <v>235</v>
      </c>
      <c r="N767" s="17" t="s">
        <v>235</v>
      </c>
      <c r="O767" s="17" t="s">
        <v>235</v>
      </c>
      <c r="P767" s="17" t="s">
        <v>235</v>
      </c>
      <c r="Q767" s="17" t="s">
        <v>235</v>
      </c>
      <c r="R767" s="17" t="s">
        <v>235</v>
      </c>
      <c r="S767" s="17" t="s">
        <v>235</v>
      </c>
      <c r="T767" s="157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1</v>
      </c>
    </row>
    <row r="768" spans="1:65">
      <c r="A768" s="30"/>
      <c r="B768" s="19" t="s">
        <v>236</v>
      </c>
      <c r="C768" s="9" t="s">
        <v>236</v>
      </c>
      <c r="D768" s="154" t="s">
        <v>247</v>
      </c>
      <c r="E768" s="156" t="s">
        <v>249</v>
      </c>
      <c r="F768" s="156" t="s">
        <v>250</v>
      </c>
      <c r="G768" s="156" t="s">
        <v>251</v>
      </c>
      <c r="H768" s="156" t="s">
        <v>252</v>
      </c>
      <c r="I768" s="156" t="s">
        <v>253</v>
      </c>
      <c r="J768" s="156" t="s">
        <v>254</v>
      </c>
      <c r="K768" s="156" t="s">
        <v>255</v>
      </c>
      <c r="L768" s="156" t="s">
        <v>258</v>
      </c>
      <c r="M768" s="156" t="s">
        <v>260</v>
      </c>
      <c r="N768" s="156" t="s">
        <v>262</v>
      </c>
      <c r="O768" s="156" t="s">
        <v>263</v>
      </c>
      <c r="P768" s="156" t="s">
        <v>270</v>
      </c>
      <c r="Q768" s="156" t="s">
        <v>271</v>
      </c>
      <c r="R768" s="156" t="s">
        <v>272</v>
      </c>
      <c r="S768" s="156" t="s">
        <v>273</v>
      </c>
      <c r="T768" s="157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 t="s">
        <v>3</v>
      </c>
    </row>
    <row r="769" spans="1:65">
      <c r="A769" s="30"/>
      <c r="B769" s="19"/>
      <c r="C769" s="9"/>
      <c r="D769" s="10" t="s">
        <v>283</v>
      </c>
      <c r="E769" s="11" t="s">
        <v>282</v>
      </c>
      <c r="F769" s="11" t="s">
        <v>282</v>
      </c>
      <c r="G769" s="11" t="s">
        <v>282</v>
      </c>
      <c r="H769" s="11" t="s">
        <v>282</v>
      </c>
      <c r="I769" s="11" t="s">
        <v>282</v>
      </c>
      <c r="J769" s="11" t="s">
        <v>283</v>
      </c>
      <c r="K769" s="11" t="s">
        <v>282</v>
      </c>
      <c r="L769" s="11" t="s">
        <v>282</v>
      </c>
      <c r="M769" s="11" t="s">
        <v>283</v>
      </c>
      <c r="N769" s="11" t="s">
        <v>283</v>
      </c>
      <c r="O769" s="11" t="s">
        <v>283</v>
      </c>
      <c r="P769" s="11" t="s">
        <v>283</v>
      </c>
      <c r="Q769" s="11" t="s">
        <v>283</v>
      </c>
      <c r="R769" s="11" t="s">
        <v>283</v>
      </c>
      <c r="S769" s="11" t="s">
        <v>282</v>
      </c>
      <c r="T769" s="157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3</v>
      </c>
    </row>
    <row r="770" spans="1:65">
      <c r="A770" s="30"/>
      <c r="B770" s="19"/>
      <c r="C770" s="9"/>
      <c r="D770" s="26" t="s">
        <v>307</v>
      </c>
      <c r="E770" s="26" t="s">
        <v>307</v>
      </c>
      <c r="F770" s="26" t="s">
        <v>307</v>
      </c>
      <c r="G770" s="26" t="s">
        <v>307</v>
      </c>
      <c r="H770" s="26" t="s">
        <v>307</v>
      </c>
      <c r="I770" s="26" t="s">
        <v>307</v>
      </c>
      <c r="J770" s="26" t="s">
        <v>307</v>
      </c>
      <c r="K770" s="26" t="s">
        <v>121</v>
      </c>
      <c r="L770" s="26" t="s">
        <v>309</v>
      </c>
      <c r="M770" s="26" t="s">
        <v>308</v>
      </c>
      <c r="N770" s="26" t="s">
        <v>308</v>
      </c>
      <c r="O770" s="26" t="s">
        <v>310</v>
      </c>
      <c r="P770" s="26" t="s">
        <v>310</v>
      </c>
      <c r="Q770" s="26" t="s">
        <v>310</v>
      </c>
      <c r="R770" s="26" t="s">
        <v>307</v>
      </c>
      <c r="S770" s="26" t="s">
        <v>309</v>
      </c>
      <c r="T770" s="157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3</v>
      </c>
    </row>
    <row r="771" spans="1:65">
      <c r="A771" s="30"/>
      <c r="B771" s="18">
        <v>1</v>
      </c>
      <c r="C771" s="14">
        <v>1</v>
      </c>
      <c r="D771" s="240">
        <v>2.8000000000000001E-2</v>
      </c>
      <c r="E771" s="240">
        <v>2.8000000000000001E-2</v>
      </c>
      <c r="F771" s="240">
        <v>2.8000000000000001E-2</v>
      </c>
      <c r="G771" s="240">
        <v>3.2000000000000001E-2</v>
      </c>
      <c r="H771" s="240">
        <v>0.03</v>
      </c>
      <c r="I771" s="240">
        <v>2.9000000000000001E-2</v>
      </c>
      <c r="J771" s="240">
        <v>2.5999999999999999E-2</v>
      </c>
      <c r="K771" s="240">
        <v>2.8000000000000001E-2</v>
      </c>
      <c r="L771" s="240">
        <v>2.6809953331193823E-2</v>
      </c>
      <c r="M771" s="241" t="s">
        <v>213</v>
      </c>
      <c r="N771" s="241" t="s">
        <v>213</v>
      </c>
      <c r="O771" s="241">
        <v>1.9000000000000003E-2</v>
      </c>
      <c r="P771" s="240">
        <v>0.03</v>
      </c>
      <c r="Q771" s="240">
        <v>2.8000000000000001E-2</v>
      </c>
      <c r="R771" s="240">
        <v>2.4E-2</v>
      </c>
      <c r="S771" s="241">
        <v>2.1000000000000001E-2</v>
      </c>
      <c r="T771" s="223"/>
      <c r="U771" s="224"/>
      <c r="V771" s="224"/>
      <c r="W771" s="224"/>
      <c r="X771" s="224"/>
      <c r="Y771" s="224"/>
      <c r="Z771" s="224"/>
      <c r="AA771" s="224"/>
      <c r="AB771" s="224"/>
      <c r="AC771" s="224"/>
      <c r="AD771" s="224"/>
      <c r="AE771" s="224"/>
      <c r="AF771" s="224"/>
      <c r="AG771" s="224"/>
      <c r="AH771" s="224"/>
      <c r="AI771" s="224"/>
      <c r="AJ771" s="224"/>
      <c r="AK771" s="224"/>
      <c r="AL771" s="224"/>
      <c r="AM771" s="224"/>
      <c r="AN771" s="224"/>
      <c r="AO771" s="224"/>
      <c r="AP771" s="224"/>
      <c r="AQ771" s="224"/>
      <c r="AR771" s="224"/>
      <c r="AS771" s="224"/>
      <c r="AT771" s="224"/>
      <c r="AU771" s="224"/>
      <c r="AV771" s="224"/>
      <c r="AW771" s="224"/>
      <c r="AX771" s="224"/>
      <c r="AY771" s="224"/>
      <c r="AZ771" s="224"/>
      <c r="BA771" s="224"/>
      <c r="BB771" s="224"/>
      <c r="BC771" s="224"/>
      <c r="BD771" s="224"/>
      <c r="BE771" s="224"/>
      <c r="BF771" s="224"/>
      <c r="BG771" s="224"/>
      <c r="BH771" s="224"/>
      <c r="BI771" s="224"/>
      <c r="BJ771" s="224"/>
      <c r="BK771" s="224"/>
      <c r="BL771" s="224"/>
      <c r="BM771" s="242">
        <v>1</v>
      </c>
    </row>
    <row r="772" spans="1:65">
      <c r="A772" s="30"/>
      <c r="B772" s="19">
        <v>1</v>
      </c>
      <c r="C772" s="9">
        <v>2</v>
      </c>
      <c r="D772" s="24">
        <v>2.5999999999999999E-2</v>
      </c>
      <c r="E772" s="24">
        <v>0.03</v>
      </c>
      <c r="F772" s="24">
        <v>2.7E-2</v>
      </c>
      <c r="G772" s="24">
        <v>3.5000000000000003E-2</v>
      </c>
      <c r="H772" s="24">
        <v>2.9000000000000001E-2</v>
      </c>
      <c r="I772" s="24">
        <v>3.1E-2</v>
      </c>
      <c r="J772" s="24">
        <v>2.5999999999999999E-2</v>
      </c>
      <c r="K772" s="24">
        <v>2.3E-2</v>
      </c>
      <c r="L772" s="24">
        <v>2.7518671042001813E-2</v>
      </c>
      <c r="M772" s="243" t="s">
        <v>213</v>
      </c>
      <c r="N772" s="243" t="s">
        <v>213</v>
      </c>
      <c r="O772" s="243">
        <v>0.02</v>
      </c>
      <c r="P772" s="24">
        <v>0.02</v>
      </c>
      <c r="Q772" s="24">
        <v>2.7E-2</v>
      </c>
      <c r="R772" s="24">
        <v>2.4E-2</v>
      </c>
      <c r="S772" s="243">
        <v>2.4E-2</v>
      </c>
      <c r="T772" s="223"/>
      <c r="U772" s="224"/>
      <c r="V772" s="224"/>
      <c r="W772" s="224"/>
      <c r="X772" s="224"/>
      <c r="Y772" s="224"/>
      <c r="Z772" s="224"/>
      <c r="AA772" s="224"/>
      <c r="AB772" s="224"/>
      <c r="AC772" s="224"/>
      <c r="AD772" s="224"/>
      <c r="AE772" s="224"/>
      <c r="AF772" s="224"/>
      <c r="AG772" s="224"/>
      <c r="AH772" s="224"/>
      <c r="AI772" s="224"/>
      <c r="AJ772" s="224"/>
      <c r="AK772" s="224"/>
      <c r="AL772" s="224"/>
      <c r="AM772" s="224"/>
      <c r="AN772" s="224"/>
      <c r="AO772" s="224"/>
      <c r="AP772" s="224"/>
      <c r="AQ772" s="224"/>
      <c r="AR772" s="224"/>
      <c r="AS772" s="224"/>
      <c r="AT772" s="224"/>
      <c r="AU772" s="224"/>
      <c r="AV772" s="224"/>
      <c r="AW772" s="224"/>
      <c r="AX772" s="224"/>
      <c r="AY772" s="224"/>
      <c r="AZ772" s="224"/>
      <c r="BA772" s="224"/>
      <c r="BB772" s="224"/>
      <c r="BC772" s="224"/>
      <c r="BD772" s="224"/>
      <c r="BE772" s="224"/>
      <c r="BF772" s="224"/>
      <c r="BG772" s="224"/>
      <c r="BH772" s="224"/>
      <c r="BI772" s="224"/>
      <c r="BJ772" s="224"/>
      <c r="BK772" s="224"/>
      <c r="BL772" s="224"/>
      <c r="BM772" s="242">
        <v>14</v>
      </c>
    </row>
    <row r="773" spans="1:65">
      <c r="A773" s="30"/>
      <c r="B773" s="19">
        <v>1</v>
      </c>
      <c r="C773" s="9">
        <v>3</v>
      </c>
      <c r="D773" s="24">
        <v>2.8000000000000001E-2</v>
      </c>
      <c r="E773" s="24">
        <v>2.8000000000000001E-2</v>
      </c>
      <c r="F773" s="24">
        <v>2.5000000000000001E-2</v>
      </c>
      <c r="G773" s="24">
        <v>2.9000000000000001E-2</v>
      </c>
      <c r="H773" s="24">
        <v>0.03</v>
      </c>
      <c r="I773" s="24">
        <v>2.4E-2</v>
      </c>
      <c r="J773" s="24">
        <v>2.7E-2</v>
      </c>
      <c r="K773" s="24">
        <v>2.7E-2</v>
      </c>
      <c r="L773" s="24">
        <v>2.7342219293364826E-2</v>
      </c>
      <c r="M773" s="243" t="s">
        <v>213</v>
      </c>
      <c r="N773" s="243" t="s">
        <v>213</v>
      </c>
      <c r="O773" s="243">
        <v>0.02</v>
      </c>
      <c r="P773" s="24">
        <v>0.02</v>
      </c>
      <c r="Q773" s="24">
        <v>2.5000000000000001E-2</v>
      </c>
      <c r="R773" s="24">
        <v>2.5000000000000001E-2</v>
      </c>
      <c r="S773" s="243">
        <v>2.1000000000000001E-2</v>
      </c>
      <c r="T773" s="223"/>
      <c r="U773" s="224"/>
      <c r="V773" s="224"/>
      <c r="W773" s="224"/>
      <c r="X773" s="224"/>
      <c r="Y773" s="224"/>
      <c r="Z773" s="224"/>
      <c r="AA773" s="224"/>
      <c r="AB773" s="224"/>
      <c r="AC773" s="224"/>
      <c r="AD773" s="224"/>
      <c r="AE773" s="224"/>
      <c r="AF773" s="224"/>
      <c r="AG773" s="224"/>
      <c r="AH773" s="224"/>
      <c r="AI773" s="224"/>
      <c r="AJ773" s="224"/>
      <c r="AK773" s="224"/>
      <c r="AL773" s="224"/>
      <c r="AM773" s="224"/>
      <c r="AN773" s="224"/>
      <c r="AO773" s="224"/>
      <c r="AP773" s="224"/>
      <c r="AQ773" s="224"/>
      <c r="AR773" s="224"/>
      <c r="AS773" s="224"/>
      <c r="AT773" s="224"/>
      <c r="AU773" s="224"/>
      <c r="AV773" s="224"/>
      <c r="AW773" s="224"/>
      <c r="AX773" s="224"/>
      <c r="AY773" s="224"/>
      <c r="AZ773" s="224"/>
      <c r="BA773" s="224"/>
      <c r="BB773" s="224"/>
      <c r="BC773" s="224"/>
      <c r="BD773" s="224"/>
      <c r="BE773" s="224"/>
      <c r="BF773" s="224"/>
      <c r="BG773" s="224"/>
      <c r="BH773" s="224"/>
      <c r="BI773" s="224"/>
      <c r="BJ773" s="224"/>
      <c r="BK773" s="224"/>
      <c r="BL773" s="224"/>
      <c r="BM773" s="242">
        <v>16</v>
      </c>
    </row>
    <row r="774" spans="1:65">
      <c r="A774" s="30"/>
      <c r="B774" s="19">
        <v>1</v>
      </c>
      <c r="C774" s="9">
        <v>4</v>
      </c>
      <c r="D774" s="244">
        <v>2.3E-2</v>
      </c>
      <c r="E774" s="24">
        <v>2.8000000000000001E-2</v>
      </c>
      <c r="F774" s="24">
        <v>2.8000000000000001E-2</v>
      </c>
      <c r="G774" s="24">
        <v>2.5999999999999999E-2</v>
      </c>
      <c r="H774" s="24">
        <v>2.9000000000000001E-2</v>
      </c>
      <c r="I774" s="24">
        <v>2.9000000000000001E-2</v>
      </c>
      <c r="J774" s="24">
        <v>2.7E-2</v>
      </c>
      <c r="K774" s="24">
        <v>2.7E-2</v>
      </c>
      <c r="L774" s="24">
        <v>2.7178813528794678E-2</v>
      </c>
      <c r="M774" s="243" t="s">
        <v>213</v>
      </c>
      <c r="N774" s="243" t="s">
        <v>213</v>
      </c>
      <c r="O774" s="243">
        <v>0.02</v>
      </c>
      <c r="P774" s="24">
        <v>0.02</v>
      </c>
      <c r="Q774" s="24">
        <v>2.5999999999999999E-2</v>
      </c>
      <c r="R774" s="24">
        <v>2.3E-2</v>
      </c>
      <c r="S774" s="243">
        <v>2.4E-2</v>
      </c>
      <c r="T774" s="223"/>
      <c r="U774" s="224"/>
      <c r="V774" s="224"/>
      <c r="W774" s="224"/>
      <c r="X774" s="224"/>
      <c r="Y774" s="224"/>
      <c r="Z774" s="224"/>
      <c r="AA774" s="224"/>
      <c r="AB774" s="224"/>
      <c r="AC774" s="224"/>
      <c r="AD774" s="224"/>
      <c r="AE774" s="224"/>
      <c r="AF774" s="224"/>
      <c r="AG774" s="224"/>
      <c r="AH774" s="224"/>
      <c r="AI774" s="224"/>
      <c r="AJ774" s="224"/>
      <c r="AK774" s="224"/>
      <c r="AL774" s="224"/>
      <c r="AM774" s="224"/>
      <c r="AN774" s="224"/>
      <c r="AO774" s="224"/>
      <c r="AP774" s="224"/>
      <c r="AQ774" s="224"/>
      <c r="AR774" s="224"/>
      <c r="AS774" s="224"/>
      <c r="AT774" s="224"/>
      <c r="AU774" s="224"/>
      <c r="AV774" s="224"/>
      <c r="AW774" s="224"/>
      <c r="AX774" s="224"/>
      <c r="AY774" s="224"/>
      <c r="AZ774" s="224"/>
      <c r="BA774" s="224"/>
      <c r="BB774" s="224"/>
      <c r="BC774" s="224"/>
      <c r="BD774" s="224"/>
      <c r="BE774" s="224"/>
      <c r="BF774" s="224"/>
      <c r="BG774" s="224"/>
      <c r="BH774" s="224"/>
      <c r="BI774" s="224"/>
      <c r="BJ774" s="224"/>
      <c r="BK774" s="224"/>
      <c r="BL774" s="224"/>
      <c r="BM774" s="242">
        <v>2.7209533701821123E-2</v>
      </c>
    </row>
    <row r="775" spans="1:65">
      <c r="A775" s="30"/>
      <c r="B775" s="19">
        <v>1</v>
      </c>
      <c r="C775" s="9">
        <v>5</v>
      </c>
      <c r="D775" s="24">
        <v>2.8000000000000001E-2</v>
      </c>
      <c r="E775" s="24">
        <v>2.7E-2</v>
      </c>
      <c r="F775" s="24">
        <v>2.8000000000000001E-2</v>
      </c>
      <c r="G775" s="24">
        <v>2.8000000000000001E-2</v>
      </c>
      <c r="H775" s="24">
        <v>2.9000000000000001E-2</v>
      </c>
      <c r="I775" s="24">
        <v>2.7E-2</v>
      </c>
      <c r="J775" s="24">
        <v>2.9000000000000001E-2</v>
      </c>
      <c r="K775" s="24">
        <v>2.7E-2</v>
      </c>
      <c r="L775" s="24">
        <v>2.4782019832617085E-2</v>
      </c>
      <c r="M775" s="243" t="s">
        <v>213</v>
      </c>
      <c r="N775" s="243" t="s">
        <v>213</v>
      </c>
      <c r="O775" s="243">
        <v>2.1999999999999999E-2</v>
      </c>
      <c r="P775" s="24">
        <v>0.03</v>
      </c>
      <c r="Q775" s="24">
        <v>2.5999999999999999E-2</v>
      </c>
      <c r="R775" s="24">
        <v>2.4E-2</v>
      </c>
      <c r="S775" s="243">
        <v>1.7999999999999999E-2</v>
      </c>
      <c r="T775" s="223"/>
      <c r="U775" s="224"/>
      <c r="V775" s="224"/>
      <c r="W775" s="224"/>
      <c r="X775" s="224"/>
      <c r="Y775" s="224"/>
      <c r="Z775" s="224"/>
      <c r="AA775" s="224"/>
      <c r="AB775" s="224"/>
      <c r="AC775" s="224"/>
      <c r="AD775" s="224"/>
      <c r="AE775" s="224"/>
      <c r="AF775" s="224"/>
      <c r="AG775" s="224"/>
      <c r="AH775" s="224"/>
      <c r="AI775" s="224"/>
      <c r="AJ775" s="224"/>
      <c r="AK775" s="224"/>
      <c r="AL775" s="224"/>
      <c r="AM775" s="224"/>
      <c r="AN775" s="224"/>
      <c r="AO775" s="224"/>
      <c r="AP775" s="224"/>
      <c r="AQ775" s="224"/>
      <c r="AR775" s="224"/>
      <c r="AS775" s="224"/>
      <c r="AT775" s="224"/>
      <c r="AU775" s="224"/>
      <c r="AV775" s="224"/>
      <c r="AW775" s="224"/>
      <c r="AX775" s="224"/>
      <c r="AY775" s="224"/>
      <c r="AZ775" s="224"/>
      <c r="BA775" s="224"/>
      <c r="BB775" s="224"/>
      <c r="BC775" s="224"/>
      <c r="BD775" s="224"/>
      <c r="BE775" s="224"/>
      <c r="BF775" s="224"/>
      <c r="BG775" s="224"/>
      <c r="BH775" s="224"/>
      <c r="BI775" s="224"/>
      <c r="BJ775" s="224"/>
      <c r="BK775" s="224"/>
      <c r="BL775" s="224"/>
      <c r="BM775" s="242">
        <v>102</v>
      </c>
    </row>
    <row r="776" spans="1:65">
      <c r="A776" s="30"/>
      <c r="B776" s="19">
        <v>1</v>
      </c>
      <c r="C776" s="9">
        <v>6</v>
      </c>
      <c r="D776" s="24">
        <v>2.7E-2</v>
      </c>
      <c r="E776" s="24">
        <v>2.9000000000000001E-2</v>
      </c>
      <c r="F776" s="24">
        <v>2.7E-2</v>
      </c>
      <c r="G776" s="24">
        <v>2.9000000000000001E-2</v>
      </c>
      <c r="H776" s="24">
        <v>2.8000000000000001E-2</v>
      </c>
      <c r="I776" s="24">
        <v>0.03</v>
      </c>
      <c r="J776" s="24">
        <v>2.5999999999999999E-2</v>
      </c>
      <c r="K776" s="24">
        <v>0.03</v>
      </c>
      <c r="L776" s="24">
        <v>2.9054749503148618E-2</v>
      </c>
      <c r="M776" s="243" t="s">
        <v>213</v>
      </c>
      <c r="N776" s="243" t="s">
        <v>213</v>
      </c>
      <c r="O776" s="243">
        <v>0.02</v>
      </c>
      <c r="P776" s="24">
        <v>0.03</v>
      </c>
      <c r="Q776" s="24">
        <v>2.7E-2</v>
      </c>
      <c r="R776" s="24">
        <v>2.3E-2</v>
      </c>
      <c r="S776" s="243">
        <v>2.3E-2</v>
      </c>
      <c r="T776" s="223"/>
      <c r="U776" s="224"/>
      <c r="V776" s="224"/>
      <c r="W776" s="224"/>
      <c r="X776" s="224"/>
      <c r="Y776" s="224"/>
      <c r="Z776" s="224"/>
      <c r="AA776" s="224"/>
      <c r="AB776" s="224"/>
      <c r="AC776" s="224"/>
      <c r="AD776" s="224"/>
      <c r="AE776" s="224"/>
      <c r="AF776" s="224"/>
      <c r="AG776" s="224"/>
      <c r="AH776" s="224"/>
      <c r="AI776" s="224"/>
      <c r="AJ776" s="224"/>
      <c r="AK776" s="224"/>
      <c r="AL776" s="224"/>
      <c r="AM776" s="224"/>
      <c r="AN776" s="224"/>
      <c r="AO776" s="224"/>
      <c r="AP776" s="224"/>
      <c r="AQ776" s="224"/>
      <c r="AR776" s="224"/>
      <c r="AS776" s="224"/>
      <c r="AT776" s="224"/>
      <c r="AU776" s="224"/>
      <c r="AV776" s="224"/>
      <c r="AW776" s="224"/>
      <c r="AX776" s="224"/>
      <c r="AY776" s="224"/>
      <c r="AZ776" s="224"/>
      <c r="BA776" s="224"/>
      <c r="BB776" s="224"/>
      <c r="BC776" s="224"/>
      <c r="BD776" s="224"/>
      <c r="BE776" s="224"/>
      <c r="BF776" s="224"/>
      <c r="BG776" s="224"/>
      <c r="BH776" s="224"/>
      <c r="BI776" s="224"/>
      <c r="BJ776" s="224"/>
      <c r="BK776" s="224"/>
      <c r="BL776" s="224"/>
      <c r="BM776" s="56"/>
    </row>
    <row r="777" spans="1:65">
      <c r="A777" s="30"/>
      <c r="B777" s="20" t="s">
        <v>239</v>
      </c>
      <c r="C777" s="12"/>
      <c r="D777" s="245">
        <v>2.6666666666666668E-2</v>
      </c>
      <c r="E777" s="245">
        <v>2.8333333333333332E-2</v>
      </c>
      <c r="F777" s="245">
        <v>2.7166666666666669E-2</v>
      </c>
      <c r="G777" s="245">
        <v>2.9833333333333333E-2</v>
      </c>
      <c r="H777" s="245">
        <v>2.9166666666666664E-2</v>
      </c>
      <c r="I777" s="245">
        <v>2.8333333333333332E-2</v>
      </c>
      <c r="J777" s="245">
        <v>2.6833333333333334E-2</v>
      </c>
      <c r="K777" s="245">
        <v>2.7E-2</v>
      </c>
      <c r="L777" s="245">
        <v>2.7114404421853474E-2</v>
      </c>
      <c r="M777" s="245" t="s">
        <v>745</v>
      </c>
      <c r="N777" s="245" t="s">
        <v>745</v>
      </c>
      <c r="O777" s="245">
        <v>2.016666666666667E-2</v>
      </c>
      <c r="P777" s="245">
        <v>2.5000000000000005E-2</v>
      </c>
      <c r="Q777" s="245">
        <v>2.6499999999999999E-2</v>
      </c>
      <c r="R777" s="245">
        <v>2.3833333333333331E-2</v>
      </c>
      <c r="S777" s="245">
        <v>2.1833333333333333E-2</v>
      </c>
      <c r="T777" s="223"/>
      <c r="U777" s="224"/>
      <c r="V777" s="224"/>
      <c r="W777" s="224"/>
      <c r="X777" s="224"/>
      <c r="Y777" s="224"/>
      <c r="Z777" s="224"/>
      <c r="AA777" s="224"/>
      <c r="AB777" s="224"/>
      <c r="AC777" s="224"/>
      <c r="AD777" s="224"/>
      <c r="AE777" s="224"/>
      <c r="AF777" s="224"/>
      <c r="AG777" s="224"/>
      <c r="AH777" s="224"/>
      <c r="AI777" s="224"/>
      <c r="AJ777" s="224"/>
      <c r="AK777" s="224"/>
      <c r="AL777" s="224"/>
      <c r="AM777" s="224"/>
      <c r="AN777" s="224"/>
      <c r="AO777" s="224"/>
      <c r="AP777" s="224"/>
      <c r="AQ777" s="224"/>
      <c r="AR777" s="224"/>
      <c r="AS777" s="224"/>
      <c r="AT777" s="224"/>
      <c r="AU777" s="224"/>
      <c r="AV777" s="224"/>
      <c r="AW777" s="224"/>
      <c r="AX777" s="224"/>
      <c r="AY777" s="224"/>
      <c r="AZ777" s="224"/>
      <c r="BA777" s="224"/>
      <c r="BB777" s="224"/>
      <c r="BC777" s="224"/>
      <c r="BD777" s="224"/>
      <c r="BE777" s="224"/>
      <c r="BF777" s="224"/>
      <c r="BG777" s="224"/>
      <c r="BH777" s="224"/>
      <c r="BI777" s="224"/>
      <c r="BJ777" s="224"/>
      <c r="BK777" s="224"/>
      <c r="BL777" s="224"/>
      <c r="BM777" s="56"/>
    </row>
    <row r="778" spans="1:65">
      <c r="A778" s="30"/>
      <c r="B778" s="3" t="s">
        <v>240</v>
      </c>
      <c r="C778" s="29"/>
      <c r="D778" s="24">
        <v>2.75E-2</v>
      </c>
      <c r="E778" s="24">
        <v>2.8000000000000001E-2</v>
      </c>
      <c r="F778" s="24">
        <v>2.75E-2</v>
      </c>
      <c r="G778" s="24">
        <v>2.9000000000000001E-2</v>
      </c>
      <c r="H778" s="24">
        <v>2.9000000000000001E-2</v>
      </c>
      <c r="I778" s="24">
        <v>2.9000000000000001E-2</v>
      </c>
      <c r="J778" s="24">
        <v>2.6499999999999999E-2</v>
      </c>
      <c r="K778" s="24">
        <v>2.7E-2</v>
      </c>
      <c r="L778" s="24">
        <v>2.7260516411079752E-2</v>
      </c>
      <c r="M778" s="24" t="s">
        <v>745</v>
      </c>
      <c r="N778" s="24" t="s">
        <v>745</v>
      </c>
      <c r="O778" s="24">
        <v>0.02</v>
      </c>
      <c r="P778" s="24">
        <v>2.5000000000000001E-2</v>
      </c>
      <c r="Q778" s="24">
        <v>2.6499999999999999E-2</v>
      </c>
      <c r="R778" s="24">
        <v>2.4E-2</v>
      </c>
      <c r="S778" s="24">
        <v>2.1999999999999999E-2</v>
      </c>
      <c r="T778" s="223"/>
      <c r="U778" s="224"/>
      <c r="V778" s="224"/>
      <c r="W778" s="224"/>
      <c r="X778" s="224"/>
      <c r="Y778" s="224"/>
      <c r="Z778" s="224"/>
      <c r="AA778" s="224"/>
      <c r="AB778" s="224"/>
      <c r="AC778" s="224"/>
      <c r="AD778" s="224"/>
      <c r="AE778" s="224"/>
      <c r="AF778" s="224"/>
      <c r="AG778" s="224"/>
      <c r="AH778" s="224"/>
      <c r="AI778" s="224"/>
      <c r="AJ778" s="224"/>
      <c r="AK778" s="224"/>
      <c r="AL778" s="224"/>
      <c r="AM778" s="224"/>
      <c r="AN778" s="224"/>
      <c r="AO778" s="224"/>
      <c r="AP778" s="224"/>
      <c r="AQ778" s="224"/>
      <c r="AR778" s="224"/>
      <c r="AS778" s="224"/>
      <c r="AT778" s="224"/>
      <c r="AU778" s="224"/>
      <c r="AV778" s="224"/>
      <c r="AW778" s="224"/>
      <c r="AX778" s="224"/>
      <c r="AY778" s="224"/>
      <c r="AZ778" s="224"/>
      <c r="BA778" s="224"/>
      <c r="BB778" s="224"/>
      <c r="BC778" s="224"/>
      <c r="BD778" s="224"/>
      <c r="BE778" s="224"/>
      <c r="BF778" s="224"/>
      <c r="BG778" s="224"/>
      <c r="BH778" s="224"/>
      <c r="BI778" s="224"/>
      <c r="BJ778" s="224"/>
      <c r="BK778" s="224"/>
      <c r="BL778" s="224"/>
      <c r="BM778" s="56"/>
    </row>
    <row r="779" spans="1:65">
      <c r="A779" s="30"/>
      <c r="B779" s="3" t="s">
        <v>241</v>
      </c>
      <c r="C779" s="29"/>
      <c r="D779" s="24">
        <v>1.9663841605003503E-3</v>
      </c>
      <c r="E779" s="24">
        <v>1.0327955589886444E-3</v>
      </c>
      <c r="F779" s="24">
        <v>1.1690451944500119E-3</v>
      </c>
      <c r="G779" s="24">
        <v>3.1885210782848328E-3</v>
      </c>
      <c r="H779" s="24">
        <v>7.5277265270908022E-4</v>
      </c>
      <c r="I779" s="24">
        <v>2.5033311140691449E-3</v>
      </c>
      <c r="J779" s="24">
        <v>1.1690451944500132E-3</v>
      </c>
      <c r="K779" s="24">
        <v>2.2803508501982759E-3</v>
      </c>
      <c r="L779" s="24">
        <v>1.3796468404720366E-3</v>
      </c>
      <c r="M779" s="24" t="s">
        <v>745</v>
      </c>
      <c r="N779" s="24" t="s">
        <v>745</v>
      </c>
      <c r="O779" s="24">
        <v>9.8319208025017383E-4</v>
      </c>
      <c r="P779" s="24">
        <v>5.477225575051637E-3</v>
      </c>
      <c r="Q779" s="24">
        <v>1.0488088481701515E-3</v>
      </c>
      <c r="R779" s="24">
        <v>7.5277265270908163E-4</v>
      </c>
      <c r="S779" s="24">
        <v>2.316606713852541E-3</v>
      </c>
      <c r="T779" s="223"/>
      <c r="U779" s="224"/>
      <c r="V779" s="224"/>
      <c r="W779" s="224"/>
      <c r="X779" s="224"/>
      <c r="Y779" s="224"/>
      <c r="Z779" s="224"/>
      <c r="AA779" s="224"/>
      <c r="AB779" s="224"/>
      <c r="AC779" s="224"/>
      <c r="AD779" s="224"/>
      <c r="AE779" s="224"/>
      <c r="AF779" s="224"/>
      <c r="AG779" s="224"/>
      <c r="AH779" s="224"/>
      <c r="AI779" s="224"/>
      <c r="AJ779" s="224"/>
      <c r="AK779" s="224"/>
      <c r="AL779" s="224"/>
      <c r="AM779" s="224"/>
      <c r="AN779" s="224"/>
      <c r="AO779" s="224"/>
      <c r="AP779" s="224"/>
      <c r="AQ779" s="224"/>
      <c r="AR779" s="224"/>
      <c r="AS779" s="224"/>
      <c r="AT779" s="224"/>
      <c r="AU779" s="224"/>
      <c r="AV779" s="224"/>
      <c r="AW779" s="224"/>
      <c r="AX779" s="224"/>
      <c r="AY779" s="224"/>
      <c r="AZ779" s="224"/>
      <c r="BA779" s="224"/>
      <c r="BB779" s="224"/>
      <c r="BC779" s="224"/>
      <c r="BD779" s="224"/>
      <c r="BE779" s="224"/>
      <c r="BF779" s="224"/>
      <c r="BG779" s="224"/>
      <c r="BH779" s="224"/>
      <c r="BI779" s="224"/>
      <c r="BJ779" s="224"/>
      <c r="BK779" s="224"/>
      <c r="BL779" s="224"/>
      <c r="BM779" s="56"/>
    </row>
    <row r="780" spans="1:65">
      <c r="A780" s="30"/>
      <c r="B780" s="3" t="s">
        <v>87</v>
      </c>
      <c r="C780" s="29"/>
      <c r="D780" s="13">
        <v>7.3739406018763123E-2</v>
      </c>
      <c r="E780" s="13">
        <v>3.6451607964305098E-2</v>
      </c>
      <c r="F780" s="13">
        <v>4.3032338446012702E-2</v>
      </c>
      <c r="G780" s="13">
        <v>0.10687780150675417</v>
      </c>
      <c r="H780" s="13">
        <v>2.5809348092882753E-2</v>
      </c>
      <c r="I780" s="13">
        <v>8.8352862849499239E-2</v>
      </c>
      <c r="J780" s="13">
        <v>4.3566901656522231E-2</v>
      </c>
      <c r="K780" s="13">
        <v>8.4457438896232445E-2</v>
      </c>
      <c r="L780" s="13">
        <v>5.0882432046343552E-2</v>
      </c>
      <c r="M780" s="13" t="s">
        <v>745</v>
      </c>
      <c r="N780" s="13" t="s">
        <v>745</v>
      </c>
      <c r="O780" s="13">
        <v>4.8753326293397042E-2</v>
      </c>
      <c r="P780" s="13">
        <v>0.21908902300206543</v>
      </c>
      <c r="Q780" s="13">
        <v>3.9577692383779305E-2</v>
      </c>
      <c r="R780" s="13">
        <v>3.1584866547234199E-2</v>
      </c>
      <c r="S780" s="13">
        <v>0.10610412429858966</v>
      </c>
      <c r="T780" s="157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30"/>
      <c r="B781" s="3" t="s">
        <v>242</v>
      </c>
      <c r="C781" s="29"/>
      <c r="D781" s="13">
        <v>-1.9951353856465404E-2</v>
      </c>
      <c r="E781" s="13">
        <v>4.1301686527505321E-2</v>
      </c>
      <c r="F781" s="13">
        <v>-1.5754417412741084E-3</v>
      </c>
      <c r="G781" s="13">
        <v>9.6429422873079318E-2</v>
      </c>
      <c r="H781" s="13">
        <v>7.192820671949085E-2</v>
      </c>
      <c r="I781" s="13">
        <v>4.1301686527505321E-2</v>
      </c>
      <c r="J781" s="13">
        <v>-1.3826049818068342E-2</v>
      </c>
      <c r="K781" s="13">
        <v>-7.7007457796712808E-3</v>
      </c>
      <c r="L781" s="13">
        <v>-3.4961745765338392E-3</v>
      </c>
      <c r="M781" s="13" t="s">
        <v>745</v>
      </c>
      <c r="N781" s="13" t="s">
        <v>745</v>
      </c>
      <c r="O781" s="13">
        <v>-0.25883821135395191</v>
      </c>
      <c r="P781" s="13">
        <v>-8.120439424043624E-2</v>
      </c>
      <c r="Q781" s="13">
        <v>-2.6076657894862576E-2</v>
      </c>
      <c r="R781" s="13">
        <v>-0.12408152250921611</v>
      </c>
      <c r="S781" s="13">
        <v>-0.19758517096998107</v>
      </c>
      <c r="T781" s="157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30"/>
      <c r="B782" s="46" t="s">
        <v>243</v>
      </c>
      <c r="C782" s="47"/>
      <c r="D782" s="45">
        <v>0.03</v>
      </c>
      <c r="E782" s="45">
        <v>0.64</v>
      </c>
      <c r="F782" s="45">
        <v>0.17</v>
      </c>
      <c r="G782" s="45">
        <v>1.25</v>
      </c>
      <c r="H782" s="45">
        <v>0.98</v>
      </c>
      <c r="I782" s="45">
        <v>0.64</v>
      </c>
      <c r="J782" s="45">
        <v>0.03</v>
      </c>
      <c r="K782" s="45">
        <v>0.1</v>
      </c>
      <c r="L782" s="45">
        <v>0.15</v>
      </c>
      <c r="M782" s="45">
        <v>0.71</v>
      </c>
      <c r="N782" s="45">
        <v>0.71</v>
      </c>
      <c r="O782" s="45">
        <v>2.66</v>
      </c>
      <c r="P782" s="45">
        <v>0.71</v>
      </c>
      <c r="Q782" s="45">
        <v>0.1</v>
      </c>
      <c r="R782" s="45">
        <v>1.18</v>
      </c>
      <c r="S782" s="45">
        <v>1.99</v>
      </c>
      <c r="T782" s="157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B783" s="31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BM783" s="55"/>
    </row>
    <row r="784" spans="1:65" ht="15">
      <c r="B784" s="8" t="s">
        <v>589</v>
      </c>
      <c r="BM784" s="28" t="s">
        <v>67</v>
      </c>
    </row>
    <row r="785" spans="1:65" ht="15">
      <c r="A785" s="25" t="s">
        <v>60</v>
      </c>
      <c r="B785" s="18" t="s">
        <v>114</v>
      </c>
      <c r="C785" s="15" t="s">
        <v>115</v>
      </c>
      <c r="D785" s="16" t="s">
        <v>235</v>
      </c>
      <c r="E785" s="17" t="s">
        <v>235</v>
      </c>
      <c r="F785" s="17" t="s">
        <v>235</v>
      </c>
      <c r="G785" s="17" t="s">
        <v>235</v>
      </c>
      <c r="H785" s="17" t="s">
        <v>235</v>
      </c>
      <c r="I785" s="17" t="s">
        <v>235</v>
      </c>
      <c r="J785" s="17" t="s">
        <v>235</v>
      </c>
      <c r="K785" s="17" t="s">
        <v>235</v>
      </c>
      <c r="L785" s="17" t="s">
        <v>235</v>
      </c>
      <c r="M785" s="17" t="s">
        <v>235</v>
      </c>
      <c r="N785" s="17" t="s">
        <v>235</v>
      </c>
      <c r="O785" s="17" t="s">
        <v>235</v>
      </c>
      <c r="P785" s="17" t="s">
        <v>235</v>
      </c>
      <c r="Q785" s="17" t="s">
        <v>235</v>
      </c>
      <c r="R785" s="17" t="s">
        <v>235</v>
      </c>
      <c r="S785" s="17" t="s">
        <v>235</v>
      </c>
      <c r="T785" s="17" t="s">
        <v>235</v>
      </c>
      <c r="U785" s="17" t="s">
        <v>235</v>
      </c>
      <c r="V785" s="17" t="s">
        <v>235</v>
      </c>
      <c r="W785" s="17" t="s">
        <v>235</v>
      </c>
      <c r="X785" s="17" t="s">
        <v>235</v>
      </c>
      <c r="Y785" s="17" t="s">
        <v>235</v>
      </c>
      <c r="Z785" s="17" t="s">
        <v>235</v>
      </c>
      <c r="AA785" s="17" t="s">
        <v>235</v>
      </c>
      <c r="AB785" s="17" t="s">
        <v>235</v>
      </c>
      <c r="AC785" s="17" t="s">
        <v>235</v>
      </c>
      <c r="AD785" s="157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1</v>
      </c>
    </row>
    <row r="786" spans="1:65">
      <c r="A786" s="30"/>
      <c r="B786" s="19" t="s">
        <v>236</v>
      </c>
      <c r="C786" s="9" t="s">
        <v>236</v>
      </c>
      <c r="D786" s="154" t="s">
        <v>246</v>
      </c>
      <c r="E786" s="156" t="s">
        <v>247</v>
      </c>
      <c r="F786" s="156" t="s">
        <v>248</v>
      </c>
      <c r="G786" s="156" t="s">
        <v>249</v>
      </c>
      <c r="H786" s="156" t="s">
        <v>250</v>
      </c>
      <c r="I786" s="156" t="s">
        <v>251</v>
      </c>
      <c r="J786" s="156" t="s">
        <v>252</v>
      </c>
      <c r="K786" s="156" t="s">
        <v>253</v>
      </c>
      <c r="L786" s="156" t="s">
        <v>254</v>
      </c>
      <c r="M786" s="156" t="s">
        <v>255</v>
      </c>
      <c r="N786" s="156" t="s">
        <v>256</v>
      </c>
      <c r="O786" s="156" t="s">
        <v>257</v>
      </c>
      <c r="P786" s="156" t="s">
        <v>258</v>
      </c>
      <c r="Q786" s="156" t="s">
        <v>260</v>
      </c>
      <c r="R786" s="156" t="s">
        <v>261</v>
      </c>
      <c r="S786" s="156" t="s">
        <v>262</v>
      </c>
      <c r="T786" s="156" t="s">
        <v>263</v>
      </c>
      <c r="U786" s="156" t="s">
        <v>265</v>
      </c>
      <c r="V786" s="156" t="s">
        <v>266</v>
      </c>
      <c r="W786" s="156" t="s">
        <v>268</v>
      </c>
      <c r="X786" s="156" t="s">
        <v>269</v>
      </c>
      <c r="Y786" s="156" t="s">
        <v>270</v>
      </c>
      <c r="Z786" s="156" t="s">
        <v>271</v>
      </c>
      <c r="AA786" s="156" t="s">
        <v>272</v>
      </c>
      <c r="AB786" s="156" t="s">
        <v>237</v>
      </c>
      <c r="AC786" s="156" t="s">
        <v>273</v>
      </c>
      <c r="AD786" s="157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 t="s">
        <v>1</v>
      </c>
    </row>
    <row r="787" spans="1:65">
      <c r="A787" s="30"/>
      <c r="B787" s="19"/>
      <c r="C787" s="9"/>
      <c r="D787" s="10" t="s">
        <v>283</v>
      </c>
      <c r="E787" s="11" t="s">
        <v>283</v>
      </c>
      <c r="F787" s="11" t="s">
        <v>282</v>
      </c>
      <c r="G787" s="11" t="s">
        <v>282</v>
      </c>
      <c r="H787" s="11" t="s">
        <v>282</v>
      </c>
      <c r="I787" s="11" t="s">
        <v>282</v>
      </c>
      <c r="J787" s="11" t="s">
        <v>282</v>
      </c>
      <c r="K787" s="11" t="s">
        <v>282</v>
      </c>
      <c r="L787" s="11" t="s">
        <v>283</v>
      </c>
      <c r="M787" s="11" t="s">
        <v>306</v>
      </c>
      <c r="N787" s="11" t="s">
        <v>282</v>
      </c>
      <c r="O787" s="11" t="s">
        <v>306</v>
      </c>
      <c r="P787" s="11" t="s">
        <v>282</v>
      </c>
      <c r="Q787" s="11" t="s">
        <v>283</v>
      </c>
      <c r="R787" s="11" t="s">
        <v>306</v>
      </c>
      <c r="S787" s="11" t="s">
        <v>283</v>
      </c>
      <c r="T787" s="11" t="s">
        <v>283</v>
      </c>
      <c r="U787" s="11" t="s">
        <v>283</v>
      </c>
      <c r="V787" s="11" t="s">
        <v>283</v>
      </c>
      <c r="W787" s="11" t="s">
        <v>306</v>
      </c>
      <c r="X787" s="11" t="s">
        <v>306</v>
      </c>
      <c r="Y787" s="11" t="s">
        <v>283</v>
      </c>
      <c r="Z787" s="11" t="s">
        <v>283</v>
      </c>
      <c r="AA787" s="11" t="s">
        <v>283</v>
      </c>
      <c r="AB787" s="11" t="s">
        <v>306</v>
      </c>
      <c r="AC787" s="11" t="s">
        <v>283</v>
      </c>
      <c r="AD787" s="157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2</v>
      </c>
    </row>
    <row r="788" spans="1:65">
      <c r="A788" s="30"/>
      <c r="B788" s="19"/>
      <c r="C788" s="9"/>
      <c r="D788" s="26" t="s">
        <v>307</v>
      </c>
      <c r="E788" s="26" t="s">
        <v>307</v>
      </c>
      <c r="F788" s="26" t="s">
        <v>307</v>
      </c>
      <c r="G788" s="26" t="s">
        <v>307</v>
      </c>
      <c r="H788" s="26" t="s">
        <v>307</v>
      </c>
      <c r="I788" s="26" t="s">
        <v>307</v>
      </c>
      <c r="J788" s="26" t="s">
        <v>307</v>
      </c>
      <c r="K788" s="26" t="s">
        <v>307</v>
      </c>
      <c r="L788" s="26" t="s">
        <v>307</v>
      </c>
      <c r="M788" s="26" t="s">
        <v>121</v>
      </c>
      <c r="N788" s="26" t="s">
        <v>279</v>
      </c>
      <c r="O788" s="26" t="s">
        <v>308</v>
      </c>
      <c r="P788" s="26" t="s">
        <v>309</v>
      </c>
      <c r="Q788" s="26" t="s">
        <v>308</v>
      </c>
      <c r="R788" s="26" t="s">
        <v>308</v>
      </c>
      <c r="S788" s="26" t="s">
        <v>308</v>
      </c>
      <c r="T788" s="26" t="s">
        <v>310</v>
      </c>
      <c r="U788" s="26" t="s">
        <v>307</v>
      </c>
      <c r="V788" s="26" t="s">
        <v>309</v>
      </c>
      <c r="W788" s="26" t="s">
        <v>310</v>
      </c>
      <c r="X788" s="26" t="s">
        <v>307</v>
      </c>
      <c r="Y788" s="26" t="s">
        <v>310</v>
      </c>
      <c r="Z788" s="26" t="s">
        <v>310</v>
      </c>
      <c r="AA788" s="26" t="s">
        <v>307</v>
      </c>
      <c r="AB788" s="26" t="s">
        <v>310</v>
      </c>
      <c r="AC788" s="26" t="s">
        <v>309</v>
      </c>
      <c r="AD788" s="157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3</v>
      </c>
    </row>
    <row r="789" spans="1:65">
      <c r="A789" s="30"/>
      <c r="B789" s="18">
        <v>1</v>
      </c>
      <c r="C789" s="14">
        <v>1</v>
      </c>
      <c r="D789" s="22">
        <v>7.04</v>
      </c>
      <c r="E789" s="22">
        <v>7.3449999999999998</v>
      </c>
      <c r="F789" s="22">
        <v>6.87</v>
      </c>
      <c r="G789" s="22">
        <v>7.2499999999999991</v>
      </c>
      <c r="H789" s="22">
        <v>7.55</v>
      </c>
      <c r="I789" s="22">
        <v>7.31</v>
      </c>
      <c r="J789" s="22">
        <v>6.9</v>
      </c>
      <c r="K789" s="22">
        <v>7.2900000000000009</v>
      </c>
      <c r="L789" s="22">
        <v>6.1</v>
      </c>
      <c r="M789" s="22" t="s">
        <v>299</v>
      </c>
      <c r="N789" s="22">
        <v>6.8000000000000007</v>
      </c>
      <c r="O789" s="22" t="s">
        <v>299</v>
      </c>
      <c r="P789" s="22">
        <v>6.9680995960396359</v>
      </c>
      <c r="Q789" s="22" t="s">
        <v>299</v>
      </c>
      <c r="R789" s="22">
        <v>6.74</v>
      </c>
      <c r="S789" s="22" t="s">
        <v>299</v>
      </c>
      <c r="T789" s="22">
        <v>6.22</v>
      </c>
      <c r="U789" s="22">
        <v>6.7348000000000008</v>
      </c>
      <c r="V789" s="22">
        <v>7.08</v>
      </c>
      <c r="W789" s="22" t="s">
        <v>299</v>
      </c>
      <c r="X789" s="22">
        <v>6.4399999999999995</v>
      </c>
      <c r="Y789" s="22" t="s">
        <v>299</v>
      </c>
      <c r="Z789" s="22" t="s">
        <v>299</v>
      </c>
      <c r="AA789" s="22">
        <v>7.23</v>
      </c>
      <c r="AB789" s="22" t="s">
        <v>299</v>
      </c>
      <c r="AC789" s="151">
        <v>5.01</v>
      </c>
      <c r="AD789" s="157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1</v>
      </c>
    </row>
    <row r="790" spans="1:65">
      <c r="A790" s="30"/>
      <c r="B790" s="19">
        <v>1</v>
      </c>
      <c r="C790" s="9">
        <v>2</v>
      </c>
      <c r="D790" s="11">
        <v>7.02</v>
      </c>
      <c r="E790" s="11">
        <v>7.149</v>
      </c>
      <c r="F790" s="11">
        <v>6.8900000000000006</v>
      </c>
      <c r="G790" s="11">
        <v>7.31</v>
      </c>
      <c r="H790" s="11">
        <v>7.4499999999999993</v>
      </c>
      <c r="I790" s="11">
        <v>7.46</v>
      </c>
      <c r="J790" s="11">
        <v>6.8199999999999994</v>
      </c>
      <c r="K790" s="11">
        <v>7.48</v>
      </c>
      <c r="L790" s="11">
        <v>6.3099999999999987</v>
      </c>
      <c r="M790" s="11" t="s">
        <v>299</v>
      </c>
      <c r="N790" s="11">
        <v>6.59</v>
      </c>
      <c r="O790" s="11" t="s">
        <v>299</v>
      </c>
      <c r="P790" s="11">
        <v>7.0000600403827011</v>
      </c>
      <c r="Q790" s="11" t="s">
        <v>299</v>
      </c>
      <c r="R790" s="11">
        <v>6.77</v>
      </c>
      <c r="S790" s="11" t="s">
        <v>299</v>
      </c>
      <c r="T790" s="11">
        <v>6.4</v>
      </c>
      <c r="U790" s="11">
        <v>6.8459000000000003</v>
      </c>
      <c r="V790" s="11">
        <v>7.19</v>
      </c>
      <c r="W790" s="11" t="s">
        <v>299</v>
      </c>
      <c r="X790" s="11">
        <v>6.5</v>
      </c>
      <c r="Y790" s="11" t="s">
        <v>299</v>
      </c>
      <c r="Z790" s="11" t="s">
        <v>299</v>
      </c>
      <c r="AA790" s="11">
        <v>7.01</v>
      </c>
      <c r="AB790" s="11" t="s">
        <v>299</v>
      </c>
      <c r="AC790" s="152">
        <v>5.32</v>
      </c>
      <c r="AD790" s="157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19</v>
      </c>
    </row>
    <row r="791" spans="1:65">
      <c r="A791" s="30"/>
      <c r="B791" s="19">
        <v>1</v>
      </c>
      <c r="C791" s="9">
        <v>3</v>
      </c>
      <c r="D791" s="11">
        <v>7.08</v>
      </c>
      <c r="E791" s="11">
        <v>7.5569999999999995</v>
      </c>
      <c r="F791" s="11">
        <v>6.84</v>
      </c>
      <c r="G791" s="11">
        <v>7.2900000000000009</v>
      </c>
      <c r="H791" s="11">
        <v>7.48</v>
      </c>
      <c r="I791" s="11">
        <v>7.28</v>
      </c>
      <c r="J791" s="11">
        <v>6.97</v>
      </c>
      <c r="K791" s="11">
        <v>7.4299999999999988</v>
      </c>
      <c r="L791" s="11">
        <v>6.35</v>
      </c>
      <c r="M791" s="11" t="s">
        <v>299</v>
      </c>
      <c r="N791" s="11">
        <v>6.65</v>
      </c>
      <c r="O791" s="11" t="s">
        <v>299</v>
      </c>
      <c r="P791" s="11">
        <v>7.0756123909597051</v>
      </c>
      <c r="Q791" s="11" t="s">
        <v>299</v>
      </c>
      <c r="R791" s="11">
        <v>6.84</v>
      </c>
      <c r="S791" s="11" t="s">
        <v>299</v>
      </c>
      <c r="T791" s="11">
        <v>6.2800000000000011</v>
      </c>
      <c r="U791" s="11">
        <v>6.7744</v>
      </c>
      <c r="V791" s="11">
        <v>7.31</v>
      </c>
      <c r="W791" s="11" t="s">
        <v>299</v>
      </c>
      <c r="X791" s="11">
        <v>6.5299999999999994</v>
      </c>
      <c r="Y791" s="11" t="s">
        <v>299</v>
      </c>
      <c r="Z791" s="11" t="s">
        <v>299</v>
      </c>
      <c r="AA791" s="11">
        <v>7.26</v>
      </c>
      <c r="AB791" s="11" t="s">
        <v>299</v>
      </c>
      <c r="AC791" s="152">
        <v>5.01</v>
      </c>
      <c r="AD791" s="157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16</v>
      </c>
    </row>
    <row r="792" spans="1:65">
      <c r="A792" s="30"/>
      <c r="B792" s="19">
        <v>1</v>
      </c>
      <c r="C792" s="9">
        <v>4</v>
      </c>
      <c r="D792" s="11">
        <v>7.08</v>
      </c>
      <c r="E792" s="11">
        <v>7.5410000000000004</v>
      </c>
      <c r="F792" s="11">
        <v>6.9</v>
      </c>
      <c r="G792" s="11">
        <v>7.1</v>
      </c>
      <c r="H792" s="11">
        <v>7.42</v>
      </c>
      <c r="I792" s="11">
        <v>7.4900000000000011</v>
      </c>
      <c r="J792" s="11">
        <v>6.9500000000000011</v>
      </c>
      <c r="K792" s="11">
        <v>7.4299999999999988</v>
      </c>
      <c r="L792" s="11">
        <v>6.09</v>
      </c>
      <c r="M792" s="11" t="s">
        <v>299</v>
      </c>
      <c r="N792" s="11">
        <v>6.5700000000000012</v>
      </c>
      <c r="O792" s="11" t="s">
        <v>299</v>
      </c>
      <c r="P792" s="11">
        <v>6.8840494297784467</v>
      </c>
      <c r="Q792" s="11" t="s">
        <v>299</v>
      </c>
      <c r="R792" s="11">
        <v>6.8199999999999994</v>
      </c>
      <c r="S792" s="11" t="s">
        <v>299</v>
      </c>
      <c r="T792" s="11">
        <v>6.32</v>
      </c>
      <c r="U792" s="11">
        <v>6.6774000000000004</v>
      </c>
      <c r="V792" s="11">
        <v>7.15</v>
      </c>
      <c r="W792" s="11" t="s">
        <v>299</v>
      </c>
      <c r="X792" s="11">
        <v>6.52</v>
      </c>
      <c r="Y792" s="11" t="s">
        <v>299</v>
      </c>
      <c r="Z792" s="11" t="s">
        <v>299</v>
      </c>
      <c r="AA792" s="11">
        <v>7.12</v>
      </c>
      <c r="AB792" s="11" t="s">
        <v>299</v>
      </c>
      <c r="AC792" s="152">
        <v>5.16</v>
      </c>
      <c r="AD792" s="157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6.9624676133989523</v>
      </c>
    </row>
    <row r="793" spans="1:65">
      <c r="A793" s="30"/>
      <c r="B793" s="19">
        <v>1</v>
      </c>
      <c r="C793" s="9">
        <v>5</v>
      </c>
      <c r="D793" s="11">
        <v>7.0000000000000009</v>
      </c>
      <c r="E793" s="11">
        <v>7.3510000000000009</v>
      </c>
      <c r="F793" s="11">
        <v>6.75</v>
      </c>
      <c r="G793" s="11">
        <v>7.2000000000000011</v>
      </c>
      <c r="H793" s="11">
        <v>7.5600000000000005</v>
      </c>
      <c r="I793" s="11">
        <v>7.44</v>
      </c>
      <c r="J793" s="11">
        <v>7.06</v>
      </c>
      <c r="K793" s="11">
        <v>7.57</v>
      </c>
      <c r="L793" s="11">
        <v>6.32</v>
      </c>
      <c r="M793" s="11" t="s">
        <v>299</v>
      </c>
      <c r="N793" s="11">
        <v>6.6000000000000005</v>
      </c>
      <c r="O793" s="11" t="s">
        <v>299</v>
      </c>
      <c r="P793" s="11">
        <v>7.016099604150364</v>
      </c>
      <c r="Q793" s="11" t="s">
        <v>299</v>
      </c>
      <c r="R793" s="11">
        <v>6.81</v>
      </c>
      <c r="S793" s="11" t="s">
        <v>299</v>
      </c>
      <c r="T793" s="11">
        <v>6.5</v>
      </c>
      <c r="U793" s="11">
        <v>6.7669999999999995</v>
      </c>
      <c r="V793" s="11">
        <v>7.24</v>
      </c>
      <c r="W793" s="11" t="s">
        <v>299</v>
      </c>
      <c r="X793" s="11">
        <v>6.49</v>
      </c>
      <c r="Y793" s="11" t="s">
        <v>299</v>
      </c>
      <c r="Z793" s="11" t="s">
        <v>299</v>
      </c>
      <c r="AA793" s="11">
        <v>7.1800000000000006</v>
      </c>
      <c r="AB793" s="11" t="s">
        <v>299</v>
      </c>
      <c r="AC793" s="152">
        <v>5.29</v>
      </c>
      <c r="AD793" s="157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103</v>
      </c>
    </row>
    <row r="794" spans="1:65">
      <c r="A794" s="30"/>
      <c r="B794" s="19">
        <v>1</v>
      </c>
      <c r="C794" s="9">
        <v>6</v>
      </c>
      <c r="D794" s="11">
        <v>7.15</v>
      </c>
      <c r="E794" s="11">
        <v>7.2889999999999997</v>
      </c>
      <c r="F794" s="11">
        <v>6.81</v>
      </c>
      <c r="G794" s="11">
        <v>7.2499999999999991</v>
      </c>
      <c r="H794" s="11">
        <v>7.42</v>
      </c>
      <c r="I794" s="11">
        <v>7.32</v>
      </c>
      <c r="J794" s="11">
        <v>7.0000000000000009</v>
      </c>
      <c r="K794" s="11">
        <v>7.4499999999999993</v>
      </c>
      <c r="L794" s="11">
        <v>6.09</v>
      </c>
      <c r="M794" s="11" t="s">
        <v>299</v>
      </c>
      <c r="N794" s="11">
        <v>6.8900000000000006</v>
      </c>
      <c r="O794" s="11" t="s">
        <v>299</v>
      </c>
      <c r="P794" s="11">
        <v>6.8932755053822943</v>
      </c>
      <c r="Q794" s="11" t="s">
        <v>299</v>
      </c>
      <c r="R794" s="11">
        <v>6.8499999999999988</v>
      </c>
      <c r="S794" s="11" t="s">
        <v>299</v>
      </c>
      <c r="T794" s="11">
        <v>6.29</v>
      </c>
      <c r="U794" s="11">
        <v>6.7430000000000003</v>
      </c>
      <c r="V794" s="11">
        <v>7.2000000000000011</v>
      </c>
      <c r="W794" s="11" t="s">
        <v>299</v>
      </c>
      <c r="X794" s="11">
        <v>6.5299999999999994</v>
      </c>
      <c r="Y794" s="11" t="s">
        <v>299</v>
      </c>
      <c r="Z794" s="11" t="s">
        <v>299</v>
      </c>
      <c r="AA794" s="11">
        <v>7.02</v>
      </c>
      <c r="AB794" s="11" t="s">
        <v>299</v>
      </c>
      <c r="AC794" s="152">
        <v>5.39</v>
      </c>
      <c r="AD794" s="157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5"/>
    </row>
    <row r="795" spans="1:65">
      <c r="A795" s="30"/>
      <c r="B795" s="20" t="s">
        <v>239</v>
      </c>
      <c r="C795" s="12"/>
      <c r="D795" s="23">
        <v>7.0616666666666665</v>
      </c>
      <c r="E795" s="23">
        <v>7.3719999999999999</v>
      </c>
      <c r="F795" s="23">
        <v>6.8433333333333337</v>
      </c>
      <c r="G795" s="23">
        <v>7.2333333333333343</v>
      </c>
      <c r="H795" s="23">
        <v>7.48</v>
      </c>
      <c r="I795" s="23">
        <v>7.3833333333333337</v>
      </c>
      <c r="J795" s="23">
        <v>6.95</v>
      </c>
      <c r="K795" s="23">
        <v>7.4416666666666673</v>
      </c>
      <c r="L795" s="23">
        <v>6.21</v>
      </c>
      <c r="M795" s="23" t="s">
        <v>745</v>
      </c>
      <c r="N795" s="23">
        <v>6.6833333333333336</v>
      </c>
      <c r="O795" s="23" t="s">
        <v>745</v>
      </c>
      <c r="P795" s="23">
        <v>6.9728660944488574</v>
      </c>
      <c r="Q795" s="23" t="s">
        <v>745</v>
      </c>
      <c r="R795" s="23">
        <v>6.8050000000000006</v>
      </c>
      <c r="S795" s="23" t="s">
        <v>745</v>
      </c>
      <c r="T795" s="23">
        <v>6.3350000000000009</v>
      </c>
      <c r="U795" s="23">
        <v>6.7570833333333331</v>
      </c>
      <c r="V795" s="23">
        <v>7.1950000000000003</v>
      </c>
      <c r="W795" s="23" t="s">
        <v>745</v>
      </c>
      <c r="X795" s="23">
        <v>6.501666666666666</v>
      </c>
      <c r="Y795" s="23" t="s">
        <v>745</v>
      </c>
      <c r="Z795" s="23" t="s">
        <v>745</v>
      </c>
      <c r="AA795" s="23">
        <v>7.1366666666666676</v>
      </c>
      <c r="AB795" s="23" t="s">
        <v>745</v>
      </c>
      <c r="AC795" s="23">
        <v>5.1966666666666663</v>
      </c>
      <c r="AD795" s="157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30"/>
      <c r="B796" s="3" t="s">
        <v>240</v>
      </c>
      <c r="C796" s="29"/>
      <c r="D796" s="11">
        <v>7.0600000000000005</v>
      </c>
      <c r="E796" s="11">
        <v>7.3480000000000008</v>
      </c>
      <c r="F796" s="11">
        <v>6.8550000000000004</v>
      </c>
      <c r="G796" s="11">
        <v>7.2499999999999991</v>
      </c>
      <c r="H796" s="11">
        <v>7.4649999999999999</v>
      </c>
      <c r="I796" s="11">
        <v>7.3800000000000008</v>
      </c>
      <c r="J796" s="11">
        <v>6.9600000000000009</v>
      </c>
      <c r="K796" s="11">
        <v>7.4399999999999995</v>
      </c>
      <c r="L796" s="11">
        <v>6.2049999999999992</v>
      </c>
      <c r="M796" s="11" t="s">
        <v>745</v>
      </c>
      <c r="N796" s="11">
        <v>6.625</v>
      </c>
      <c r="O796" s="11" t="s">
        <v>745</v>
      </c>
      <c r="P796" s="11">
        <v>6.9840798182111685</v>
      </c>
      <c r="Q796" s="11" t="s">
        <v>745</v>
      </c>
      <c r="R796" s="11">
        <v>6.8149999999999995</v>
      </c>
      <c r="S796" s="11" t="s">
        <v>745</v>
      </c>
      <c r="T796" s="11">
        <v>6.3049999999999997</v>
      </c>
      <c r="U796" s="11">
        <v>6.7549999999999999</v>
      </c>
      <c r="V796" s="11">
        <v>7.1950000000000003</v>
      </c>
      <c r="W796" s="11" t="s">
        <v>745</v>
      </c>
      <c r="X796" s="11">
        <v>6.51</v>
      </c>
      <c r="Y796" s="11" t="s">
        <v>745</v>
      </c>
      <c r="Z796" s="11" t="s">
        <v>745</v>
      </c>
      <c r="AA796" s="11">
        <v>7.15</v>
      </c>
      <c r="AB796" s="11" t="s">
        <v>745</v>
      </c>
      <c r="AC796" s="11">
        <v>5.2249999999999996</v>
      </c>
      <c r="AD796" s="157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30"/>
      <c r="B797" s="3" t="s">
        <v>241</v>
      </c>
      <c r="C797" s="29"/>
      <c r="D797" s="24">
        <v>5.3820689949745766E-2</v>
      </c>
      <c r="E797" s="24">
        <v>0.15528940723693935</v>
      </c>
      <c r="F797" s="24">
        <v>5.6450568346711014E-2</v>
      </c>
      <c r="G797" s="24">
        <v>7.5542482529148247E-2</v>
      </c>
      <c r="H797" s="24">
        <v>6.2289646009589937E-2</v>
      </c>
      <c r="I797" s="24">
        <v>9.0037029419382311E-2</v>
      </c>
      <c r="J797" s="24">
        <v>8.2945765413311015E-2</v>
      </c>
      <c r="K797" s="24">
        <v>9.086620200419207E-2</v>
      </c>
      <c r="L797" s="24">
        <v>0.12853015210447691</v>
      </c>
      <c r="M797" s="24" t="s">
        <v>745</v>
      </c>
      <c r="N797" s="24">
        <v>0.1310979277741135</v>
      </c>
      <c r="O797" s="24" t="s">
        <v>745</v>
      </c>
      <c r="P797" s="24">
        <v>7.4042190407202196E-2</v>
      </c>
      <c r="Q797" s="24" t="s">
        <v>745</v>
      </c>
      <c r="R797" s="24">
        <v>4.2308391602612024E-2</v>
      </c>
      <c r="S797" s="24" t="s">
        <v>745</v>
      </c>
      <c r="T797" s="24">
        <v>9.9949987493746062E-2</v>
      </c>
      <c r="U797" s="24">
        <v>5.5373149329495899E-2</v>
      </c>
      <c r="V797" s="24">
        <v>7.8166488983451063E-2</v>
      </c>
      <c r="W797" s="24" t="s">
        <v>745</v>
      </c>
      <c r="X797" s="24">
        <v>3.4302575219167734E-2</v>
      </c>
      <c r="Y797" s="24" t="s">
        <v>745</v>
      </c>
      <c r="Z797" s="24" t="s">
        <v>745</v>
      </c>
      <c r="AA797" s="24">
        <v>0.10557777543908904</v>
      </c>
      <c r="AB797" s="24" t="s">
        <v>745</v>
      </c>
      <c r="AC797" s="24">
        <v>0.16268579122549912</v>
      </c>
      <c r="AD797" s="223"/>
      <c r="AE797" s="224"/>
      <c r="AF797" s="224"/>
      <c r="AG797" s="224"/>
      <c r="AH797" s="224"/>
      <c r="AI797" s="224"/>
      <c r="AJ797" s="224"/>
      <c r="AK797" s="224"/>
      <c r="AL797" s="224"/>
      <c r="AM797" s="224"/>
      <c r="AN797" s="224"/>
      <c r="AO797" s="224"/>
      <c r="AP797" s="224"/>
      <c r="AQ797" s="224"/>
      <c r="AR797" s="224"/>
      <c r="AS797" s="224"/>
      <c r="AT797" s="224"/>
      <c r="AU797" s="224"/>
      <c r="AV797" s="224"/>
      <c r="AW797" s="224"/>
      <c r="AX797" s="224"/>
      <c r="AY797" s="224"/>
      <c r="AZ797" s="224"/>
      <c r="BA797" s="224"/>
      <c r="BB797" s="224"/>
      <c r="BC797" s="224"/>
      <c r="BD797" s="224"/>
      <c r="BE797" s="224"/>
      <c r="BF797" s="224"/>
      <c r="BG797" s="224"/>
      <c r="BH797" s="224"/>
      <c r="BI797" s="224"/>
      <c r="BJ797" s="224"/>
      <c r="BK797" s="224"/>
      <c r="BL797" s="224"/>
      <c r="BM797" s="56"/>
    </row>
    <row r="798" spans="1:65">
      <c r="A798" s="30"/>
      <c r="B798" s="3" t="s">
        <v>87</v>
      </c>
      <c r="C798" s="29"/>
      <c r="D798" s="13">
        <v>7.6215279607853344E-3</v>
      </c>
      <c r="E798" s="13">
        <v>2.1064759527528398E-2</v>
      </c>
      <c r="F798" s="13">
        <v>8.248987094015248E-3</v>
      </c>
      <c r="G798" s="13">
        <v>1.0443661179144918E-2</v>
      </c>
      <c r="H798" s="13">
        <v>8.3274927820307394E-3</v>
      </c>
      <c r="I798" s="13">
        <v>1.2194631524069839E-2</v>
      </c>
      <c r="J798" s="13">
        <v>1.1934642505512376E-2</v>
      </c>
      <c r="K798" s="13">
        <v>1.221046387514339E-2</v>
      </c>
      <c r="L798" s="13">
        <v>2.0697286973345719E-2</v>
      </c>
      <c r="M798" s="13" t="s">
        <v>745</v>
      </c>
      <c r="N798" s="13">
        <v>1.9615650041014489E-2</v>
      </c>
      <c r="O798" s="13" t="s">
        <v>745</v>
      </c>
      <c r="P798" s="13">
        <v>1.0618616420319279E-2</v>
      </c>
      <c r="Q798" s="13" t="s">
        <v>745</v>
      </c>
      <c r="R798" s="13">
        <v>6.2172507865704656E-3</v>
      </c>
      <c r="S798" s="13" t="s">
        <v>745</v>
      </c>
      <c r="T798" s="13">
        <v>1.5777425018744445E-2</v>
      </c>
      <c r="U798" s="13">
        <v>8.1948300173145562E-3</v>
      </c>
      <c r="V798" s="13">
        <v>1.0864001248568598E-2</v>
      </c>
      <c r="W798" s="13" t="s">
        <v>745</v>
      </c>
      <c r="X798" s="13">
        <v>5.2759664525764268E-3</v>
      </c>
      <c r="Y798" s="13" t="s">
        <v>745</v>
      </c>
      <c r="Z798" s="13" t="s">
        <v>745</v>
      </c>
      <c r="AA798" s="13">
        <v>1.4793709776612195E-2</v>
      </c>
      <c r="AB798" s="13" t="s">
        <v>745</v>
      </c>
      <c r="AC798" s="13">
        <v>3.1305796900352623E-2</v>
      </c>
      <c r="AD798" s="157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30"/>
      <c r="B799" s="3" t="s">
        <v>242</v>
      </c>
      <c r="C799" s="29"/>
      <c r="D799" s="13">
        <v>1.4247686133118886E-2</v>
      </c>
      <c r="E799" s="13">
        <v>5.8820005972152867E-2</v>
      </c>
      <c r="F799" s="13">
        <v>-1.711092771711431E-2</v>
      </c>
      <c r="G799" s="13">
        <v>3.8903695496279589E-2</v>
      </c>
      <c r="H799" s="13">
        <v>7.4331747785092883E-2</v>
      </c>
      <c r="I799" s="13">
        <v>6.0447781347584995E-2</v>
      </c>
      <c r="J799" s="13">
        <v>-1.7906888895193873E-3</v>
      </c>
      <c r="K799" s="13">
        <v>6.8826036956425973E-2</v>
      </c>
      <c r="L799" s="13">
        <v>-0.10807484575595905</v>
      </c>
      <c r="M799" s="13" t="s">
        <v>745</v>
      </c>
      <c r="N799" s="13">
        <v>-4.0091285958506639E-2</v>
      </c>
      <c r="O799" s="13" t="s">
        <v>745</v>
      </c>
      <c r="P799" s="13">
        <v>1.4935051230822172E-3</v>
      </c>
      <c r="Q799" s="13" t="s">
        <v>745</v>
      </c>
      <c r="R799" s="13">
        <v>-2.2616638545781109E-2</v>
      </c>
      <c r="S799" s="13" t="s">
        <v>745</v>
      </c>
      <c r="T799" s="13">
        <v>-9.0121440879871173E-2</v>
      </c>
      <c r="U799" s="13">
        <v>-2.9498777081614969E-2</v>
      </c>
      <c r="V799" s="13">
        <v>3.3397984667612679E-2</v>
      </c>
      <c r="W799" s="13" t="s">
        <v>745</v>
      </c>
      <c r="X799" s="13">
        <v>-6.6183567711754376E-2</v>
      </c>
      <c r="Y799" s="13" t="s">
        <v>745</v>
      </c>
      <c r="Z799" s="13" t="s">
        <v>745</v>
      </c>
      <c r="AA799" s="13">
        <v>2.50197290587717E-2</v>
      </c>
      <c r="AB799" s="13" t="s">
        <v>745</v>
      </c>
      <c r="AC799" s="13">
        <v>-0.25361711461811076</v>
      </c>
      <c r="AD799" s="157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30"/>
      <c r="B800" s="46" t="s">
        <v>243</v>
      </c>
      <c r="C800" s="47"/>
      <c r="D800" s="45">
        <v>0.25</v>
      </c>
      <c r="E800" s="45">
        <v>1.01</v>
      </c>
      <c r="F800" s="45">
        <v>0.28999999999999998</v>
      </c>
      <c r="G800" s="45">
        <v>0.67</v>
      </c>
      <c r="H800" s="45">
        <v>1.27</v>
      </c>
      <c r="I800" s="45">
        <v>1.03</v>
      </c>
      <c r="J800" s="45">
        <v>0.03</v>
      </c>
      <c r="K800" s="45">
        <v>1.18</v>
      </c>
      <c r="L800" s="45">
        <v>1.84</v>
      </c>
      <c r="M800" s="45" t="s">
        <v>244</v>
      </c>
      <c r="N800" s="45">
        <v>0.68</v>
      </c>
      <c r="O800" s="45" t="s">
        <v>244</v>
      </c>
      <c r="P800" s="45">
        <v>0.03</v>
      </c>
      <c r="Q800" s="45" t="s">
        <v>244</v>
      </c>
      <c r="R800" s="45">
        <v>0.38</v>
      </c>
      <c r="S800" s="45" t="s">
        <v>244</v>
      </c>
      <c r="T800" s="45">
        <v>1.54</v>
      </c>
      <c r="U800" s="45">
        <v>0.5</v>
      </c>
      <c r="V800" s="45">
        <v>0.56999999999999995</v>
      </c>
      <c r="W800" s="45" t="s">
        <v>244</v>
      </c>
      <c r="X800" s="45">
        <v>1.1299999999999999</v>
      </c>
      <c r="Y800" s="45" t="s">
        <v>244</v>
      </c>
      <c r="Z800" s="45" t="s">
        <v>244</v>
      </c>
      <c r="AA800" s="45">
        <v>0.43</v>
      </c>
      <c r="AB800" s="45" t="s">
        <v>244</v>
      </c>
      <c r="AC800" s="45">
        <v>4.33</v>
      </c>
      <c r="AD800" s="157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B801" s="31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BM801" s="55"/>
    </row>
    <row r="802" spans="1:65" ht="15">
      <c r="B802" s="8" t="s">
        <v>590</v>
      </c>
      <c r="BM802" s="28" t="s">
        <v>67</v>
      </c>
    </row>
    <row r="803" spans="1:65" ht="15">
      <c r="A803" s="25" t="s">
        <v>6</v>
      </c>
      <c r="B803" s="18" t="s">
        <v>114</v>
      </c>
      <c r="C803" s="15" t="s">
        <v>115</v>
      </c>
      <c r="D803" s="16" t="s">
        <v>235</v>
      </c>
      <c r="E803" s="17" t="s">
        <v>235</v>
      </c>
      <c r="F803" s="17" t="s">
        <v>235</v>
      </c>
      <c r="G803" s="17" t="s">
        <v>235</v>
      </c>
      <c r="H803" s="17" t="s">
        <v>235</v>
      </c>
      <c r="I803" s="17" t="s">
        <v>235</v>
      </c>
      <c r="J803" s="17" t="s">
        <v>235</v>
      </c>
      <c r="K803" s="17" t="s">
        <v>235</v>
      </c>
      <c r="L803" s="17" t="s">
        <v>235</v>
      </c>
      <c r="M803" s="17" t="s">
        <v>235</v>
      </c>
      <c r="N803" s="17" t="s">
        <v>235</v>
      </c>
      <c r="O803" s="17" t="s">
        <v>235</v>
      </c>
      <c r="P803" s="17" t="s">
        <v>235</v>
      </c>
      <c r="Q803" s="17" t="s">
        <v>235</v>
      </c>
      <c r="R803" s="17" t="s">
        <v>235</v>
      </c>
      <c r="S803" s="17" t="s">
        <v>235</v>
      </c>
      <c r="T803" s="17" t="s">
        <v>235</v>
      </c>
      <c r="U803" s="17" t="s">
        <v>235</v>
      </c>
      <c r="V803" s="17" t="s">
        <v>235</v>
      </c>
      <c r="W803" s="17" t="s">
        <v>235</v>
      </c>
      <c r="X803" s="17" t="s">
        <v>235</v>
      </c>
      <c r="Y803" s="17" t="s">
        <v>235</v>
      </c>
      <c r="Z803" s="17" t="s">
        <v>235</v>
      </c>
      <c r="AA803" s="17" t="s">
        <v>235</v>
      </c>
      <c r="AB803" s="17" t="s">
        <v>235</v>
      </c>
      <c r="AC803" s="17" t="s">
        <v>235</v>
      </c>
      <c r="AD803" s="17" t="s">
        <v>235</v>
      </c>
      <c r="AE803" s="17" t="s">
        <v>235</v>
      </c>
      <c r="AF803" s="157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1</v>
      </c>
    </row>
    <row r="804" spans="1:65">
      <c r="A804" s="30"/>
      <c r="B804" s="19" t="s">
        <v>236</v>
      </c>
      <c r="C804" s="9" t="s">
        <v>236</v>
      </c>
      <c r="D804" s="154" t="s">
        <v>246</v>
      </c>
      <c r="E804" s="156" t="s">
        <v>247</v>
      </c>
      <c r="F804" s="156" t="s">
        <v>248</v>
      </c>
      <c r="G804" s="156" t="s">
        <v>249</v>
      </c>
      <c r="H804" s="156" t="s">
        <v>250</v>
      </c>
      <c r="I804" s="156" t="s">
        <v>251</v>
      </c>
      <c r="J804" s="156" t="s">
        <v>252</v>
      </c>
      <c r="K804" s="156" t="s">
        <v>253</v>
      </c>
      <c r="L804" s="156" t="s">
        <v>254</v>
      </c>
      <c r="M804" s="156" t="s">
        <v>255</v>
      </c>
      <c r="N804" s="156" t="s">
        <v>256</v>
      </c>
      <c r="O804" s="156" t="s">
        <v>257</v>
      </c>
      <c r="P804" s="156" t="s">
        <v>258</v>
      </c>
      <c r="Q804" s="156" t="s">
        <v>259</v>
      </c>
      <c r="R804" s="156" t="s">
        <v>260</v>
      </c>
      <c r="S804" s="156" t="s">
        <v>261</v>
      </c>
      <c r="T804" s="156" t="s">
        <v>262</v>
      </c>
      <c r="U804" s="156" t="s">
        <v>263</v>
      </c>
      <c r="V804" s="156" t="s">
        <v>264</v>
      </c>
      <c r="W804" s="156" t="s">
        <v>265</v>
      </c>
      <c r="X804" s="156" t="s">
        <v>266</v>
      </c>
      <c r="Y804" s="156" t="s">
        <v>268</v>
      </c>
      <c r="Z804" s="156" t="s">
        <v>269</v>
      </c>
      <c r="AA804" s="156" t="s">
        <v>270</v>
      </c>
      <c r="AB804" s="156" t="s">
        <v>271</v>
      </c>
      <c r="AC804" s="156" t="s">
        <v>272</v>
      </c>
      <c r="AD804" s="156" t="s">
        <v>237</v>
      </c>
      <c r="AE804" s="156" t="s">
        <v>273</v>
      </c>
      <c r="AF804" s="157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 t="s">
        <v>3</v>
      </c>
    </row>
    <row r="805" spans="1:65">
      <c r="A805" s="30"/>
      <c r="B805" s="19"/>
      <c r="C805" s="9"/>
      <c r="D805" s="10" t="s">
        <v>283</v>
      </c>
      <c r="E805" s="11" t="s">
        <v>283</v>
      </c>
      <c r="F805" s="11" t="s">
        <v>282</v>
      </c>
      <c r="G805" s="11" t="s">
        <v>282</v>
      </c>
      <c r="H805" s="11" t="s">
        <v>282</v>
      </c>
      <c r="I805" s="11" t="s">
        <v>282</v>
      </c>
      <c r="J805" s="11" t="s">
        <v>282</v>
      </c>
      <c r="K805" s="11" t="s">
        <v>282</v>
      </c>
      <c r="L805" s="11" t="s">
        <v>283</v>
      </c>
      <c r="M805" s="11" t="s">
        <v>282</v>
      </c>
      <c r="N805" s="11" t="s">
        <v>282</v>
      </c>
      <c r="O805" s="11" t="s">
        <v>306</v>
      </c>
      <c r="P805" s="11" t="s">
        <v>282</v>
      </c>
      <c r="Q805" s="11" t="s">
        <v>283</v>
      </c>
      <c r="R805" s="11" t="s">
        <v>283</v>
      </c>
      <c r="S805" s="11" t="s">
        <v>306</v>
      </c>
      <c r="T805" s="11" t="s">
        <v>283</v>
      </c>
      <c r="U805" s="11" t="s">
        <v>283</v>
      </c>
      <c r="V805" s="11" t="s">
        <v>306</v>
      </c>
      <c r="W805" s="11" t="s">
        <v>283</v>
      </c>
      <c r="X805" s="11" t="s">
        <v>283</v>
      </c>
      <c r="Y805" s="11" t="s">
        <v>282</v>
      </c>
      <c r="Z805" s="11" t="s">
        <v>306</v>
      </c>
      <c r="AA805" s="11" t="s">
        <v>283</v>
      </c>
      <c r="AB805" s="11" t="s">
        <v>283</v>
      </c>
      <c r="AC805" s="11" t="s">
        <v>283</v>
      </c>
      <c r="AD805" s="11" t="s">
        <v>306</v>
      </c>
      <c r="AE805" s="11" t="s">
        <v>282</v>
      </c>
      <c r="AF805" s="157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1</v>
      </c>
    </row>
    <row r="806" spans="1:65">
      <c r="A806" s="30"/>
      <c r="B806" s="19"/>
      <c r="C806" s="9"/>
      <c r="D806" s="26" t="s">
        <v>307</v>
      </c>
      <c r="E806" s="26" t="s">
        <v>307</v>
      </c>
      <c r="F806" s="26" t="s">
        <v>307</v>
      </c>
      <c r="G806" s="26" t="s">
        <v>307</v>
      </c>
      <c r="H806" s="26" t="s">
        <v>307</v>
      </c>
      <c r="I806" s="26" t="s">
        <v>307</v>
      </c>
      <c r="J806" s="26" t="s">
        <v>307</v>
      </c>
      <c r="K806" s="26" t="s">
        <v>307</v>
      </c>
      <c r="L806" s="26" t="s">
        <v>307</v>
      </c>
      <c r="M806" s="26" t="s">
        <v>121</v>
      </c>
      <c r="N806" s="26" t="s">
        <v>279</v>
      </c>
      <c r="O806" s="26" t="s">
        <v>308</v>
      </c>
      <c r="P806" s="26" t="s">
        <v>309</v>
      </c>
      <c r="Q806" s="26" t="s">
        <v>307</v>
      </c>
      <c r="R806" s="26" t="s">
        <v>308</v>
      </c>
      <c r="S806" s="26" t="s">
        <v>308</v>
      </c>
      <c r="T806" s="26" t="s">
        <v>308</v>
      </c>
      <c r="U806" s="26" t="s">
        <v>310</v>
      </c>
      <c r="V806" s="26" t="s">
        <v>310</v>
      </c>
      <c r="W806" s="26" t="s">
        <v>307</v>
      </c>
      <c r="X806" s="26" t="s">
        <v>309</v>
      </c>
      <c r="Y806" s="26" t="s">
        <v>310</v>
      </c>
      <c r="Z806" s="26" t="s">
        <v>307</v>
      </c>
      <c r="AA806" s="26" t="s">
        <v>310</v>
      </c>
      <c r="AB806" s="26" t="s">
        <v>310</v>
      </c>
      <c r="AC806" s="26" t="s">
        <v>307</v>
      </c>
      <c r="AD806" s="26" t="s">
        <v>310</v>
      </c>
      <c r="AE806" s="26" t="s">
        <v>309</v>
      </c>
      <c r="AF806" s="157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1</v>
      </c>
    </row>
    <row r="807" spans="1:65">
      <c r="A807" s="30"/>
      <c r="B807" s="18">
        <v>1</v>
      </c>
      <c r="C807" s="14">
        <v>1</v>
      </c>
      <c r="D807" s="216">
        <v>34</v>
      </c>
      <c r="E807" s="225">
        <v>21</v>
      </c>
      <c r="F807" s="216">
        <v>37.9</v>
      </c>
      <c r="G807" s="216">
        <v>36</v>
      </c>
      <c r="H807" s="216">
        <v>38.700000000000003</v>
      </c>
      <c r="I807" s="216">
        <v>34.4</v>
      </c>
      <c r="J807" s="216">
        <v>40</v>
      </c>
      <c r="K807" s="216">
        <v>39.4</v>
      </c>
      <c r="L807" s="216">
        <v>39.1</v>
      </c>
      <c r="M807" s="216">
        <v>38.89</v>
      </c>
      <c r="N807" s="216">
        <v>35.090000000000003</v>
      </c>
      <c r="O807" s="216">
        <v>30</v>
      </c>
      <c r="P807" s="216">
        <v>35.325050295101192</v>
      </c>
      <c r="Q807" s="216">
        <v>40.863999999999997</v>
      </c>
      <c r="R807" s="216">
        <v>32.316907678718032</v>
      </c>
      <c r="S807" s="216">
        <v>38.5</v>
      </c>
      <c r="T807" s="239">
        <v>35.1</v>
      </c>
      <c r="U807" s="216">
        <v>31.03</v>
      </c>
      <c r="V807" s="225">
        <v>65.63</v>
      </c>
      <c r="W807" s="216">
        <v>32.72</v>
      </c>
      <c r="X807" s="216">
        <v>33.56</v>
      </c>
      <c r="Y807" s="216">
        <v>35.46</v>
      </c>
      <c r="Z807" s="216">
        <v>38</v>
      </c>
      <c r="AA807" s="216">
        <v>35</v>
      </c>
      <c r="AB807" s="216">
        <v>25.88</v>
      </c>
      <c r="AC807" s="216">
        <v>33.049999999999997</v>
      </c>
      <c r="AD807" s="216">
        <v>41</v>
      </c>
      <c r="AE807" s="216">
        <v>30.579999999999995</v>
      </c>
      <c r="AF807" s="217"/>
      <c r="AG807" s="218"/>
      <c r="AH807" s="218"/>
      <c r="AI807" s="218"/>
      <c r="AJ807" s="218"/>
      <c r="AK807" s="218"/>
      <c r="AL807" s="218"/>
      <c r="AM807" s="218"/>
      <c r="AN807" s="218"/>
      <c r="AO807" s="218"/>
      <c r="AP807" s="218"/>
      <c r="AQ807" s="218"/>
      <c r="AR807" s="218"/>
      <c r="AS807" s="218"/>
      <c r="AT807" s="218"/>
      <c r="AU807" s="218"/>
      <c r="AV807" s="218"/>
      <c r="AW807" s="218"/>
      <c r="AX807" s="218"/>
      <c r="AY807" s="218"/>
      <c r="AZ807" s="218"/>
      <c r="BA807" s="218"/>
      <c r="BB807" s="218"/>
      <c r="BC807" s="218"/>
      <c r="BD807" s="218"/>
      <c r="BE807" s="218"/>
      <c r="BF807" s="218"/>
      <c r="BG807" s="218"/>
      <c r="BH807" s="218"/>
      <c r="BI807" s="218"/>
      <c r="BJ807" s="218"/>
      <c r="BK807" s="218"/>
      <c r="BL807" s="218"/>
      <c r="BM807" s="219">
        <v>1</v>
      </c>
    </row>
    <row r="808" spans="1:65">
      <c r="A808" s="30"/>
      <c r="B808" s="19">
        <v>1</v>
      </c>
      <c r="C808" s="9">
        <v>2</v>
      </c>
      <c r="D808" s="220">
        <v>33</v>
      </c>
      <c r="E808" s="226">
        <v>20.3</v>
      </c>
      <c r="F808" s="220">
        <v>38.299999999999997</v>
      </c>
      <c r="G808" s="220">
        <v>35.9</v>
      </c>
      <c r="H808" s="220">
        <v>37.200000000000003</v>
      </c>
      <c r="I808" s="220">
        <v>35.200000000000003</v>
      </c>
      <c r="J808" s="220">
        <v>40.299999999999997</v>
      </c>
      <c r="K808" s="220">
        <v>38.700000000000003</v>
      </c>
      <c r="L808" s="220">
        <v>40.5</v>
      </c>
      <c r="M808" s="220">
        <v>37.58</v>
      </c>
      <c r="N808" s="220">
        <v>34.369999999999997</v>
      </c>
      <c r="O808" s="220">
        <v>30</v>
      </c>
      <c r="P808" s="220">
        <v>35.848995821610117</v>
      </c>
      <c r="Q808" s="220">
        <v>39.064999999999998</v>
      </c>
      <c r="R808" s="220">
        <v>33.125731973699253</v>
      </c>
      <c r="S808" s="220">
        <v>39.700000000000003</v>
      </c>
      <c r="T808" s="220">
        <v>32.700000000000003</v>
      </c>
      <c r="U808" s="220">
        <v>31.12</v>
      </c>
      <c r="V808" s="226">
        <v>66.77</v>
      </c>
      <c r="W808" s="220">
        <v>32.729999999999997</v>
      </c>
      <c r="X808" s="220">
        <v>33.950000000000003</v>
      </c>
      <c r="Y808" s="220">
        <v>35.200000000000003</v>
      </c>
      <c r="Z808" s="220">
        <v>39</v>
      </c>
      <c r="AA808" s="220">
        <v>35.4</v>
      </c>
      <c r="AB808" s="220">
        <v>26.62</v>
      </c>
      <c r="AC808" s="220">
        <v>33.520000000000003</v>
      </c>
      <c r="AD808" s="220">
        <v>34</v>
      </c>
      <c r="AE808" s="220">
        <v>33.25</v>
      </c>
      <c r="AF808" s="217"/>
      <c r="AG808" s="218"/>
      <c r="AH808" s="218"/>
      <c r="AI808" s="218"/>
      <c r="AJ808" s="218"/>
      <c r="AK808" s="218"/>
      <c r="AL808" s="218"/>
      <c r="AM808" s="218"/>
      <c r="AN808" s="218"/>
      <c r="AO808" s="218"/>
      <c r="AP808" s="218"/>
      <c r="AQ808" s="218"/>
      <c r="AR808" s="218"/>
      <c r="AS808" s="218"/>
      <c r="AT808" s="218"/>
      <c r="AU808" s="218"/>
      <c r="AV808" s="218"/>
      <c r="AW808" s="218"/>
      <c r="AX808" s="218"/>
      <c r="AY808" s="218"/>
      <c r="AZ808" s="218"/>
      <c r="BA808" s="218"/>
      <c r="BB808" s="218"/>
      <c r="BC808" s="218"/>
      <c r="BD808" s="218"/>
      <c r="BE808" s="218"/>
      <c r="BF808" s="218"/>
      <c r="BG808" s="218"/>
      <c r="BH808" s="218"/>
      <c r="BI808" s="218"/>
      <c r="BJ808" s="218"/>
      <c r="BK808" s="218"/>
      <c r="BL808" s="218"/>
      <c r="BM808" s="219">
        <v>44</v>
      </c>
    </row>
    <row r="809" spans="1:65">
      <c r="A809" s="30"/>
      <c r="B809" s="19">
        <v>1</v>
      </c>
      <c r="C809" s="9">
        <v>3</v>
      </c>
      <c r="D809" s="220">
        <v>34</v>
      </c>
      <c r="E809" s="226">
        <v>20.7</v>
      </c>
      <c r="F809" s="220">
        <v>37.4</v>
      </c>
      <c r="G809" s="220">
        <v>36.799999999999997</v>
      </c>
      <c r="H809" s="220">
        <v>38.299999999999997</v>
      </c>
      <c r="I809" s="220">
        <v>35.200000000000003</v>
      </c>
      <c r="J809" s="220">
        <v>39.5</v>
      </c>
      <c r="K809" s="220">
        <v>39.5</v>
      </c>
      <c r="L809" s="220">
        <v>39.1</v>
      </c>
      <c r="M809" s="220">
        <v>38.71</v>
      </c>
      <c r="N809" s="220">
        <v>35.44</v>
      </c>
      <c r="O809" s="220">
        <v>31</v>
      </c>
      <c r="P809" s="220">
        <v>35.556400916639291</v>
      </c>
      <c r="Q809" s="220">
        <v>39.401000000000003</v>
      </c>
      <c r="R809" s="220">
        <v>33.106209897069924</v>
      </c>
      <c r="S809" s="220">
        <v>40.5</v>
      </c>
      <c r="T809" s="220">
        <v>32.9</v>
      </c>
      <c r="U809" s="220">
        <v>30.38</v>
      </c>
      <c r="V809" s="226">
        <v>66.42</v>
      </c>
      <c r="W809" s="220">
        <v>32.590000000000003</v>
      </c>
      <c r="X809" s="220">
        <v>35.32</v>
      </c>
      <c r="Y809" s="220">
        <v>33.71</v>
      </c>
      <c r="Z809" s="220">
        <v>41</v>
      </c>
      <c r="AA809" s="220">
        <v>35.299999999999997</v>
      </c>
      <c r="AB809" s="220">
        <v>26.24</v>
      </c>
      <c r="AC809" s="220">
        <v>33.82</v>
      </c>
      <c r="AD809" s="220">
        <v>34</v>
      </c>
      <c r="AE809" s="220">
        <v>32.799999999999997</v>
      </c>
      <c r="AF809" s="217"/>
      <c r="AG809" s="218"/>
      <c r="AH809" s="218"/>
      <c r="AI809" s="218"/>
      <c r="AJ809" s="218"/>
      <c r="AK809" s="218"/>
      <c r="AL809" s="218"/>
      <c r="AM809" s="218"/>
      <c r="AN809" s="218"/>
      <c r="AO809" s="218"/>
      <c r="AP809" s="218"/>
      <c r="AQ809" s="218"/>
      <c r="AR809" s="218"/>
      <c r="AS809" s="218"/>
      <c r="AT809" s="218"/>
      <c r="AU809" s="218"/>
      <c r="AV809" s="218"/>
      <c r="AW809" s="218"/>
      <c r="AX809" s="218"/>
      <c r="AY809" s="218"/>
      <c r="AZ809" s="218"/>
      <c r="BA809" s="218"/>
      <c r="BB809" s="218"/>
      <c r="BC809" s="218"/>
      <c r="BD809" s="218"/>
      <c r="BE809" s="218"/>
      <c r="BF809" s="218"/>
      <c r="BG809" s="218"/>
      <c r="BH809" s="218"/>
      <c r="BI809" s="218"/>
      <c r="BJ809" s="218"/>
      <c r="BK809" s="218"/>
      <c r="BL809" s="218"/>
      <c r="BM809" s="219">
        <v>16</v>
      </c>
    </row>
    <row r="810" spans="1:65">
      <c r="A810" s="30"/>
      <c r="B810" s="19">
        <v>1</v>
      </c>
      <c r="C810" s="9">
        <v>4</v>
      </c>
      <c r="D810" s="220">
        <v>33</v>
      </c>
      <c r="E810" s="227">
        <v>35.200000000000003</v>
      </c>
      <c r="F810" s="220">
        <v>37.4</v>
      </c>
      <c r="G810" s="220">
        <v>35.4</v>
      </c>
      <c r="H810" s="220">
        <v>38</v>
      </c>
      <c r="I810" s="220">
        <v>34.9</v>
      </c>
      <c r="J810" s="220">
        <v>39.299999999999997</v>
      </c>
      <c r="K810" s="220">
        <v>39.4</v>
      </c>
      <c r="L810" s="220">
        <v>41</v>
      </c>
      <c r="M810" s="220">
        <v>38.11</v>
      </c>
      <c r="N810" s="227">
        <v>33.450000000000003</v>
      </c>
      <c r="O810" s="220">
        <v>30</v>
      </c>
      <c r="P810" s="220">
        <v>35.36329196638242</v>
      </c>
      <c r="Q810" s="220">
        <v>39.290999999999997</v>
      </c>
      <c r="R810" s="220">
        <v>33.256132318915718</v>
      </c>
      <c r="S810" s="220">
        <v>42.6</v>
      </c>
      <c r="T810" s="220">
        <v>33.5</v>
      </c>
      <c r="U810" s="220">
        <v>30.92</v>
      </c>
      <c r="V810" s="226">
        <v>66.25</v>
      </c>
      <c r="W810" s="220">
        <v>34.479999999999997</v>
      </c>
      <c r="X810" s="220">
        <v>34.17</v>
      </c>
      <c r="Y810" s="220">
        <v>34.76</v>
      </c>
      <c r="Z810" s="220">
        <v>40</v>
      </c>
      <c r="AA810" s="220">
        <v>35.5</v>
      </c>
      <c r="AB810" s="220">
        <v>26.71</v>
      </c>
      <c r="AC810" s="220">
        <v>32.65</v>
      </c>
      <c r="AD810" s="220">
        <v>39</v>
      </c>
      <c r="AE810" s="220">
        <v>35.200000000000003</v>
      </c>
      <c r="AF810" s="217"/>
      <c r="AG810" s="218"/>
      <c r="AH810" s="218"/>
      <c r="AI810" s="218"/>
      <c r="AJ810" s="218"/>
      <c r="AK810" s="218"/>
      <c r="AL810" s="218"/>
      <c r="AM810" s="218"/>
      <c r="AN810" s="218"/>
      <c r="AO810" s="218"/>
      <c r="AP810" s="218"/>
      <c r="AQ810" s="218"/>
      <c r="AR810" s="218"/>
      <c r="AS810" s="218"/>
      <c r="AT810" s="218"/>
      <c r="AU810" s="218"/>
      <c r="AV810" s="218"/>
      <c r="AW810" s="218"/>
      <c r="AX810" s="218"/>
      <c r="AY810" s="218"/>
      <c r="AZ810" s="218"/>
      <c r="BA810" s="218"/>
      <c r="BB810" s="218"/>
      <c r="BC810" s="218"/>
      <c r="BD810" s="218"/>
      <c r="BE810" s="218"/>
      <c r="BF810" s="218"/>
      <c r="BG810" s="218"/>
      <c r="BH810" s="218"/>
      <c r="BI810" s="218"/>
      <c r="BJ810" s="218"/>
      <c r="BK810" s="218"/>
      <c r="BL810" s="218"/>
      <c r="BM810" s="219">
        <v>35.562059037120861</v>
      </c>
    </row>
    <row r="811" spans="1:65">
      <c r="A811" s="30"/>
      <c r="B811" s="19">
        <v>1</v>
      </c>
      <c r="C811" s="9">
        <v>5</v>
      </c>
      <c r="D811" s="220">
        <v>34</v>
      </c>
      <c r="E811" s="226">
        <v>21</v>
      </c>
      <c r="F811" s="220">
        <v>37.200000000000003</v>
      </c>
      <c r="G811" s="220">
        <v>35.299999999999997</v>
      </c>
      <c r="H811" s="220">
        <v>39.299999999999997</v>
      </c>
      <c r="I811" s="220">
        <v>36</v>
      </c>
      <c r="J811" s="220">
        <v>40.700000000000003</v>
      </c>
      <c r="K811" s="220">
        <v>39</v>
      </c>
      <c r="L811" s="220">
        <v>39.1</v>
      </c>
      <c r="M811" s="220">
        <v>37.47</v>
      </c>
      <c r="N811" s="220">
        <v>35.549999999999997</v>
      </c>
      <c r="O811" s="220">
        <v>32</v>
      </c>
      <c r="P811" s="220">
        <v>35.04298666282093</v>
      </c>
      <c r="Q811" s="220">
        <v>39.631</v>
      </c>
      <c r="R811" s="220">
        <v>32.16657750673199</v>
      </c>
      <c r="S811" s="220">
        <v>42.3</v>
      </c>
      <c r="T811" s="220">
        <v>33.1</v>
      </c>
      <c r="U811" s="220">
        <v>30.879999999999995</v>
      </c>
      <c r="V811" s="226">
        <v>68.489999999999995</v>
      </c>
      <c r="W811" s="220">
        <v>33.92</v>
      </c>
      <c r="X811" s="220">
        <v>34.56</v>
      </c>
      <c r="Y811" s="220">
        <v>33.909999999999997</v>
      </c>
      <c r="Z811" s="220">
        <v>41</v>
      </c>
      <c r="AA811" s="220">
        <v>35.200000000000003</v>
      </c>
      <c r="AB811" s="220">
        <v>27.26</v>
      </c>
      <c r="AC811" s="220">
        <v>32.619999999999997</v>
      </c>
      <c r="AD811" s="220">
        <v>41</v>
      </c>
      <c r="AE811" s="220">
        <v>32.6</v>
      </c>
      <c r="AF811" s="217"/>
      <c r="AG811" s="218"/>
      <c r="AH811" s="218"/>
      <c r="AI811" s="218"/>
      <c r="AJ811" s="218"/>
      <c r="AK811" s="218"/>
      <c r="AL811" s="218"/>
      <c r="AM811" s="218"/>
      <c r="AN811" s="218"/>
      <c r="AO811" s="218"/>
      <c r="AP811" s="218"/>
      <c r="AQ811" s="218"/>
      <c r="AR811" s="218"/>
      <c r="AS811" s="218"/>
      <c r="AT811" s="218"/>
      <c r="AU811" s="218"/>
      <c r="AV811" s="218"/>
      <c r="AW811" s="218"/>
      <c r="AX811" s="218"/>
      <c r="AY811" s="218"/>
      <c r="AZ811" s="218"/>
      <c r="BA811" s="218"/>
      <c r="BB811" s="218"/>
      <c r="BC811" s="218"/>
      <c r="BD811" s="218"/>
      <c r="BE811" s="218"/>
      <c r="BF811" s="218"/>
      <c r="BG811" s="218"/>
      <c r="BH811" s="218"/>
      <c r="BI811" s="218"/>
      <c r="BJ811" s="218"/>
      <c r="BK811" s="218"/>
      <c r="BL811" s="218"/>
      <c r="BM811" s="219">
        <v>104</v>
      </c>
    </row>
    <row r="812" spans="1:65">
      <c r="A812" s="30"/>
      <c r="B812" s="19">
        <v>1</v>
      </c>
      <c r="C812" s="9">
        <v>6</v>
      </c>
      <c r="D812" s="220">
        <v>33</v>
      </c>
      <c r="E812" s="226">
        <v>19.7</v>
      </c>
      <c r="F812" s="220">
        <v>37.200000000000003</v>
      </c>
      <c r="G812" s="220">
        <v>35.799999999999997</v>
      </c>
      <c r="H812" s="220">
        <v>39</v>
      </c>
      <c r="I812" s="220">
        <v>34</v>
      </c>
      <c r="J812" s="220">
        <v>40.4</v>
      </c>
      <c r="K812" s="220">
        <v>39.200000000000003</v>
      </c>
      <c r="L812" s="220">
        <v>39.799999999999997</v>
      </c>
      <c r="M812" s="220">
        <v>39.15</v>
      </c>
      <c r="N812" s="220">
        <v>35.54</v>
      </c>
      <c r="O812" s="220">
        <v>32</v>
      </c>
      <c r="P812" s="220">
        <v>35.433483408544689</v>
      </c>
      <c r="Q812" s="227">
        <v>34.186</v>
      </c>
      <c r="R812" s="220">
        <v>32.619041344620776</v>
      </c>
      <c r="S812" s="220">
        <v>39.1</v>
      </c>
      <c r="T812" s="220">
        <v>33.299999999999997</v>
      </c>
      <c r="U812" s="220">
        <v>30.61</v>
      </c>
      <c r="V812" s="227">
        <v>35.29</v>
      </c>
      <c r="W812" s="220">
        <v>33.81</v>
      </c>
      <c r="X812" s="220">
        <v>35.24</v>
      </c>
      <c r="Y812" s="220">
        <v>34.28</v>
      </c>
      <c r="Z812" s="220">
        <v>40</v>
      </c>
      <c r="AA812" s="227">
        <v>37.4</v>
      </c>
      <c r="AB812" s="220">
        <v>27.27</v>
      </c>
      <c r="AC812" s="220">
        <v>32.11</v>
      </c>
      <c r="AD812" s="220">
        <v>42</v>
      </c>
      <c r="AE812" s="220">
        <v>34.25</v>
      </c>
      <c r="AF812" s="217"/>
      <c r="AG812" s="218"/>
      <c r="AH812" s="218"/>
      <c r="AI812" s="218"/>
      <c r="AJ812" s="218"/>
      <c r="AK812" s="218"/>
      <c r="AL812" s="218"/>
      <c r="AM812" s="218"/>
      <c r="AN812" s="218"/>
      <c r="AO812" s="218"/>
      <c r="AP812" s="218"/>
      <c r="AQ812" s="218"/>
      <c r="AR812" s="218"/>
      <c r="AS812" s="218"/>
      <c r="AT812" s="218"/>
      <c r="AU812" s="218"/>
      <c r="AV812" s="218"/>
      <c r="AW812" s="218"/>
      <c r="AX812" s="218"/>
      <c r="AY812" s="218"/>
      <c r="AZ812" s="218"/>
      <c r="BA812" s="218"/>
      <c r="BB812" s="218"/>
      <c r="BC812" s="218"/>
      <c r="BD812" s="218"/>
      <c r="BE812" s="218"/>
      <c r="BF812" s="218"/>
      <c r="BG812" s="218"/>
      <c r="BH812" s="218"/>
      <c r="BI812" s="218"/>
      <c r="BJ812" s="218"/>
      <c r="BK812" s="218"/>
      <c r="BL812" s="218"/>
      <c r="BM812" s="221"/>
    </row>
    <row r="813" spans="1:65">
      <c r="A813" s="30"/>
      <c r="B813" s="20" t="s">
        <v>239</v>
      </c>
      <c r="C813" s="12"/>
      <c r="D813" s="222">
        <v>33.5</v>
      </c>
      <c r="E813" s="222">
        <v>22.983333333333334</v>
      </c>
      <c r="F813" s="222">
        <v>37.566666666666663</v>
      </c>
      <c r="G813" s="222">
        <v>35.866666666666667</v>
      </c>
      <c r="H813" s="222">
        <v>38.416666666666664</v>
      </c>
      <c r="I813" s="222">
        <v>34.949999999999996</v>
      </c>
      <c r="J813" s="222">
        <v>40.033333333333339</v>
      </c>
      <c r="K813" s="222">
        <v>39.199999999999996</v>
      </c>
      <c r="L813" s="222">
        <v>39.766666666666659</v>
      </c>
      <c r="M813" s="222">
        <v>38.318333333333335</v>
      </c>
      <c r="N813" s="222">
        <v>34.906666666666673</v>
      </c>
      <c r="O813" s="222">
        <v>30.833333333333332</v>
      </c>
      <c r="P813" s="222">
        <v>35.428368178516443</v>
      </c>
      <c r="Q813" s="222">
        <v>38.739666666666672</v>
      </c>
      <c r="R813" s="222">
        <v>32.765100119959278</v>
      </c>
      <c r="S813" s="222">
        <v>40.450000000000003</v>
      </c>
      <c r="T813" s="222">
        <v>33.433333333333337</v>
      </c>
      <c r="U813" s="222">
        <v>30.823333333333334</v>
      </c>
      <c r="V813" s="222">
        <v>61.475000000000001</v>
      </c>
      <c r="W813" s="222">
        <v>33.375</v>
      </c>
      <c r="X813" s="222">
        <v>34.466666666666669</v>
      </c>
      <c r="Y813" s="222">
        <v>34.553333333333335</v>
      </c>
      <c r="Z813" s="222">
        <v>39.833333333333336</v>
      </c>
      <c r="AA813" s="222">
        <v>35.633333333333333</v>
      </c>
      <c r="AB813" s="222">
        <v>26.66333333333333</v>
      </c>
      <c r="AC813" s="222">
        <v>32.961666666666666</v>
      </c>
      <c r="AD813" s="222">
        <v>38.5</v>
      </c>
      <c r="AE813" s="222">
        <v>33.11333333333333</v>
      </c>
      <c r="AF813" s="217"/>
      <c r="AG813" s="218"/>
      <c r="AH813" s="218"/>
      <c r="AI813" s="218"/>
      <c r="AJ813" s="218"/>
      <c r="AK813" s="218"/>
      <c r="AL813" s="218"/>
      <c r="AM813" s="218"/>
      <c r="AN813" s="218"/>
      <c r="AO813" s="218"/>
      <c r="AP813" s="218"/>
      <c r="AQ813" s="218"/>
      <c r="AR813" s="218"/>
      <c r="AS813" s="218"/>
      <c r="AT813" s="218"/>
      <c r="AU813" s="218"/>
      <c r="AV813" s="218"/>
      <c r="AW813" s="218"/>
      <c r="AX813" s="218"/>
      <c r="AY813" s="218"/>
      <c r="AZ813" s="218"/>
      <c r="BA813" s="218"/>
      <c r="BB813" s="218"/>
      <c r="BC813" s="218"/>
      <c r="BD813" s="218"/>
      <c r="BE813" s="218"/>
      <c r="BF813" s="218"/>
      <c r="BG813" s="218"/>
      <c r="BH813" s="218"/>
      <c r="BI813" s="218"/>
      <c r="BJ813" s="218"/>
      <c r="BK813" s="218"/>
      <c r="BL813" s="218"/>
      <c r="BM813" s="221"/>
    </row>
    <row r="814" spans="1:65">
      <c r="A814" s="30"/>
      <c r="B814" s="3" t="s">
        <v>240</v>
      </c>
      <c r="C814" s="29"/>
      <c r="D814" s="220">
        <v>33.5</v>
      </c>
      <c r="E814" s="220">
        <v>20.85</v>
      </c>
      <c r="F814" s="220">
        <v>37.4</v>
      </c>
      <c r="G814" s="220">
        <v>35.849999999999994</v>
      </c>
      <c r="H814" s="220">
        <v>38.5</v>
      </c>
      <c r="I814" s="220">
        <v>35.049999999999997</v>
      </c>
      <c r="J814" s="220">
        <v>40.15</v>
      </c>
      <c r="K814" s="220">
        <v>39.299999999999997</v>
      </c>
      <c r="L814" s="220">
        <v>39.450000000000003</v>
      </c>
      <c r="M814" s="220">
        <v>38.409999999999997</v>
      </c>
      <c r="N814" s="220">
        <v>35.265000000000001</v>
      </c>
      <c r="O814" s="220">
        <v>30.5</v>
      </c>
      <c r="P814" s="220">
        <v>35.398387687463554</v>
      </c>
      <c r="Q814" s="220">
        <v>39.346000000000004</v>
      </c>
      <c r="R814" s="220">
        <v>32.86262562084535</v>
      </c>
      <c r="S814" s="220">
        <v>40.1</v>
      </c>
      <c r="T814" s="220">
        <v>33.200000000000003</v>
      </c>
      <c r="U814" s="220">
        <v>30.9</v>
      </c>
      <c r="V814" s="220">
        <v>66.335000000000008</v>
      </c>
      <c r="W814" s="220">
        <v>33.269999999999996</v>
      </c>
      <c r="X814" s="220">
        <v>34.365000000000002</v>
      </c>
      <c r="Y814" s="220">
        <v>34.519999999999996</v>
      </c>
      <c r="Z814" s="220">
        <v>40</v>
      </c>
      <c r="AA814" s="220">
        <v>35.349999999999994</v>
      </c>
      <c r="AB814" s="220">
        <v>26.664999999999999</v>
      </c>
      <c r="AC814" s="220">
        <v>32.849999999999994</v>
      </c>
      <c r="AD814" s="220">
        <v>40</v>
      </c>
      <c r="AE814" s="220">
        <v>33.024999999999999</v>
      </c>
      <c r="AF814" s="217"/>
      <c r="AG814" s="218"/>
      <c r="AH814" s="218"/>
      <c r="AI814" s="218"/>
      <c r="AJ814" s="218"/>
      <c r="AK814" s="218"/>
      <c r="AL814" s="218"/>
      <c r="AM814" s="218"/>
      <c r="AN814" s="218"/>
      <c r="AO814" s="218"/>
      <c r="AP814" s="218"/>
      <c r="AQ814" s="218"/>
      <c r="AR814" s="218"/>
      <c r="AS814" s="218"/>
      <c r="AT814" s="218"/>
      <c r="AU814" s="218"/>
      <c r="AV814" s="218"/>
      <c r="AW814" s="218"/>
      <c r="AX814" s="218"/>
      <c r="AY814" s="218"/>
      <c r="AZ814" s="218"/>
      <c r="BA814" s="218"/>
      <c r="BB814" s="218"/>
      <c r="BC814" s="218"/>
      <c r="BD814" s="218"/>
      <c r="BE814" s="218"/>
      <c r="BF814" s="218"/>
      <c r="BG814" s="218"/>
      <c r="BH814" s="218"/>
      <c r="BI814" s="218"/>
      <c r="BJ814" s="218"/>
      <c r="BK814" s="218"/>
      <c r="BL814" s="218"/>
      <c r="BM814" s="221"/>
    </row>
    <row r="815" spans="1:65">
      <c r="A815" s="30"/>
      <c r="B815" s="3" t="s">
        <v>241</v>
      </c>
      <c r="C815" s="29"/>
      <c r="D815" s="220">
        <v>0.54772255750516607</v>
      </c>
      <c r="E815" s="220">
        <v>6.0051366900901337</v>
      </c>
      <c r="F815" s="220">
        <v>0.4412104562073127</v>
      </c>
      <c r="G815" s="220">
        <v>0.53541261347363356</v>
      </c>
      <c r="H815" s="220">
        <v>0.75740786018278461</v>
      </c>
      <c r="I815" s="220">
        <v>0.69785385289471669</v>
      </c>
      <c r="J815" s="220">
        <v>0.54283207962192859</v>
      </c>
      <c r="K815" s="220">
        <v>0.30331501776206071</v>
      </c>
      <c r="L815" s="220">
        <v>0.82381227635102972</v>
      </c>
      <c r="M815" s="220">
        <v>0.7042845069051763</v>
      </c>
      <c r="N815" s="220">
        <v>0.84177590050242257</v>
      </c>
      <c r="O815" s="220">
        <v>0.98319208025017502</v>
      </c>
      <c r="P815" s="220">
        <v>0.26712340698744685</v>
      </c>
      <c r="Q815" s="220">
        <v>2.3190653002161592</v>
      </c>
      <c r="R815" s="220">
        <v>0.4621607476123421</v>
      </c>
      <c r="S815" s="220">
        <v>1.6873055443517031</v>
      </c>
      <c r="T815" s="220">
        <v>0.86409875978771489</v>
      </c>
      <c r="U815" s="220">
        <v>0.27760883751542759</v>
      </c>
      <c r="V815" s="220">
        <v>12.864051850019839</v>
      </c>
      <c r="W815" s="220">
        <v>0.79605904303638142</v>
      </c>
      <c r="X815" s="220">
        <v>0.70879240026023538</v>
      </c>
      <c r="Y815" s="220">
        <v>0.70466067484049943</v>
      </c>
      <c r="Z815" s="220">
        <v>1.169045194450012</v>
      </c>
      <c r="AA815" s="220">
        <v>0.88242091241462861</v>
      </c>
      <c r="AB815" s="220">
        <v>0.55153120189765104</v>
      </c>
      <c r="AC815" s="220">
        <v>0.63174098067694495</v>
      </c>
      <c r="AD815" s="220">
        <v>3.6193922141707713</v>
      </c>
      <c r="AE815" s="220">
        <v>1.5776142325253897</v>
      </c>
      <c r="AF815" s="217"/>
      <c r="AG815" s="218"/>
      <c r="AH815" s="218"/>
      <c r="AI815" s="218"/>
      <c r="AJ815" s="218"/>
      <c r="AK815" s="218"/>
      <c r="AL815" s="218"/>
      <c r="AM815" s="218"/>
      <c r="AN815" s="218"/>
      <c r="AO815" s="218"/>
      <c r="AP815" s="218"/>
      <c r="AQ815" s="218"/>
      <c r="AR815" s="218"/>
      <c r="AS815" s="218"/>
      <c r="AT815" s="218"/>
      <c r="AU815" s="218"/>
      <c r="AV815" s="218"/>
      <c r="AW815" s="218"/>
      <c r="AX815" s="218"/>
      <c r="AY815" s="218"/>
      <c r="AZ815" s="218"/>
      <c r="BA815" s="218"/>
      <c r="BB815" s="218"/>
      <c r="BC815" s="218"/>
      <c r="BD815" s="218"/>
      <c r="BE815" s="218"/>
      <c r="BF815" s="218"/>
      <c r="BG815" s="218"/>
      <c r="BH815" s="218"/>
      <c r="BI815" s="218"/>
      <c r="BJ815" s="218"/>
      <c r="BK815" s="218"/>
      <c r="BL815" s="218"/>
      <c r="BM815" s="221"/>
    </row>
    <row r="816" spans="1:65">
      <c r="A816" s="30"/>
      <c r="B816" s="3" t="s">
        <v>87</v>
      </c>
      <c r="C816" s="29"/>
      <c r="D816" s="13">
        <v>1.6349927089706451E-2</v>
      </c>
      <c r="E816" s="13">
        <v>0.26128223452168819</v>
      </c>
      <c r="F816" s="13">
        <v>1.1744732640833524E-2</v>
      </c>
      <c r="G816" s="13">
        <v>1.4927860970454466E-2</v>
      </c>
      <c r="H816" s="13">
        <v>1.9715605904974873E-2</v>
      </c>
      <c r="I816" s="13">
        <v>1.9967206091408205E-2</v>
      </c>
      <c r="J816" s="13">
        <v>1.3559502405210538E-2</v>
      </c>
      <c r="K816" s="13">
        <v>7.7376280041342024E-3</v>
      </c>
      <c r="L816" s="13">
        <v>2.0716151123663786E-2</v>
      </c>
      <c r="M816" s="13">
        <v>1.8379831418516193E-2</v>
      </c>
      <c r="N816" s="13">
        <v>2.4115046805837159E-2</v>
      </c>
      <c r="O816" s="13">
        <v>3.1887310710816491E-2</v>
      </c>
      <c r="P816" s="13">
        <v>7.5398168394735423E-3</v>
      </c>
      <c r="Q816" s="13">
        <v>5.9862809873157376E-2</v>
      </c>
      <c r="R816" s="13">
        <v>1.4105275000542757E-2</v>
      </c>
      <c r="S816" s="13">
        <v>4.1713363271982766E-2</v>
      </c>
      <c r="T816" s="13">
        <v>2.5845426514089175E-2</v>
      </c>
      <c r="U816" s="13">
        <v>9.0064508764602872E-3</v>
      </c>
      <c r="V816" s="13">
        <v>0.20925663847124584</v>
      </c>
      <c r="W816" s="13">
        <v>2.385195634565937E-2</v>
      </c>
      <c r="X816" s="13">
        <v>2.0564576409871433E-2</v>
      </c>
      <c r="Y816" s="13">
        <v>2.0393421035322191E-2</v>
      </c>
      <c r="Z816" s="13">
        <v>2.9348414923431262E-2</v>
      </c>
      <c r="AA816" s="13">
        <v>2.4763917093020449E-2</v>
      </c>
      <c r="AB816" s="13">
        <v>2.0685005696874027E-2</v>
      </c>
      <c r="AC816" s="13">
        <v>1.9165929534619354E-2</v>
      </c>
      <c r="AD816" s="13">
        <v>9.4010187381058999E-2</v>
      </c>
      <c r="AE816" s="13">
        <v>4.7642869917215315E-2</v>
      </c>
      <c r="AF816" s="157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3" t="s">
        <v>242</v>
      </c>
      <c r="C817" s="29"/>
      <c r="D817" s="13">
        <v>-5.7984804394155431E-2</v>
      </c>
      <c r="E817" s="13">
        <v>-0.35371196281569173</v>
      </c>
      <c r="F817" s="13">
        <v>5.6369279052524091E-2</v>
      </c>
      <c r="G817" s="13">
        <v>8.5655228576007048E-3</v>
      </c>
      <c r="H817" s="13">
        <v>8.0271157149985894E-2</v>
      </c>
      <c r="I817" s="13">
        <v>-1.7211012345544341E-2</v>
      </c>
      <c r="J817" s="13">
        <v>0.12573159196280548</v>
      </c>
      <c r="K817" s="13">
        <v>0.10229837814176435</v>
      </c>
      <c r="L817" s="13">
        <v>0.11823296354007207</v>
      </c>
      <c r="M817" s="13">
        <v>7.7506037919103044E-2</v>
      </c>
      <c r="N817" s="13">
        <v>-1.8429539464238198E-2</v>
      </c>
      <c r="O817" s="13">
        <v>-0.13297108862148643</v>
      </c>
      <c r="P817" s="13">
        <v>-3.7593677707150608E-3</v>
      </c>
      <c r="Q817" s="13">
        <v>8.935387082702162E-2</v>
      </c>
      <c r="R817" s="13">
        <v>-7.8650083625417255E-2</v>
      </c>
      <c r="S817" s="13">
        <v>0.13744819887332582</v>
      </c>
      <c r="T817" s="13">
        <v>-5.9859461499838562E-2</v>
      </c>
      <c r="U817" s="13">
        <v>-0.13325228718733884</v>
      </c>
      <c r="V817" s="13">
        <v>0.72866818357818786</v>
      </c>
      <c r="W817" s="13">
        <v>-6.1499786467311579E-2</v>
      </c>
      <c r="X817" s="13">
        <v>-3.0802276361747927E-2</v>
      </c>
      <c r="Y817" s="13">
        <v>-2.8365222124359657E-2</v>
      </c>
      <c r="Z817" s="13">
        <v>0.12010762064575564</v>
      </c>
      <c r="AA817" s="13">
        <v>2.0042229877093032E-3</v>
      </c>
      <c r="AB817" s="13">
        <v>-0.25023089058197512</v>
      </c>
      <c r="AC817" s="13">
        <v>-7.31226605225479E-2</v>
      </c>
      <c r="AD817" s="13">
        <v>8.2614478532089919E-2</v>
      </c>
      <c r="AE817" s="13">
        <v>-6.8857815607118567E-2</v>
      </c>
      <c r="AF817" s="157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46" t="s">
        <v>243</v>
      </c>
      <c r="C818" s="47"/>
      <c r="D818" s="45">
        <v>0.41</v>
      </c>
      <c r="E818" s="45">
        <v>2.96</v>
      </c>
      <c r="F818" s="45">
        <v>0.57999999999999996</v>
      </c>
      <c r="G818" s="45">
        <v>0.16</v>
      </c>
      <c r="H818" s="45">
        <v>0.78</v>
      </c>
      <c r="I818" s="45">
        <v>0.06</v>
      </c>
      <c r="J818" s="45">
        <v>1.18</v>
      </c>
      <c r="K818" s="45">
        <v>0.97</v>
      </c>
      <c r="L818" s="45">
        <v>1.1100000000000001</v>
      </c>
      <c r="M818" s="45">
        <v>0.76</v>
      </c>
      <c r="N818" s="45">
        <v>7.0000000000000007E-2</v>
      </c>
      <c r="O818" s="45">
        <v>1.06</v>
      </c>
      <c r="P818" s="45">
        <v>0.06</v>
      </c>
      <c r="Q818" s="45">
        <v>0.86</v>
      </c>
      <c r="R818" s="45">
        <v>0.59</v>
      </c>
      <c r="S818" s="45">
        <v>1.28</v>
      </c>
      <c r="T818" s="45">
        <v>0.43</v>
      </c>
      <c r="U818" s="45">
        <v>1.06</v>
      </c>
      <c r="V818" s="45">
        <v>6.38</v>
      </c>
      <c r="W818" s="45">
        <v>0.44</v>
      </c>
      <c r="X818" s="45">
        <v>0.18</v>
      </c>
      <c r="Y818" s="45">
        <v>0.15</v>
      </c>
      <c r="Z818" s="45">
        <v>1.1299999999999999</v>
      </c>
      <c r="AA818" s="45">
        <v>0.11</v>
      </c>
      <c r="AB818" s="45">
        <v>2.0699999999999998</v>
      </c>
      <c r="AC818" s="45">
        <v>0.54</v>
      </c>
      <c r="AD818" s="45">
        <v>0.8</v>
      </c>
      <c r="AE818" s="45">
        <v>0.5</v>
      </c>
      <c r="AF818" s="157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B819" s="31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AD819" s="20"/>
      <c r="AE819" s="20"/>
      <c r="BM819" s="55"/>
    </row>
    <row r="820" spans="1:65" ht="15">
      <c r="B820" s="8" t="s">
        <v>591</v>
      </c>
      <c r="BM820" s="28" t="s">
        <v>67</v>
      </c>
    </row>
    <row r="821" spans="1:65" ht="15">
      <c r="A821" s="25" t="s">
        <v>9</v>
      </c>
      <c r="B821" s="18" t="s">
        <v>114</v>
      </c>
      <c r="C821" s="15" t="s">
        <v>115</v>
      </c>
      <c r="D821" s="16" t="s">
        <v>235</v>
      </c>
      <c r="E821" s="17" t="s">
        <v>235</v>
      </c>
      <c r="F821" s="17" t="s">
        <v>235</v>
      </c>
      <c r="G821" s="17" t="s">
        <v>235</v>
      </c>
      <c r="H821" s="17" t="s">
        <v>235</v>
      </c>
      <c r="I821" s="17" t="s">
        <v>235</v>
      </c>
      <c r="J821" s="17" t="s">
        <v>235</v>
      </c>
      <c r="K821" s="17" t="s">
        <v>235</v>
      </c>
      <c r="L821" s="17" t="s">
        <v>235</v>
      </c>
      <c r="M821" s="17" t="s">
        <v>235</v>
      </c>
      <c r="N821" s="17" t="s">
        <v>235</v>
      </c>
      <c r="O821" s="17" t="s">
        <v>235</v>
      </c>
      <c r="P821" s="17" t="s">
        <v>235</v>
      </c>
      <c r="Q821" s="17" t="s">
        <v>235</v>
      </c>
      <c r="R821" s="17" t="s">
        <v>235</v>
      </c>
      <c r="S821" s="17" t="s">
        <v>235</v>
      </c>
      <c r="T821" s="17" t="s">
        <v>235</v>
      </c>
      <c r="U821" s="17" t="s">
        <v>235</v>
      </c>
      <c r="V821" s="17" t="s">
        <v>235</v>
      </c>
      <c r="W821" s="17" t="s">
        <v>235</v>
      </c>
      <c r="X821" s="17" t="s">
        <v>235</v>
      </c>
      <c r="Y821" s="17" t="s">
        <v>235</v>
      </c>
      <c r="Z821" s="17" t="s">
        <v>235</v>
      </c>
      <c r="AA821" s="17" t="s">
        <v>235</v>
      </c>
      <c r="AB821" s="17" t="s">
        <v>235</v>
      </c>
      <c r="AC821" s="157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1</v>
      </c>
    </row>
    <row r="822" spans="1:65">
      <c r="A822" s="30"/>
      <c r="B822" s="19" t="s">
        <v>236</v>
      </c>
      <c r="C822" s="9" t="s">
        <v>236</v>
      </c>
      <c r="D822" s="154" t="s">
        <v>246</v>
      </c>
      <c r="E822" s="156" t="s">
        <v>247</v>
      </c>
      <c r="F822" s="156" t="s">
        <v>248</v>
      </c>
      <c r="G822" s="156" t="s">
        <v>249</v>
      </c>
      <c r="H822" s="156" t="s">
        <v>250</v>
      </c>
      <c r="I822" s="156" t="s">
        <v>251</v>
      </c>
      <c r="J822" s="156" t="s">
        <v>252</v>
      </c>
      <c r="K822" s="156" t="s">
        <v>253</v>
      </c>
      <c r="L822" s="156" t="s">
        <v>254</v>
      </c>
      <c r="M822" s="156" t="s">
        <v>255</v>
      </c>
      <c r="N822" s="156" t="s">
        <v>256</v>
      </c>
      <c r="O822" s="156" t="s">
        <v>257</v>
      </c>
      <c r="P822" s="156" t="s">
        <v>258</v>
      </c>
      <c r="Q822" s="156" t="s">
        <v>260</v>
      </c>
      <c r="R822" s="156" t="s">
        <v>261</v>
      </c>
      <c r="S822" s="156" t="s">
        <v>262</v>
      </c>
      <c r="T822" s="156" t="s">
        <v>263</v>
      </c>
      <c r="U822" s="156" t="s">
        <v>266</v>
      </c>
      <c r="V822" s="156" t="s">
        <v>268</v>
      </c>
      <c r="W822" s="156" t="s">
        <v>269</v>
      </c>
      <c r="X822" s="156" t="s">
        <v>270</v>
      </c>
      <c r="Y822" s="156" t="s">
        <v>271</v>
      </c>
      <c r="Z822" s="156" t="s">
        <v>272</v>
      </c>
      <c r="AA822" s="156" t="s">
        <v>237</v>
      </c>
      <c r="AB822" s="156" t="s">
        <v>273</v>
      </c>
      <c r="AC822" s="157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 t="s">
        <v>3</v>
      </c>
    </row>
    <row r="823" spans="1:65">
      <c r="A823" s="30"/>
      <c r="B823" s="19"/>
      <c r="C823" s="9"/>
      <c r="D823" s="10" t="s">
        <v>283</v>
      </c>
      <c r="E823" s="11" t="s">
        <v>283</v>
      </c>
      <c r="F823" s="11" t="s">
        <v>282</v>
      </c>
      <c r="G823" s="11" t="s">
        <v>282</v>
      </c>
      <c r="H823" s="11" t="s">
        <v>282</v>
      </c>
      <c r="I823" s="11" t="s">
        <v>282</v>
      </c>
      <c r="J823" s="11" t="s">
        <v>282</v>
      </c>
      <c r="K823" s="11" t="s">
        <v>282</v>
      </c>
      <c r="L823" s="11" t="s">
        <v>283</v>
      </c>
      <c r="M823" s="11" t="s">
        <v>306</v>
      </c>
      <c r="N823" s="11" t="s">
        <v>282</v>
      </c>
      <c r="O823" s="11" t="s">
        <v>306</v>
      </c>
      <c r="P823" s="11" t="s">
        <v>282</v>
      </c>
      <c r="Q823" s="11" t="s">
        <v>283</v>
      </c>
      <c r="R823" s="11" t="s">
        <v>306</v>
      </c>
      <c r="S823" s="11" t="s">
        <v>283</v>
      </c>
      <c r="T823" s="11" t="s">
        <v>283</v>
      </c>
      <c r="U823" s="11" t="s">
        <v>283</v>
      </c>
      <c r="V823" s="11" t="s">
        <v>282</v>
      </c>
      <c r="W823" s="11" t="s">
        <v>306</v>
      </c>
      <c r="X823" s="11" t="s">
        <v>283</v>
      </c>
      <c r="Y823" s="11" t="s">
        <v>283</v>
      </c>
      <c r="Z823" s="11" t="s">
        <v>283</v>
      </c>
      <c r="AA823" s="11" t="s">
        <v>306</v>
      </c>
      <c r="AB823" s="11" t="s">
        <v>282</v>
      </c>
      <c r="AC823" s="157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2</v>
      </c>
    </row>
    <row r="824" spans="1:65">
      <c r="A824" s="30"/>
      <c r="B824" s="19"/>
      <c r="C824" s="9"/>
      <c r="D824" s="26" t="s">
        <v>307</v>
      </c>
      <c r="E824" s="26" t="s">
        <v>307</v>
      </c>
      <c r="F824" s="26" t="s">
        <v>307</v>
      </c>
      <c r="G824" s="26" t="s">
        <v>307</v>
      </c>
      <c r="H824" s="26" t="s">
        <v>307</v>
      </c>
      <c r="I824" s="26" t="s">
        <v>307</v>
      </c>
      <c r="J824" s="26" t="s">
        <v>307</v>
      </c>
      <c r="K824" s="26" t="s">
        <v>307</v>
      </c>
      <c r="L824" s="26" t="s">
        <v>307</v>
      </c>
      <c r="M824" s="26" t="s">
        <v>121</v>
      </c>
      <c r="N824" s="26" t="s">
        <v>279</v>
      </c>
      <c r="O824" s="26" t="s">
        <v>308</v>
      </c>
      <c r="P824" s="26" t="s">
        <v>309</v>
      </c>
      <c r="Q824" s="26" t="s">
        <v>308</v>
      </c>
      <c r="R824" s="26" t="s">
        <v>308</v>
      </c>
      <c r="S824" s="26" t="s">
        <v>308</v>
      </c>
      <c r="T824" s="26" t="s">
        <v>310</v>
      </c>
      <c r="U824" s="26" t="s">
        <v>309</v>
      </c>
      <c r="V824" s="26" t="s">
        <v>310</v>
      </c>
      <c r="W824" s="26" t="s">
        <v>307</v>
      </c>
      <c r="X824" s="26" t="s">
        <v>310</v>
      </c>
      <c r="Y824" s="26" t="s">
        <v>310</v>
      </c>
      <c r="Z824" s="26" t="s">
        <v>307</v>
      </c>
      <c r="AA824" s="26" t="s">
        <v>310</v>
      </c>
      <c r="AB824" s="26" t="s">
        <v>309</v>
      </c>
      <c r="AC824" s="157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2</v>
      </c>
    </row>
    <row r="825" spans="1:65">
      <c r="A825" s="30"/>
      <c r="B825" s="18">
        <v>1</v>
      </c>
      <c r="C825" s="14">
        <v>1</v>
      </c>
      <c r="D825" s="151" t="s">
        <v>109</v>
      </c>
      <c r="E825" s="22">
        <v>1.4</v>
      </c>
      <c r="F825" s="151">
        <v>1</v>
      </c>
      <c r="G825" s="22">
        <v>1.1000000000000001</v>
      </c>
      <c r="H825" s="22">
        <v>1.4</v>
      </c>
      <c r="I825" s="22">
        <v>1.1000000000000001</v>
      </c>
      <c r="J825" s="22">
        <v>1.1000000000000001</v>
      </c>
      <c r="K825" s="22">
        <v>1.4</v>
      </c>
      <c r="L825" s="22">
        <v>0.9</v>
      </c>
      <c r="M825" s="22">
        <v>0.8</v>
      </c>
      <c r="N825" s="22">
        <v>0.9</v>
      </c>
      <c r="O825" s="151">
        <v>1</v>
      </c>
      <c r="P825" s="22">
        <v>1.0147982999808076</v>
      </c>
      <c r="Q825" s="22">
        <v>1.2216169960432204</v>
      </c>
      <c r="R825" s="22">
        <v>1.2</v>
      </c>
      <c r="S825" s="151">
        <v>1</v>
      </c>
      <c r="T825" s="151">
        <v>0.4</v>
      </c>
      <c r="U825" s="151">
        <v>1.6</v>
      </c>
      <c r="V825" s="22">
        <v>1.2</v>
      </c>
      <c r="W825" s="151" t="s">
        <v>109</v>
      </c>
      <c r="X825" s="22">
        <v>1.4</v>
      </c>
      <c r="Y825" s="22">
        <v>1.1000000000000001</v>
      </c>
      <c r="Z825" s="22">
        <v>1</v>
      </c>
      <c r="AA825" s="22">
        <v>1.3</v>
      </c>
      <c r="AB825" s="22">
        <v>1.1000000000000001</v>
      </c>
      <c r="AC825" s="157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1</v>
      </c>
    </row>
    <row r="826" spans="1:65">
      <c r="A826" s="30"/>
      <c r="B826" s="19">
        <v>1</v>
      </c>
      <c r="C826" s="9">
        <v>2</v>
      </c>
      <c r="D826" s="152" t="s">
        <v>109</v>
      </c>
      <c r="E826" s="11">
        <v>1.3</v>
      </c>
      <c r="F826" s="152">
        <v>1</v>
      </c>
      <c r="G826" s="11">
        <v>1.1000000000000001</v>
      </c>
      <c r="H826" s="11">
        <v>1.3</v>
      </c>
      <c r="I826" s="11">
        <v>1.1000000000000001</v>
      </c>
      <c r="J826" s="11">
        <v>1.1000000000000001</v>
      </c>
      <c r="K826" s="11">
        <v>1.4</v>
      </c>
      <c r="L826" s="11">
        <v>0.9</v>
      </c>
      <c r="M826" s="11">
        <v>0.8</v>
      </c>
      <c r="N826" s="11">
        <v>0.9</v>
      </c>
      <c r="O826" s="152">
        <v>1</v>
      </c>
      <c r="P826" s="11">
        <v>1.0691468733994243</v>
      </c>
      <c r="Q826" s="11">
        <v>1.2626362044493067</v>
      </c>
      <c r="R826" s="11">
        <v>1.2</v>
      </c>
      <c r="S826" s="152">
        <v>1</v>
      </c>
      <c r="T826" s="152">
        <v>0.5</v>
      </c>
      <c r="U826" s="152">
        <v>1.6</v>
      </c>
      <c r="V826" s="11">
        <v>1.2</v>
      </c>
      <c r="W826" s="152" t="s">
        <v>109</v>
      </c>
      <c r="X826" s="11">
        <v>1.3</v>
      </c>
      <c r="Y826" s="11">
        <v>1.1000000000000001</v>
      </c>
      <c r="Z826" s="11">
        <v>1.1000000000000001</v>
      </c>
      <c r="AA826" s="11">
        <v>1.3</v>
      </c>
      <c r="AB826" s="11">
        <v>1.2</v>
      </c>
      <c r="AC826" s="157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15</v>
      </c>
    </row>
    <row r="827" spans="1:65">
      <c r="A827" s="30"/>
      <c r="B827" s="19">
        <v>1</v>
      </c>
      <c r="C827" s="9">
        <v>3</v>
      </c>
      <c r="D827" s="152" t="s">
        <v>109</v>
      </c>
      <c r="E827" s="11">
        <v>1.3</v>
      </c>
      <c r="F827" s="152">
        <v>1</v>
      </c>
      <c r="G827" s="11">
        <v>1.1000000000000001</v>
      </c>
      <c r="H827" s="11">
        <v>1.2</v>
      </c>
      <c r="I827" s="11">
        <v>1</v>
      </c>
      <c r="J827" s="11">
        <v>1.1000000000000001</v>
      </c>
      <c r="K827" s="11">
        <v>1.4</v>
      </c>
      <c r="L827" s="11">
        <v>0.9</v>
      </c>
      <c r="M827" s="11">
        <v>0.8</v>
      </c>
      <c r="N827" s="11">
        <v>0.9</v>
      </c>
      <c r="O827" s="152">
        <v>1</v>
      </c>
      <c r="P827" s="11">
        <v>1.0833084747782906</v>
      </c>
      <c r="Q827" s="11">
        <v>1.2216169960432204</v>
      </c>
      <c r="R827" s="11">
        <v>1.2</v>
      </c>
      <c r="S827" s="152">
        <v>1</v>
      </c>
      <c r="T827" s="152">
        <v>0.5</v>
      </c>
      <c r="U827" s="152">
        <v>1.7</v>
      </c>
      <c r="V827" s="11">
        <v>1.2</v>
      </c>
      <c r="W827" s="152" t="s">
        <v>109</v>
      </c>
      <c r="X827" s="11">
        <v>1.4</v>
      </c>
      <c r="Y827" s="11">
        <v>1.1000000000000001</v>
      </c>
      <c r="Z827" s="11">
        <v>1.2</v>
      </c>
      <c r="AA827" s="11">
        <v>1.3</v>
      </c>
      <c r="AB827" s="11">
        <v>1.2</v>
      </c>
      <c r="AC827" s="157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16</v>
      </c>
    </row>
    <row r="828" spans="1:65">
      <c r="A828" s="30"/>
      <c r="B828" s="19">
        <v>1</v>
      </c>
      <c r="C828" s="9">
        <v>4</v>
      </c>
      <c r="D828" s="152" t="s">
        <v>109</v>
      </c>
      <c r="E828" s="11">
        <v>1.1000000000000001</v>
      </c>
      <c r="F828" s="152">
        <v>1</v>
      </c>
      <c r="G828" s="11">
        <v>1</v>
      </c>
      <c r="H828" s="11">
        <v>1.3</v>
      </c>
      <c r="I828" s="11">
        <v>1</v>
      </c>
      <c r="J828" s="11">
        <v>1.1000000000000001</v>
      </c>
      <c r="K828" s="11">
        <v>1.4</v>
      </c>
      <c r="L828" s="11">
        <v>0.8</v>
      </c>
      <c r="M828" s="11">
        <v>0.8</v>
      </c>
      <c r="N828" s="11">
        <v>0.9</v>
      </c>
      <c r="O828" s="152">
        <v>1</v>
      </c>
      <c r="P828" s="152" t="s">
        <v>107</v>
      </c>
      <c r="Q828" s="11">
        <v>1.2464015899029091</v>
      </c>
      <c r="R828" s="11">
        <v>1.2</v>
      </c>
      <c r="S828" s="152">
        <v>1</v>
      </c>
      <c r="T828" s="152">
        <v>0.5</v>
      </c>
      <c r="U828" s="152">
        <v>1.6</v>
      </c>
      <c r="V828" s="11">
        <v>1.2</v>
      </c>
      <c r="W828" s="152" t="s">
        <v>109</v>
      </c>
      <c r="X828" s="11">
        <v>1.4</v>
      </c>
      <c r="Y828" s="11">
        <v>1.1000000000000001</v>
      </c>
      <c r="Z828" s="11">
        <v>1.1000000000000001</v>
      </c>
      <c r="AA828" s="11">
        <v>1.3</v>
      </c>
      <c r="AB828" s="11">
        <v>1.3</v>
      </c>
      <c r="AC828" s="157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1.1409758889476072</v>
      </c>
    </row>
    <row r="829" spans="1:65">
      <c r="A829" s="30"/>
      <c r="B829" s="19">
        <v>1</v>
      </c>
      <c r="C829" s="9">
        <v>5</v>
      </c>
      <c r="D829" s="152" t="s">
        <v>109</v>
      </c>
      <c r="E829" s="11">
        <v>1.2</v>
      </c>
      <c r="F829" s="152">
        <v>1</v>
      </c>
      <c r="G829" s="11">
        <v>1</v>
      </c>
      <c r="H829" s="11">
        <v>1.4</v>
      </c>
      <c r="I829" s="11">
        <v>1</v>
      </c>
      <c r="J829" s="11">
        <v>1.1000000000000001</v>
      </c>
      <c r="K829" s="11">
        <v>1.4</v>
      </c>
      <c r="L829" s="11">
        <v>0.9</v>
      </c>
      <c r="M829" s="11">
        <v>0.8</v>
      </c>
      <c r="N829" s="11">
        <v>0.9</v>
      </c>
      <c r="O829" s="152">
        <v>1</v>
      </c>
      <c r="P829" s="11">
        <v>1.0254178063444763</v>
      </c>
      <c r="Q829" s="11">
        <v>1.2602340016119922</v>
      </c>
      <c r="R829" s="11">
        <v>1.1000000000000001</v>
      </c>
      <c r="S829" s="152">
        <v>1</v>
      </c>
      <c r="T829" s="152">
        <v>0.5</v>
      </c>
      <c r="U829" s="152">
        <v>1.6</v>
      </c>
      <c r="V829" s="11">
        <v>1.2</v>
      </c>
      <c r="W829" s="152" t="s">
        <v>109</v>
      </c>
      <c r="X829" s="11">
        <v>1.4</v>
      </c>
      <c r="Y829" s="11">
        <v>1.1000000000000001</v>
      </c>
      <c r="Z829" s="11">
        <v>1</v>
      </c>
      <c r="AA829" s="11">
        <v>1.3</v>
      </c>
      <c r="AB829" s="11">
        <v>1.3</v>
      </c>
      <c r="AC829" s="157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105</v>
      </c>
    </row>
    <row r="830" spans="1:65">
      <c r="A830" s="30"/>
      <c r="B830" s="19">
        <v>1</v>
      </c>
      <c r="C830" s="9">
        <v>6</v>
      </c>
      <c r="D830" s="152" t="s">
        <v>109</v>
      </c>
      <c r="E830" s="11">
        <v>1.3</v>
      </c>
      <c r="F830" s="152">
        <v>1</v>
      </c>
      <c r="G830" s="11">
        <v>1</v>
      </c>
      <c r="H830" s="11">
        <v>1.3</v>
      </c>
      <c r="I830" s="11">
        <v>1</v>
      </c>
      <c r="J830" s="11">
        <v>1.1000000000000001</v>
      </c>
      <c r="K830" s="11">
        <v>1.4</v>
      </c>
      <c r="L830" s="11">
        <v>0.8</v>
      </c>
      <c r="M830" s="11">
        <v>0.8</v>
      </c>
      <c r="N830" s="11">
        <v>0.9</v>
      </c>
      <c r="O830" s="152">
        <v>1</v>
      </c>
      <c r="P830" s="11">
        <v>1.0195970132769903</v>
      </c>
      <c r="Q830" s="11">
        <v>1.2581680569549198</v>
      </c>
      <c r="R830" s="11">
        <v>1.2</v>
      </c>
      <c r="S830" s="152">
        <v>1</v>
      </c>
      <c r="T830" s="152">
        <v>0.5</v>
      </c>
      <c r="U830" s="152">
        <v>1.6</v>
      </c>
      <c r="V830" s="11">
        <v>1.3</v>
      </c>
      <c r="W830" s="152" t="s">
        <v>109</v>
      </c>
      <c r="X830" s="11">
        <v>1.4</v>
      </c>
      <c r="Y830" s="11">
        <v>1.1000000000000001</v>
      </c>
      <c r="Z830" s="11">
        <v>1.1000000000000001</v>
      </c>
      <c r="AA830" s="11">
        <v>1.3</v>
      </c>
      <c r="AB830" s="11">
        <v>1.4</v>
      </c>
      <c r="AC830" s="157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30"/>
      <c r="B831" s="20" t="s">
        <v>239</v>
      </c>
      <c r="C831" s="12"/>
      <c r="D831" s="23" t="s">
        <v>745</v>
      </c>
      <c r="E831" s="23">
        <v>1.2666666666666666</v>
      </c>
      <c r="F831" s="23">
        <v>1</v>
      </c>
      <c r="G831" s="23">
        <v>1.05</v>
      </c>
      <c r="H831" s="23">
        <v>1.3166666666666667</v>
      </c>
      <c r="I831" s="23">
        <v>1.0333333333333334</v>
      </c>
      <c r="J831" s="23">
        <v>1.0999999999999999</v>
      </c>
      <c r="K831" s="23">
        <v>1.4000000000000001</v>
      </c>
      <c r="L831" s="23">
        <v>0.8666666666666667</v>
      </c>
      <c r="M831" s="23">
        <v>0.79999999999999993</v>
      </c>
      <c r="N831" s="23">
        <v>0.9</v>
      </c>
      <c r="O831" s="23">
        <v>1</v>
      </c>
      <c r="P831" s="23">
        <v>1.0424536935559978</v>
      </c>
      <c r="Q831" s="23">
        <v>1.2451123075009283</v>
      </c>
      <c r="R831" s="23">
        <v>1.1833333333333333</v>
      </c>
      <c r="S831" s="23">
        <v>1</v>
      </c>
      <c r="T831" s="23">
        <v>0.48333333333333334</v>
      </c>
      <c r="U831" s="23">
        <v>1.6166666666666665</v>
      </c>
      <c r="V831" s="23">
        <v>1.2166666666666666</v>
      </c>
      <c r="W831" s="23" t="s">
        <v>745</v>
      </c>
      <c r="X831" s="23">
        <v>1.3833333333333335</v>
      </c>
      <c r="Y831" s="23">
        <v>1.0999999999999999</v>
      </c>
      <c r="Z831" s="23">
        <v>1.0833333333333333</v>
      </c>
      <c r="AA831" s="23">
        <v>1.3</v>
      </c>
      <c r="AB831" s="23">
        <v>1.25</v>
      </c>
      <c r="AC831" s="157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3" t="s">
        <v>240</v>
      </c>
      <c r="C832" s="29"/>
      <c r="D832" s="11" t="s">
        <v>745</v>
      </c>
      <c r="E832" s="11">
        <v>1.3</v>
      </c>
      <c r="F832" s="11">
        <v>1</v>
      </c>
      <c r="G832" s="11">
        <v>1.05</v>
      </c>
      <c r="H832" s="11">
        <v>1.3</v>
      </c>
      <c r="I832" s="11">
        <v>1</v>
      </c>
      <c r="J832" s="11">
        <v>1.1000000000000001</v>
      </c>
      <c r="K832" s="11">
        <v>1.4</v>
      </c>
      <c r="L832" s="11">
        <v>0.9</v>
      </c>
      <c r="M832" s="11">
        <v>0.8</v>
      </c>
      <c r="N832" s="11">
        <v>0.9</v>
      </c>
      <c r="O832" s="11">
        <v>1</v>
      </c>
      <c r="P832" s="11">
        <v>1.0254178063444763</v>
      </c>
      <c r="Q832" s="11">
        <v>1.2522848234289143</v>
      </c>
      <c r="R832" s="11">
        <v>1.2</v>
      </c>
      <c r="S832" s="11">
        <v>1</v>
      </c>
      <c r="T832" s="11">
        <v>0.5</v>
      </c>
      <c r="U832" s="11">
        <v>1.6</v>
      </c>
      <c r="V832" s="11">
        <v>1.2</v>
      </c>
      <c r="W832" s="11" t="s">
        <v>745</v>
      </c>
      <c r="X832" s="11">
        <v>1.4</v>
      </c>
      <c r="Y832" s="11">
        <v>1.1000000000000001</v>
      </c>
      <c r="Z832" s="11">
        <v>1.1000000000000001</v>
      </c>
      <c r="AA832" s="11">
        <v>1.3</v>
      </c>
      <c r="AB832" s="11">
        <v>1.25</v>
      </c>
      <c r="AC832" s="157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3" t="s">
        <v>241</v>
      </c>
      <c r="C833" s="29"/>
      <c r="D833" s="24" t="s">
        <v>745</v>
      </c>
      <c r="E833" s="24">
        <v>0.10327955589886442</v>
      </c>
      <c r="F833" s="24">
        <v>0</v>
      </c>
      <c r="G833" s="24">
        <v>5.4772255750516662E-2</v>
      </c>
      <c r="H833" s="24">
        <v>7.527726527090807E-2</v>
      </c>
      <c r="I833" s="24">
        <v>5.1639777949432274E-2</v>
      </c>
      <c r="J833" s="24">
        <v>2.4323767777952469E-16</v>
      </c>
      <c r="K833" s="24">
        <v>2.4323767777952469E-16</v>
      </c>
      <c r="L833" s="24">
        <v>5.1639777949432218E-2</v>
      </c>
      <c r="M833" s="24">
        <v>1.2161883888976234E-16</v>
      </c>
      <c r="N833" s="24">
        <v>0</v>
      </c>
      <c r="O833" s="24">
        <v>0</v>
      </c>
      <c r="P833" s="24">
        <v>3.1460725830525761E-2</v>
      </c>
      <c r="Q833" s="24">
        <v>1.9036421727587509E-2</v>
      </c>
      <c r="R833" s="24">
        <v>4.0824829046386249E-2</v>
      </c>
      <c r="S833" s="24">
        <v>0</v>
      </c>
      <c r="T833" s="24">
        <v>4.0824829046386291E-2</v>
      </c>
      <c r="U833" s="24">
        <v>4.0824829046386249E-2</v>
      </c>
      <c r="V833" s="24">
        <v>4.0824829046386339E-2</v>
      </c>
      <c r="W833" s="24" t="s">
        <v>745</v>
      </c>
      <c r="X833" s="24">
        <v>4.0824829046386249E-2</v>
      </c>
      <c r="Y833" s="24">
        <v>2.4323767777952469E-16</v>
      </c>
      <c r="Z833" s="24">
        <v>7.5277265270908097E-2</v>
      </c>
      <c r="AA833" s="24">
        <v>0</v>
      </c>
      <c r="AB833" s="24">
        <v>0.10488088481701512</v>
      </c>
      <c r="AC833" s="157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3" t="s">
        <v>87</v>
      </c>
      <c r="C834" s="29"/>
      <c r="D834" s="13" t="s">
        <v>745</v>
      </c>
      <c r="E834" s="13">
        <v>8.1536491499103497E-2</v>
      </c>
      <c r="F834" s="13">
        <v>0</v>
      </c>
      <c r="G834" s="13">
        <v>5.2164053095730155E-2</v>
      </c>
      <c r="H834" s="13">
        <v>5.7172606534866888E-2</v>
      </c>
      <c r="I834" s="13">
        <v>4.9973978660740902E-2</v>
      </c>
      <c r="J834" s="13">
        <v>2.2112516161774974E-16</v>
      </c>
      <c r="K834" s="13">
        <v>1.7374119841394619E-16</v>
      </c>
      <c r="L834" s="13">
        <v>5.9584359172421789E-2</v>
      </c>
      <c r="M834" s="13">
        <v>1.5202354861220294E-16</v>
      </c>
      <c r="N834" s="13">
        <v>0</v>
      </c>
      <c r="O834" s="13">
        <v>0</v>
      </c>
      <c r="P834" s="13">
        <v>3.017949480634247E-2</v>
      </c>
      <c r="Q834" s="13">
        <v>1.5288919411451015E-2</v>
      </c>
      <c r="R834" s="13">
        <v>3.449985553215739E-2</v>
      </c>
      <c r="S834" s="13">
        <v>0</v>
      </c>
      <c r="T834" s="13">
        <v>8.4465163544247504E-2</v>
      </c>
      <c r="U834" s="13">
        <v>2.5252471575084281E-2</v>
      </c>
      <c r="V834" s="13">
        <v>3.3554654010728498E-2</v>
      </c>
      <c r="W834" s="13" t="s">
        <v>745</v>
      </c>
      <c r="X834" s="13">
        <v>2.9511924611845475E-2</v>
      </c>
      <c r="Y834" s="13">
        <v>2.2112516161774974E-16</v>
      </c>
      <c r="Z834" s="13">
        <v>6.9486706403915174E-2</v>
      </c>
      <c r="AA834" s="13">
        <v>0</v>
      </c>
      <c r="AB834" s="13">
        <v>8.3904707853612093E-2</v>
      </c>
      <c r="AC834" s="157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3" t="s">
        <v>242</v>
      </c>
      <c r="C835" s="29"/>
      <c r="D835" s="13" t="s">
        <v>745</v>
      </c>
      <c r="E835" s="13">
        <v>0.11016076582914636</v>
      </c>
      <c r="F835" s="13">
        <v>-0.12355729013488437</v>
      </c>
      <c r="G835" s="13">
        <v>-7.9735154641628614E-2</v>
      </c>
      <c r="H835" s="13">
        <v>0.15398290132240211</v>
      </c>
      <c r="I835" s="13">
        <v>-9.4342533139380458E-2</v>
      </c>
      <c r="J835" s="13">
        <v>-3.5913019148372971E-2</v>
      </c>
      <c r="K835" s="13">
        <v>0.227019793811162</v>
      </c>
      <c r="L835" s="13">
        <v>-0.24041631811689979</v>
      </c>
      <c r="M835" s="13">
        <v>-0.29884583210790761</v>
      </c>
      <c r="N835" s="13">
        <v>-0.21120156112139599</v>
      </c>
      <c r="O835" s="13">
        <v>-0.12355729013488437</v>
      </c>
      <c r="P835" s="13">
        <v>-8.6349059910882486E-2</v>
      </c>
      <c r="Q835" s="13">
        <v>9.126960487252056E-2</v>
      </c>
      <c r="R835" s="13">
        <v>3.7123873340386693E-2</v>
      </c>
      <c r="S835" s="13">
        <v>-0.12355729013488437</v>
      </c>
      <c r="T835" s="13">
        <v>-0.57638602356519408</v>
      </c>
      <c r="U835" s="13">
        <v>0.41691571428193663</v>
      </c>
      <c r="V835" s="13">
        <v>6.6338630335890603E-2</v>
      </c>
      <c r="W835" s="13" t="s">
        <v>745</v>
      </c>
      <c r="X835" s="13">
        <v>0.21241241531341015</v>
      </c>
      <c r="Y835" s="13">
        <v>-3.5913019148372971E-2</v>
      </c>
      <c r="Z835" s="13">
        <v>-5.0520397646124815E-2</v>
      </c>
      <c r="AA835" s="13">
        <v>0.13937552282465027</v>
      </c>
      <c r="AB835" s="13">
        <v>9.5553387331394513E-2</v>
      </c>
      <c r="AC835" s="157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46" t="s">
        <v>243</v>
      </c>
      <c r="C836" s="47"/>
      <c r="D836" s="45">
        <v>5.54</v>
      </c>
      <c r="E836" s="45">
        <v>0.28000000000000003</v>
      </c>
      <c r="F836" s="45" t="s">
        <v>244</v>
      </c>
      <c r="G836" s="45">
        <v>0.64</v>
      </c>
      <c r="H836" s="45">
        <v>0.5</v>
      </c>
      <c r="I836" s="45">
        <v>0.71</v>
      </c>
      <c r="J836" s="45">
        <v>0.43</v>
      </c>
      <c r="K836" s="45">
        <v>0.85</v>
      </c>
      <c r="L836" s="45">
        <v>1.42</v>
      </c>
      <c r="M836" s="45">
        <v>1.7</v>
      </c>
      <c r="N836" s="45">
        <v>1.28</v>
      </c>
      <c r="O836" s="45" t="s">
        <v>244</v>
      </c>
      <c r="P836" s="45">
        <v>1.06</v>
      </c>
      <c r="Q836" s="45">
        <v>0.19</v>
      </c>
      <c r="R836" s="45">
        <v>7.0000000000000007E-2</v>
      </c>
      <c r="S836" s="45" t="s">
        <v>244</v>
      </c>
      <c r="T836" s="45">
        <v>3.05</v>
      </c>
      <c r="U836" s="45">
        <v>1.77</v>
      </c>
      <c r="V836" s="45">
        <v>7.0000000000000007E-2</v>
      </c>
      <c r="W836" s="45">
        <v>5.54</v>
      </c>
      <c r="X836" s="45">
        <v>0.78</v>
      </c>
      <c r="Y836" s="45">
        <v>0.43</v>
      </c>
      <c r="Z836" s="45">
        <v>0.5</v>
      </c>
      <c r="AA836" s="45">
        <v>0.43</v>
      </c>
      <c r="AB836" s="45">
        <v>0.21</v>
      </c>
      <c r="AC836" s="157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B837" s="159" t="s">
        <v>326</v>
      </c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  <c r="AB837" s="20"/>
      <c r="BM837" s="55"/>
    </row>
    <row r="838" spans="1:65">
      <c r="BM838" s="55"/>
    </row>
    <row r="839" spans="1:65" ht="15">
      <c r="B839" s="8" t="s">
        <v>592</v>
      </c>
      <c r="BM839" s="28" t="s">
        <v>67</v>
      </c>
    </row>
    <row r="840" spans="1:65" ht="15">
      <c r="A840" s="25" t="s">
        <v>61</v>
      </c>
      <c r="B840" s="18" t="s">
        <v>114</v>
      </c>
      <c r="C840" s="15" t="s">
        <v>115</v>
      </c>
      <c r="D840" s="16" t="s">
        <v>235</v>
      </c>
      <c r="E840" s="17" t="s">
        <v>235</v>
      </c>
      <c r="F840" s="17" t="s">
        <v>235</v>
      </c>
      <c r="G840" s="17" t="s">
        <v>235</v>
      </c>
      <c r="H840" s="17" t="s">
        <v>235</v>
      </c>
      <c r="I840" s="17" t="s">
        <v>235</v>
      </c>
      <c r="J840" s="17" t="s">
        <v>235</v>
      </c>
      <c r="K840" s="17" t="s">
        <v>235</v>
      </c>
      <c r="L840" s="17" t="s">
        <v>235</v>
      </c>
      <c r="M840" s="17" t="s">
        <v>235</v>
      </c>
      <c r="N840" s="17" t="s">
        <v>235</v>
      </c>
      <c r="O840" s="17" t="s">
        <v>235</v>
      </c>
      <c r="P840" s="17" t="s">
        <v>235</v>
      </c>
      <c r="Q840" s="17" t="s">
        <v>235</v>
      </c>
      <c r="R840" s="17" t="s">
        <v>235</v>
      </c>
      <c r="S840" s="17" t="s">
        <v>235</v>
      </c>
      <c r="T840" s="17" t="s">
        <v>235</v>
      </c>
      <c r="U840" s="17" t="s">
        <v>235</v>
      </c>
      <c r="V840" s="17" t="s">
        <v>235</v>
      </c>
      <c r="W840" s="17" t="s">
        <v>235</v>
      </c>
      <c r="X840" s="17" t="s">
        <v>235</v>
      </c>
      <c r="Y840" s="17" t="s">
        <v>235</v>
      </c>
      <c r="Z840" s="17" t="s">
        <v>235</v>
      </c>
      <c r="AA840" s="17" t="s">
        <v>235</v>
      </c>
      <c r="AB840" s="157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1</v>
      </c>
    </row>
    <row r="841" spans="1:65">
      <c r="A841" s="30"/>
      <c r="B841" s="19" t="s">
        <v>236</v>
      </c>
      <c r="C841" s="9" t="s">
        <v>236</v>
      </c>
      <c r="D841" s="154" t="s">
        <v>246</v>
      </c>
      <c r="E841" s="156" t="s">
        <v>247</v>
      </c>
      <c r="F841" s="156" t="s">
        <v>248</v>
      </c>
      <c r="G841" s="156" t="s">
        <v>249</v>
      </c>
      <c r="H841" s="156" t="s">
        <v>250</v>
      </c>
      <c r="I841" s="156" t="s">
        <v>251</v>
      </c>
      <c r="J841" s="156" t="s">
        <v>252</v>
      </c>
      <c r="K841" s="156" t="s">
        <v>253</v>
      </c>
      <c r="L841" s="156" t="s">
        <v>254</v>
      </c>
      <c r="M841" s="156" t="s">
        <v>255</v>
      </c>
      <c r="N841" s="156" t="s">
        <v>256</v>
      </c>
      <c r="O841" s="156" t="s">
        <v>258</v>
      </c>
      <c r="P841" s="156" t="s">
        <v>259</v>
      </c>
      <c r="Q841" s="156" t="s">
        <v>260</v>
      </c>
      <c r="R841" s="156" t="s">
        <v>262</v>
      </c>
      <c r="S841" s="156" t="s">
        <v>263</v>
      </c>
      <c r="T841" s="156" t="s">
        <v>264</v>
      </c>
      <c r="U841" s="156" t="s">
        <v>265</v>
      </c>
      <c r="V841" s="156" t="s">
        <v>266</v>
      </c>
      <c r="W841" s="156" t="s">
        <v>268</v>
      </c>
      <c r="X841" s="156" t="s">
        <v>270</v>
      </c>
      <c r="Y841" s="156" t="s">
        <v>271</v>
      </c>
      <c r="Z841" s="156" t="s">
        <v>272</v>
      </c>
      <c r="AA841" s="156" t="s">
        <v>273</v>
      </c>
      <c r="AB841" s="157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 t="s">
        <v>3</v>
      </c>
    </row>
    <row r="842" spans="1:65">
      <c r="A842" s="30"/>
      <c r="B842" s="19"/>
      <c r="C842" s="9"/>
      <c r="D842" s="10" t="s">
        <v>283</v>
      </c>
      <c r="E842" s="11" t="s">
        <v>283</v>
      </c>
      <c r="F842" s="11" t="s">
        <v>282</v>
      </c>
      <c r="G842" s="11" t="s">
        <v>282</v>
      </c>
      <c r="H842" s="11" t="s">
        <v>282</v>
      </c>
      <c r="I842" s="11" t="s">
        <v>282</v>
      </c>
      <c r="J842" s="11" t="s">
        <v>282</v>
      </c>
      <c r="K842" s="11" t="s">
        <v>282</v>
      </c>
      <c r="L842" s="11" t="s">
        <v>283</v>
      </c>
      <c r="M842" s="11" t="s">
        <v>282</v>
      </c>
      <c r="N842" s="11" t="s">
        <v>282</v>
      </c>
      <c r="O842" s="11" t="s">
        <v>282</v>
      </c>
      <c r="P842" s="11" t="s">
        <v>283</v>
      </c>
      <c r="Q842" s="11" t="s">
        <v>283</v>
      </c>
      <c r="R842" s="11" t="s">
        <v>283</v>
      </c>
      <c r="S842" s="11" t="s">
        <v>283</v>
      </c>
      <c r="T842" s="11" t="s">
        <v>306</v>
      </c>
      <c r="U842" s="11" t="s">
        <v>283</v>
      </c>
      <c r="V842" s="11" t="s">
        <v>283</v>
      </c>
      <c r="W842" s="11" t="s">
        <v>282</v>
      </c>
      <c r="X842" s="11" t="s">
        <v>283</v>
      </c>
      <c r="Y842" s="11" t="s">
        <v>283</v>
      </c>
      <c r="Z842" s="11" t="s">
        <v>283</v>
      </c>
      <c r="AA842" s="11" t="s">
        <v>282</v>
      </c>
      <c r="AB842" s="157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1</v>
      </c>
    </row>
    <row r="843" spans="1:65">
      <c r="A843" s="30"/>
      <c r="B843" s="19"/>
      <c r="C843" s="9"/>
      <c r="D843" s="26" t="s">
        <v>307</v>
      </c>
      <c r="E843" s="26" t="s">
        <v>307</v>
      </c>
      <c r="F843" s="26" t="s">
        <v>307</v>
      </c>
      <c r="G843" s="26" t="s">
        <v>307</v>
      </c>
      <c r="H843" s="26" t="s">
        <v>307</v>
      </c>
      <c r="I843" s="26" t="s">
        <v>307</v>
      </c>
      <c r="J843" s="26" t="s">
        <v>307</v>
      </c>
      <c r="K843" s="26" t="s">
        <v>307</v>
      </c>
      <c r="L843" s="26" t="s">
        <v>307</v>
      </c>
      <c r="M843" s="26" t="s">
        <v>121</v>
      </c>
      <c r="N843" s="26" t="s">
        <v>279</v>
      </c>
      <c r="O843" s="26" t="s">
        <v>309</v>
      </c>
      <c r="P843" s="26" t="s">
        <v>307</v>
      </c>
      <c r="Q843" s="26" t="s">
        <v>308</v>
      </c>
      <c r="R843" s="26" t="s">
        <v>308</v>
      </c>
      <c r="S843" s="26" t="s">
        <v>310</v>
      </c>
      <c r="T843" s="26" t="s">
        <v>310</v>
      </c>
      <c r="U843" s="26" t="s">
        <v>307</v>
      </c>
      <c r="V843" s="26" t="s">
        <v>309</v>
      </c>
      <c r="W843" s="26" t="s">
        <v>310</v>
      </c>
      <c r="X843" s="26" t="s">
        <v>310</v>
      </c>
      <c r="Y843" s="26" t="s">
        <v>310</v>
      </c>
      <c r="Z843" s="26" t="s">
        <v>307</v>
      </c>
      <c r="AA843" s="26" t="s">
        <v>309</v>
      </c>
      <c r="AB843" s="157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1</v>
      </c>
    </row>
    <row r="844" spans="1:65">
      <c r="A844" s="30"/>
      <c r="B844" s="18">
        <v>1</v>
      </c>
      <c r="C844" s="14">
        <v>1</v>
      </c>
      <c r="D844" s="216">
        <v>34</v>
      </c>
      <c r="E844" s="216">
        <v>32.299999999999997</v>
      </c>
      <c r="F844" s="216">
        <v>25</v>
      </c>
      <c r="G844" s="216">
        <v>38.6</v>
      </c>
      <c r="H844" s="216">
        <v>34.1</v>
      </c>
      <c r="I844" s="216">
        <v>31.6</v>
      </c>
      <c r="J844" s="239">
        <v>35.799999999999997</v>
      </c>
      <c r="K844" s="216">
        <v>38.299999999999997</v>
      </c>
      <c r="L844" s="216">
        <v>32.200000000000003</v>
      </c>
      <c r="M844" s="216">
        <v>36</v>
      </c>
      <c r="N844" s="216">
        <v>34.4</v>
      </c>
      <c r="O844" s="216">
        <v>29.700499929624328</v>
      </c>
      <c r="P844" s="216">
        <v>29.73</v>
      </c>
      <c r="Q844" s="216">
        <v>28.1467716575387</v>
      </c>
      <c r="R844" s="216">
        <v>34</v>
      </c>
      <c r="S844" s="225">
        <v>20.6</v>
      </c>
      <c r="T844" s="216">
        <v>29.25</v>
      </c>
      <c r="U844" s="216">
        <v>31.309999999999995</v>
      </c>
      <c r="V844" s="216">
        <v>27.8</v>
      </c>
      <c r="W844" s="216">
        <v>32</v>
      </c>
      <c r="X844" s="216">
        <v>37</v>
      </c>
      <c r="Y844" s="216">
        <v>38</v>
      </c>
      <c r="Z844" s="216">
        <v>34</v>
      </c>
      <c r="AA844" s="216">
        <v>26.3</v>
      </c>
      <c r="AB844" s="217"/>
      <c r="AC844" s="218"/>
      <c r="AD844" s="218"/>
      <c r="AE844" s="218"/>
      <c r="AF844" s="218"/>
      <c r="AG844" s="218"/>
      <c r="AH844" s="218"/>
      <c r="AI844" s="218"/>
      <c r="AJ844" s="218"/>
      <c r="AK844" s="218"/>
      <c r="AL844" s="218"/>
      <c r="AM844" s="218"/>
      <c r="AN844" s="218"/>
      <c r="AO844" s="218"/>
      <c r="AP844" s="218"/>
      <c r="AQ844" s="218"/>
      <c r="AR844" s="218"/>
      <c r="AS844" s="218"/>
      <c r="AT844" s="218"/>
      <c r="AU844" s="218"/>
      <c r="AV844" s="218"/>
      <c r="AW844" s="218"/>
      <c r="AX844" s="218"/>
      <c r="AY844" s="218"/>
      <c r="AZ844" s="218"/>
      <c r="BA844" s="218"/>
      <c r="BB844" s="218"/>
      <c r="BC844" s="218"/>
      <c r="BD844" s="218"/>
      <c r="BE844" s="218"/>
      <c r="BF844" s="218"/>
      <c r="BG844" s="218"/>
      <c r="BH844" s="218"/>
      <c r="BI844" s="218"/>
      <c r="BJ844" s="218"/>
      <c r="BK844" s="218"/>
      <c r="BL844" s="218"/>
      <c r="BM844" s="219">
        <v>1</v>
      </c>
    </row>
    <row r="845" spans="1:65">
      <c r="A845" s="30"/>
      <c r="B845" s="19">
        <v>1</v>
      </c>
      <c r="C845" s="9">
        <v>2</v>
      </c>
      <c r="D845" s="220">
        <v>33</v>
      </c>
      <c r="E845" s="220">
        <v>31</v>
      </c>
      <c r="F845" s="220">
        <v>25</v>
      </c>
      <c r="G845" s="220">
        <v>38.1</v>
      </c>
      <c r="H845" s="220">
        <v>33.4</v>
      </c>
      <c r="I845" s="220">
        <v>31.6</v>
      </c>
      <c r="J845" s="220">
        <v>34.5</v>
      </c>
      <c r="K845" s="220">
        <v>35.799999999999997</v>
      </c>
      <c r="L845" s="220">
        <v>32.5</v>
      </c>
      <c r="M845" s="220">
        <v>35</v>
      </c>
      <c r="N845" s="220">
        <v>34.1</v>
      </c>
      <c r="O845" s="220">
        <v>29.892062316886438</v>
      </c>
      <c r="P845" s="220">
        <v>32</v>
      </c>
      <c r="Q845" s="220">
        <v>28.079494940300656</v>
      </c>
      <c r="R845" s="220">
        <v>34</v>
      </c>
      <c r="S845" s="226">
        <v>20.7</v>
      </c>
      <c r="T845" s="220">
        <v>29.77</v>
      </c>
      <c r="U845" s="220">
        <v>32.65</v>
      </c>
      <c r="V845" s="220">
        <v>28.1</v>
      </c>
      <c r="W845" s="220">
        <v>35</v>
      </c>
      <c r="X845" s="220">
        <v>35</v>
      </c>
      <c r="Y845" s="220">
        <v>39</v>
      </c>
      <c r="Z845" s="220">
        <v>34.299999999999997</v>
      </c>
      <c r="AA845" s="220">
        <v>29.8</v>
      </c>
      <c r="AB845" s="217"/>
      <c r="AC845" s="218"/>
      <c r="AD845" s="218"/>
      <c r="AE845" s="218"/>
      <c r="AF845" s="218"/>
      <c r="AG845" s="218"/>
      <c r="AH845" s="218"/>
      <c r="AI845" s="218"/>
      <c r="AJ845" s="218"/>
      <c r="AK845" s="218"/>
      <c r="AL845" s="218"/>
      <c r="AM845" s="218"/>
      <c r="AN845" s="218"/>
      <c r="AO845" s="218"/>
      <c r="AP845" s="218"/>
      <c r="AQ845" s="218"/>
      <c r="AR845" s="218"/>
      <c r="AS845" s="218"/>
      <c r="AT845" s="218"/>
      <c r="AU845" s="218"/>
      <c r="AV845" s="218"/>
      <c r="AW845" s="218"/>
      <c r="AX845" s="218"/>
      <c r="AY845" s="218"/>
      <c r="AZ845" s="218"/>
      <c r="BA845" s="218"/>
      <c r="BB845" s="218"/>
      <c r="BC845" s="218"/>
      <c r="BD845" s="218"/>
      <c r="BE845" s="218"/>
      <c r="BF845" s="218"/>
      <c r="BG845" s="218"/>
      <c r="BH845" s="218"/>
      <c r="BI845" s="218"/>
      <c r="BJ845" s="218"/>
      <c r="BK845" s="218"/>
      <c r="BL845" s="218"/>
      <c r="BM845" s="219">
        <v>11</v>
      </c>
    </row>
    <row r="846" spans="1:65">
      <c r="A846" s="30"/>
      <c r="B846" s="19">
        <v>1</v>
      </c>
      <c r="C846" s="9">
        <v>3</v>
      </c>
      <c r="D846" s="220">
        <v>34</v>
      </c>
      <c r="E846" s="220">
        <v>32.799999999999997</v>
      </c>
      <c r="F846" s="220">
        <v>24</v>
      </c>
      <c r="G846" s="220">
        <v>38.4</v>
      </c>
      <c r="H846" s="220">
        <v>35.5</v>
      </c>
      <c r="I846" s="220">
        <v>32.299999999999997</v>
      </c>
      <c r="J846" s="220">
        <v>34.1</v>
      </c>
      <c r="K846" s="220">
        <v>37.9</v>
      </c>
      <c r="L846" s="220">
        <v>31.899999999999995</v>
      </c>
      <c r="M846" s="220">
        <v>36</v>
      </c>
      <c r="N846" s="220">
        <v>33.6</v>
      </c>
      <c r="O846" s="220">
        <v>29.517093311271829</v>
      </c>
      <c r="P846" s="220">
        <v>28.06</v>
      </c>
      <c r="Q846" s="220">
        <v>29.095987367833548</v>
      </c>
      <c r="R846" s="220">
        <v>34</v>
      </c>
      <c r="S846" s="226">
        <v>22.4</v>
      </c>
      <c r="T846" s="220">
        <v>29.76</v>
      </c>
      <c r="U846" s="220">
        <v>30.42</v>
      </c>
      <c r="V846" s="220">
        <v>28.2</v>
      </c>
      <c r="W846" s="220">
        <v>31</v>
      </c>
      <c r="X846" s="220">
        <v>35</v>
      </c>
      <c r="Y846" s="220">
        <v>37</v>
      </c>
      <c r="Z846" s="220">
        <v>34.799999999999997</v>
      </c>
      <c r="AA846" s="220">
        <v>27.1</v>
      </c>
      <c r="AB846" s="217"/>
      <c r="AC846" s="218"/>
      <c r="AD846" s="218"/>
      <c r="AE846" s="218"/>
      <c r="AF846" s="218"/>
      <c r="AG846" s="218"/>
      <c r="AH846" s="218"/>
      <c r="AI846" s="218"/>
      <c r="AJ846" s="218"/>
      <c r="AK846" s="218"/>
      <c r="AL846" s="218"/>
      <c r="AM846" s="218"/>
      <c r="AN846" s="218"/>
      <c r="AO846" s="218"/>
      <c r="AP846" s="218"/>
      <c r="AQ846" s="218"/>
      <c r="AR846" s="218"/>
      <c r="AS846" s="218"/>
      <c r="AT846" s="218"/>
      <c r="AU846" s="218"/>
      <c r="AV846" s="218"/>
      <c r="AW846" s="218"/>
      <c r="AX846" s="218"/>
      <c r="AY846" s="218"/>
      <c r="AZ846" s="218"/>
      <c r="BA846" s="218"/>
      <c r="BB846" s="218"/>
      <c r="BC846" s="218"/>
      <c r="BD846" s="218"/>
      <c r="BE846" s="218"/>
      <c r="BF846" s="218"/>
      <c r="BG846" s="218"/>
      <c r="BH846" s="218"/>
      <c r="BI846" s="218"/>
      <c r="BJ846" s="218"/>
      <c r="BK846" s="218"/>
      <c r="BL846" s="218"/>
      <c r="BM846" s="219">
        <v>16</v>
      </c>
    </row>
    <row r="847" spans="1:65">
      <c r="A847" s="30"/>
      <c r="B847" s="19">
        <v>1</v>
      </c>
      <c r="C847" s="9">
        <v>4</v>
      </c>
      <c r="D847" s="220">
        <v>33</v>
      </c>
      <c r="E847" s="227">
        <v>26.9</v>
      </c>
      <c r="F847" s="220">
        <v>24.7</v>
      </c>
      <c r="G847" s="220">
        <v>37.299999999999997</v>
      </c>
      <c r="H847" s="220">
        <v>33.700000000000003</v>
      </c>
      <c r="I847" s="220">
        <v>33.799999999999997</v>
      </c>
      <c r="J847" s="220">
        <v>34.4</v>
      </c>
      <c r="K847" s="220">
        <v>38.299999999999997</v>
      </c>
      <c r="L847" s="220">
        <v>33.799999999999997</v>
      </c>
      <c r="M847" s="220">
        <v>35</v>
      </c>
      <c r="N847" s="220">
        <v>33.6</v>
      </c>
      <c r="O847" s="220">
        <v>30.291560234942338</v>
      </c>
      <c r="P847" s="220">
        <v>24.44</v>
      </c>
      <c r="Q847" s="220">
        <v>28.808486921802221</v>
      </c>
      <c r="R847" s="220">
        <v>35</v>
      </c>
      <c r="S847" s="226">
        <v>20.6</v>
      </c>
      <c r="T847" s="220">
        <v>29.38</v>
      </c>
      <c r="U847" s="220">
        <v>31.65</v>
      </c>
      <c r="V847" s="220">
        <v>27.3</v>
      </c>
      <c r="W847" s="220">
        <v>34</v>
      </c>
      <c r="X847" s="220">
        <v>37</v>
      </c>
      <c r="Y847" s="220">
        <v>38</v>
      </c>
      <c r="Z847" s="220">
        <v>34.5</v>
      </c>
      <c r="AA847" s="220">
        <v>29.6</v>
      </c>
      <c r="AB847" s="217"/>
      <c r="AC847" s="218"/>
      <c r="AD847" s="218"/>
      <c r="AE847" s="218"/>
      <c r="AF847" s="218"/>
      <c r="AG847" s="218"/>
      <c r="AH847" s="218"/>
      <c r="AI847" s="218"/>
      <c r="AJ847" s="218"/>
      <c r="AK847" s="218"/>
      <c r="AL847" s="218"/>
      <c r="AM847" s="218"/>
      <c r="AN847" s="218"/>
      <c r="AO847" s="218"/>
      <c r="AP847" s="218"/>
      <c r="AQ847" s="218"/>
      <c r="AR847" s="218"/>
      <c r="AS847" s="218"/>
      <c r="AT847" s="218"/>
      <c r="AU847" s="218"/>
      <c r="AV847" s="218"/>
      <c r="AW847" s="218"/>
      <c r="AX847" s="218"/>
      <c r="AY847" s="218"/>
      <c r="AZ847" s="218"/>
      <c r="BA847" s="218"/>
      <c r="BB847" s="218"/>
      <c r="BC847" s="218"/>
      <c r="BD847" s="218"/>
      <c r="BE847" s="218"/>
      <c r="BF847" s="218"/>
      <c r="BG847" s="218"/>
      <c r="BH847" s="218"/>
      <c r="BI847" s="218"/>
      <c r="BJ847" s="218"/>
      <c r="BK847" s="218"/>
      <c r="BL847" s="218"/>
      <c r="BM847" s="219">
        <v>32.524644096657156</v>
      </c>
    </row>
    <row r="848" spans="1:65">
      <c r="A848" s="30"/>
      <c r="B848" s="19">
        <v>1</v>
      </c>
      <c r="C848" s="9">
        <v>5</v>
      </c>
      <c r="D848" s="220">
        <v>32</v>
      </c>
      <c r="E848" s="220">
        <v>31.5</v>
      </c>
      <c r="F848" s="220">
        <v>24.9</v>
      </c>
      <c r="G848" s="220">
        <v>36.799999999999997</v>
      </c>
      <c r="H848" s="220">
        <v>34.200000000000003</v>
      </c>
      <c r="I848" s="220">
        <v>32.299999999999997</v>
      </c>
      <c r="J848" s="220">
        <v>34.5</v>
      </c>
      <c r="K848" s="220">
        <v>37.799999999999997</v>
      </c>
      <c r="L848" s="220">
        <v>33.799999999999997</v>
      </c>
      <c r="M848" s="220">
        <v>35</v>
      </c>
      <c r="N848" s="220">
        <v>33.4</v>
      </c>
      <c r="O848" s="220">
        <v>29.857064407609407</v>
      </c>
      <c r="P848" s="220">
        <v>30.579999999999995</v>
      </c>
      <c r="Q848" s="220">
        <v>29.387084249003827</v>
      </c>
      <c r="R848" s="220">
        <v>34</v>
      </c>
      <c r="S848" s="226">
        <v>21.1</v>
      </c>
      <c r="T848" s="220">
        <v>28.75</v>
      </c>
      <c r="U848" s="220">
        <v>29.63</v>
      </c>
      <c r="V848" s="220">
        <v>28.1</v>
      </c>
      <c r="W848" s="220">
        <v>32</v>
      </c>
      <c r="X848" s="220">
        <v>37</v>
      </c>
      <c r="Y848" s="220">
        <v>39</v>
      </c>
      <c r="Z848" s="220">
        <v>34.1</v>
      </c>
      <c r="AA848" s="220">
        <v>27.9</v>
      </c>
      <c r="AB848" s="217"/>
      <c r="AC848" s="218"/>
      <c r="AD848" s="218"/>
      <c r="AE848" s="218"/>
      <c r="AF848" s="218"/>
      <c r="AG848" s="218"/>
      <c r="AH848" s="218"/>
      <c r="AI848" s="218"/>
      <c r="AJ848" s="218"/>
      <c r="AK848" s="218"/>
      <c r="AL848" s="218"/>
      <c r="AM848" s="218"/>
      <c r="AN848" s="218"/>
      <c r="AO848" s="218"/>
      <c r="AP848" s="218"/>
      <c r="AQ848" s="218"/>
      <c r="AR848" s="218"/>
      <c r="AS848" s="218"/>
      <c r="AT848" s="218"/>
      <c r="AU848" s="218"/>
      <c r="AV848" s="218"/>
      <c r="AW848" s="218"/>
      <c r="AX848" s="218"/>
      <c r="AY848" s="218"/>
      <c r="AZ848" s="218"/>
      <c r="BA848" s="218"/>
      <c r="BB848" s="218"/>
      <c r="BC848" s="218"/>
      <c r="BD848" s="218"/>
      <c r="BE848" s="218"/>
      <c r="BF848" s="218"/>
      <c r="BG848" s="218"/>
      <c r="BH848" s="218"/>
      <c r="BI848" s="218"/>
      <c r="BJ848" s="218"/>
      <c r="BK848" s="218"/>
      <c r="BL848" s="218"/>
      <c r="BM848" s="219">
        <v>106</v>
      </c>
    </row>
    <row r="849" spans="1:65">
      <c r="A849" s="30"/>
      <c r="B849" s="19">
        <v>1</v>
      </c>
      <c r="C849" s="9">
        <v>6</v>
      </c>
      <c r="D849" s="220">
        <v>33</v>
      </c>
      <c r="E849" s="220">
        <v>31.3</v>
      </c>
      <c r="F849" s="220">
        <v>26.2</v>
      </c>
      <c r="G849" s="220">
        <v>37.299999999999997</v>
      </c>
      <c r="H849" s="220">
        <v>34.799999999999997</v>
      </c>
      <c r="I849" s="220">
        <v>32.6</v>
      </c>
      <c r="J849" s="220">
        <v>35.200000000000003</v>
      </c>
      <c r="K849" s="220">
        <v>36.299999999999997</v>
      </c>
      <c r="L849" s="220">
        <v>32.299999999999997</v>
      </c>
      <c r="M849" s="220">
        <v>36</v>
      </c>
      <c r="N849" s="220">
        <v>33.5</v>
      </c>
      <c r="O849" s="220">
        <v>29.85580513495815</v>
      </c>
      <c r="P849" s="220">
        <v>27.98</v>
      </c>
      <c r="Q849" s="220">
        <v>28.448974866916036</v>
      </c>
      <c r="R849" s="220">
        <v>35</v>
      </c>
      <c r="S849" s="226">
        <v>21.8</v>
      </c>
      <c r="T849" s="220">
        <v>30.56</v>
      </c>
      <c r="U849" s="220">
        <v>28.58</v>
      </c>
      <c r="V849" s="220">
        <v>28.3</v>
      </c>
      <c r="W849" s="220">
        <v>33</v>
      </c>
      <c r="X849" s="220">
        <v>37</v>
      </c>
      <c r="Y849" s="220">
        <v>38</v>
      </c>
      <c r="Z849" s="220">
        <v>34.700000000000003</v>
      </c>
      <c r="AA849" s="220">
        <v>28.3</v>
      </c>
      <c r="AB849" s="217"/>
      <c r="AC849" s="218"/>
      <c r="AD849" s="218"/>
      <c r="AE849" s="218"/>
      <c r="AF849" s="218"/>
      <c r="AG849" s="218"/>
      <c r="AH849" s="218"/>
      <c r="AI849" s="218"/>
      <c r="AJ849" s="218"/>
      <c r="AK849" s="218"/>
      <c r="AL849" s="218"/>
      <c r="AM849" s="218"/>
      <c r="AN849" s="218"/>
      <c r="AO849" s="218"/>
      <c r="AP849" s="218"/>
      <c r="AQ849" s="218"/>
      <c r="AR849" s="218"/>
      <c r="AS849" s="218"/>
      <c r="AT849" s="218"/>
      <c r="AU849" s="218"/>
      <c r="AV849" s="218"/>
      <c r="AW849" s="218"/>
      <c r="AX849" s="218"/>
      <c r="AY849" s="218"/>
      <c r="AZ849" s="218"/>
      <c r="BA849" s="218"/>
      <c r="BB849" s="218"/>
      <c r="BC849" s="218"/>
      <c r="BD849" s="218"/>
      <c r="BE849" s="218"/>
      <c r="BF849" s="218"/>
      <c r="BG849" s="218"/>
      <c r="BH849" s="218"/>
      <c r="BI849" s="218"/>
      <c r="BJ849" s="218"/>
      <c r="BK849" s="218"/>
      <c r="BL849" s="218"/>
      <c r="BM849" s="221"/>
    </row>
    <row r="850" spans="1:65">
      <c r="A850" s="30"/>
      <c r="B850" s="20" t="s">
        <v>239</v>
      </c>
      <c r="C850" s="12"/>
      <c r="D850" s="222">
        <v>33.166666666666664</v>
      </c>
      <c r="E850" s="222">
        <v>30.966666666666669</v>
      </c>
      <c r="F850" s="222">
        <v>24.966666666666665</v>
      </c>
      <c r="G850" s="222">
        <v>37.75</v>
      </c>
      <c r="H850" s="222">
        <v>34.283333333333331</v>
      </c>
      <c r="I850" s="222">
        <v>32.366666666666667</v>
      </c>
      <c r="J850" s="222">
        <v>34.75</v>
      </c>
      <c r="K850" s="222">
        <v>37.400000000000006</v>
      </c>
      <c r="L850" s="222">
        <v>32.75</v>
      </c>
      <c r="M850" s="222">
        <v>35.5</v>
      </c>
      <c r="N850" s="222">
        <v>33.766666666666666</v>
      </c>
      <c r="O850" s="222">
        <v>29.85234755588208</v>
      </c>
      <c r="P850" s="222">
        <v>28.798333333333332</v>
      </c>
      <c r="Q850" s="222">
        <v>28.661133333899169</v>
      </c>
      <c r="R850" s="222">
        <v>34.333333333333336</v>
      </c>
      <c r="S850" s="222">
        <v>21.2</v>
      </c>
      <c r="T850" s="222">
        <v>29.578333333333333</v>
      </c>
      <c r="U850" s="222">
        <v>30.706666666666667</v>
      </c>
      <c r="V850" s="222">
        <v>27.966666666666669</v>
      </c>
      <c r="W850" s="222">
        <v>32.833333333333336</v>
      </c>
      <c r="X850" s="222">
        <v>36.333333333333336</v>
      </c>
      <c r="Y850" s="222">
        <v>38.166666666666664</v>
      </c>
      <c r="Z850" s="222">
        <v>34.4</v>
      </c>
      <c r="AA850" s="222">
        <v>28.166666666666671</v>
      </c>
      <c r="AB850" s="217"/>
      <c r="AC850" s="218"/>
      <c r="AD850" s="218"/>
      <c r="AE850" s="218"/>
      <c r="AF850" s="218"/>
      <c r="AG850" s="218"/>
      <c r="AH850" s="218"/>
      <c r="AI850" s="218"/>
      <c r="AJ850" s="218"/>
      <c r="AK850" s="218"/>
      <c r="AL850" s="218"/>
      <c r="AM850" s="218"/>
      <c r="AN850" s="218"/>
      <c r="AO850" s="218"/>
      <c r="AP850" s="218"/>
      <c r="AQ850" s="218"/>
      <c r="AR850" s="218"/>
      <c r="AS850" s="218"/>
      <c r="AT850" s="218"/>
      <c r="AU850" s="218"/>
      <c r="AV850" s="218"/>
      <c r="AW850" s="218"/>
      <c r="AX850" s="218"/>
      <c r="AY850" s="218"/>
      <c r="AZ850" s="218"/>
      <c r="BA850" s="218"/>
      <c r="BB850" s="218"/>
      <c r="BC850" s="218"/>
      <c r="BD850" s="218"/>
      <c r="BE850" s="218"/>
      <c r="BF850" s="218"/>
      <c r="BG850" s="218"/>
      <c r="BH850" s="218"/>
      <c r="BI850" s="218"/>
      <c r="BJ850" s="218"/>
      <c r="BK850" s="218"/>
      <c r="BL850" s="218"/>
      <c r="BM850" s="221"/>
    </row>
    <row r="851" spans="1:65">
      <c r="A851" s="30"/>
      <c r="B851" s="3" t="s">
        <v>240</v>
      </c>
      <c r="C851" s="29"/>
      <c r="D851" s="220">
        <v>33</v>
      </c>
      <c r="E851" s="220">
        <v>31.4</v>
      </c>
      <c r="F851" s="220">
        <v>24.95</v>
      </c>
      <c r="G851" s="220">
        <v>37.700000000000003</v>
      </c>
      <c r="H851" s="220">
        <v>34.150000000000006</v>
      </c>
      <c r="I851" s="220">
        <v>32.299999999999997</v>
      </c>
      <c r="J851" s="220">
        <v>34.5</v>
      </c>
      <c r="K851" s="220">
        <v>37.849999999999994</v>
      </c>
      <c r="L851" s="220">
        <v>32.4</v>
      </c>
      <c r="M851" s="220">
        <v>35.5</v>
      </c>
      <c r="N851" s="220">
        <v>33.6</v>
      </c>
      <c r="O851" s="220">
        <v>29.85643477128378</v>
      </c>
      <c r="P851" s="220">
        <v>28.895</v>
      </c>
      <c r="Q851" s="220">
        <v>28.62873089435913</v>
      </c>
      <c r="R851" s="220">
        <v>34</v>
      </c>
      <c r="S851" s="220">
        <v>20.9</v>
      </c>
      <c r="T851" s="220">
        <v>29.57</v>
      </c>
      <c r="U851" s="220">
        <v>30.864999999999998</v>
      </c>
      <c r="V851" s="220">
        <v>28.1</v>
      </c>
      <c r="W851" s="220">
        <v>32.5</v>
      </c>
      <c r="X851" s="220">
        <v>37</v>
      </c>
      <c r="Y851" s="220">
        <v>38</v>
      </c>
      <c r="Z851" s="220">
        <v>34.4</v>
      </c>
      <c r="AA851" s="220">
        <v>28.1</v>
      </c>
      <c r="AB851" s="217"/>
      <c r="AC851" s="218"/>
      <c r="AD851" s="218"/>
      <c r="AE851" s="218"/>
      <c r="AF851" s="218"/>
      <c r="AG851" s="218"/>
      <c r="AH851" s="218"/>
      <c r="AI851" s="218"/>
      <c r="AJ851" s="218"/>
      <c r="AK851" s="218"/>
      <c r="AL851" s="218"/>
      <c r="AM851" s="218"/>
      <c r="AN851" s="218"/>
      <c r="AO851" s="218"/>
      <c r="AP851" s="218"/>
      <c r="AQ851" s="218"/>
      <c r="AR851" s="218"/>
      <c r="AS851" s="218"/>
      <c r="AT851" s="218"/>
      <c r="AU851" s="218"/>
      <c r="AV851" s="218"/>
      <c r="AW851" s="218"/>
      <c r="AX851" s="218"/>
      <c r="AY851" s="218"/>
      <c r="AZ851" s="218"/>
      <c r="BA851" s="218"/>
      <c r="BB851" s="218"/>
      <c r="BC851" s="218"/>
      <c r="BD851" s="218"/>
      <c r="BE851" s="218"/>
      <c r="BF851" s="218"/>
      <c r="BG851" s="218"/>
      <c r="BH851" s="218"/>
      <c r="BI851" s="218"/>
      <c r="BJ851" s="218"/>
      <c r="BK851" s="218"/>
      <c r="BL851" s="218"/>
      <c r="BM851" s="221"/>
    </row>
    <row r="852" spans="1:65">
      <c r="A852" s="30"/>
      <c r="B852" s="3" t="s">
        <v>241</v>
      </c>
      <c r="C852" s="29"/>
      <c r="D852" s="220">
        <v>0.752772652709081</v>
      </c>
      <c r="E852" s="220">
        <v>2.1011108173217963</v>
      </c>
      <c r="F852" s="220">
        <v>0.7118052168020873</v>
      </c>
      <c r="G852" s="220">
        <v>0.71763500472036779</v>
      </c>
      <c r="H852" s="220">
        <v>0.76267074590983608</v>
      </c>
      <c r="I852" s="220">
        <v>0.81158281565510271</v>
      </c>
      <c r="J852" s="220">
        <v>0.62849025449882601</v>
      </c>
      <c r="K852" s="220">
        <v>1.077032961426901</v>
      </c>
      <c r="L852" s="220">
        <v>0.83606219864313869</v>
      </c>
      <c r="M852" s="220">
        <v>0.54772255750516607</v>
      </c>
      <c r="N852" s="220">
        <v>0.39327683210006986</v>
      </c>
      <c r="O852" s="220">
        <v>0.25689388990846446</v>
      </c>
      <c r="P852" s="220">
        <v>2.6268948716434508</v>
      </c>
      <c r="Q852" s="220">
        <v>0.52644054022596676</v>
      </c>
      <c r="R852" s="220">
        <v>0.51639777949432231</v>
      </c>
      <c r="S852" s="220">
        <v>0.74565407529228922</v>
      </c>
      <c r="T852" s="220">
        <v>0.61101282037831772</v>
      </c>
      <c r="U852" s="220">
        <v>1.4693218390355007</v>
      </c>
      <c r="V852" s="220">
        <v>0.36696957185394352</v>
      </c>
      <c r="W852" s="220">
        <v>1.4719601443879744</v>
      </c>
      <c r="X852" s="220">
        <v>1.0327955589886444</v>
      </c>
      <c r="Y852" s="220">
        <v>0.752772652709081</v>
      </c>
      <c r="Z852" s="220">
        <v>0.32249030993194172</v>
      </c>
      <c r="AA852" s="220">
        <v>1.3735598518691012</v>
      </c>
      <c r="AB852" s="217"/>
      <c r="AC852" s="218"/>
      <c r="AD852" s="218"/>
      <c r="AE852" s="218"/>
      <c r="AF852" s="218"/>
      <c r="AG852" s="218"/>
      <c r="AH852" s="218"/>
      <c r="AI852" s="218"/>
      <c r="AJ852" s="218"/>
      <c r="AK852" s="218"/>
      <c r="AL852" s="218"/>
      <c r="AM852" s="218"/>
      <c r="AN852" s="218"/>
      <c r="AO852" s="218"/>
      <c r="AP852" s="218"/>
      <c r="AQ852" s="218"/>
      <c r="AR852" s="218"/>
      <c r="AS852" s="218"/>
      <c r="AT852" s="218"/>
      <c r="AU852" s="218"/>
      <c r="AV852" s="218"/>
      <c r="AW852" s="218"/>
      <c r="AX852" s="218"/>
      <c r="AY852" s="218"/>
      <c r="AZ852" s="218"/>
      <c r="BA852" s="218"/>
      <c r="BB852" s="218"/>
      <c r="BC852" s="218"/>
      <c r="BD852" s="218"/>
      <c r="BE852" s="218"/>
      <c r="BF852" s="218"/>
      <c r="BG852" s="218"/>
      <c r="BH852" s="218"/>
      <c r="BI852" s="218"/>
      <c r="BJ852" s="218"/>
      <c r="BK852" s="218"/>
      <c r="BL852" s="218"/>
      <c r="BM852" s="221"/>
    </row>
    <row r="853" spans="1:65">
      <c r="A853" s="30"/>
      <c r="B853" s="3" t="s">
        <v>87</v>
      </c>
      <c r="C853" s="29"/>
      <c r="D853" s="13">
        <v>2.2696662895751188E-2</v>
      </c>
      <c r="E853" s="13">
        <v>6.7850726070671566E-2</v>
      </c>
      <c r="F853" s="13">
        <v>2.8510222301819252E-2</v>
      </c>
      <c r="G853" s="13">
        <v>1.9010198800539543E-2</v>
      </c>
      <c r="H853" s="13">
        <v>2.2246108291001539E-2</v>
      </c>
      <c r="I853" s="13">
        <v>2.507464929933376E-2</v>
      </c>
      <c r="J853" s="13">
        <v>1.8086050489174849E-2</v>
      </c>
      <c r="K853" s="13">
        <v>2.8797672765425154E-2</v>
      </c>
      <c r="L853" s="13">
        <v>2.5528616752462249E-2</v>
      </c>
      <c r="M853" s="13">
        <v>1.5428804436765241E-2</v>
      </c>
      <c r="N853" s="13">
        <v>1.164689532379279E-2</v>
      </c>
      <c r="O853" s="13">
        <v>8.6054836869218446E-3</v>
      </c>
      <c r="P853" s="13">
        <v>9.1216906243768187E-2</v>
      </c>
      <c r="Q853" s="13">
        <v>1.8367750294204704E-2</v>
      </c>
      <c r="R853" s="13">
        <v>1.5040712024106473E-2</v>
      </c>
      <c r="S853" s="13">
        <v>3.5172362042089116E-2</v>
      </c>
      <c r="T853" s="13">
        <v>2.065744589096696E-2</v>
      </c>
      <c r="U853" s="13">
        <v>4.7850255287738841E-2</v>
      </c>
      <c r="V853" s="13">
        <v>1.3121677181905012E-2</v>
      </c>
      <c r="W853" s="13">
        <v>4.4831273433136275E-2</v>
      </c>
      <c r="X853" s="13">
        <v>2.8425565843724156E-2</v>
      </c>
      <c r="Y853" s="13">
        <v>1.9723300944342735E-2</v>
      </c>
      <c r="Z853" s="13">
        <v>9.3747183119750506E-3</v>
      </c>
      <c r="AA853" s="13">
        <v>4.8765438527897075E-2</v>
      </c>
      <c r="AB853" s="157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3" t="s">
        <v>242</v>
      </c>
      <c r="C854" s="29"/>
      <c r="D854" s="13">
        <v>1.9739572494676283E-2</v>
      </c>
      <c r="E854" s="13">
        <v>-4.7901444374317204E-2</v>
      </c>
      <c r="F854" s="13">
        <v>-0.23237694492611805</v>
      </c>
      <c r="G854" s="13">
        <v>0.16065835763841307</v>
      </c>
      <c r="H854" s="13">
        <v>5.4072512875150247E-2</v>
      </c>
      <c r="I854" s="13">
        <v>-4.8571609122304293E-3</v>
      </c>
      <c r="J854" s="13">
        <v>6.8420607362512653E-2</v>
      </c>
      <c r="K854" s="13">
        <v>0.1498972867728916</v>
      </c>
      <c r="L854" s="13">
        <v>6.9287738452457059E-3</v>
      </c>
      <c r="M854" s="13">
        <v>9.1480044931487647E-2</v>
      </c>
      <c r="N854" s="13">
        <v>3.8187122549856456E-2</v>
      </c>
      <c r="O854" s="13">
        <v>-8.2162206997054565E-2</v>
      </c>
      <c r="P854" s="13">
        <v>-0.11456884054595418</v>
      </c>
      <c r="Q854" s="13">
        <v>-0.11878718030784152</v>
      </c>
      <c r="R854" s="13">
        <v>5.5609808713082076E-2</v>
      </c>
      <c r="S854" s="13">
        <v>-0.34818656471697074</v>
      </c>
      <c r="T854" s="13">
        <v>-9.058702547422004E-2</v>
      </c>
      <c r="U854" s="13">
        <v>-5.5895382731561916E-2</v>
      </c>
      <c r="V854" s="13">
        <v>-0.14013919465021762</v>
      </c>
      <c r="W854" s="13">
        <v>9.4909335751318658E-3</v>
      </c>
      <c r="X854" s="13">
        <v>0.11710164223034902</v>
      </c>
      <c r="Y854" s="13">
        <v>0.17346915628784365</v>
      </c>
      <c r="Z854" s="13">
        <v>5.765953649699096E-2</v>
      </c>
      <c r="AA854" s="13">
        <v>-0.13399001129849075</v>
      </c>
      <c r="AB854" s="157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46" t="s">
        <v>243</v>
      </c>
      <c r="C855" s="47"/>
      <c r="D855" s="45">
        <v>0.09</v>
      </c>
      <c r="E855" s="45">
        <v>0.44</v>
      </c>
      <c r="F855" s="45">
        <v>1.87</v>
      </c>
      <c r="G855" s="45">
        <v>1.18</v>
      </c>
      <c r="H855" s="45">
        <v>0.36</v>
      </c>
      <c r="I855" s="45">
        <v>0.1</v>
      </c>
      <c r="J855" s="45">
        <v>0.47</v>
      </c>
      <c r="K855" s="45">
        <v>1.1000000000000001</v>
      </c>
      <c r="L855" s="45">
        <v>0.01</v>
      </c>
      <c r="M855" s="45">
        <v>0.65</v>
      </c>
      <c r="N855" s="45">
        <v>0.23</v>
      </c>
      <c r="O855" s="45">
        <v>0.7</v>
      </c>
      <c r="P855" s="45">
        <v>0.95</v>
      </c>
      <c r="Q855" s="45">
        <v>0.99</v>
      </c>
      <c r="R855" s="45">
        <v>0.37</v>
      </c>
      <c r="S855" s="45">
        <v>2.77</v>
      </c>
      <c r="T855" s="45">
        <v>0.77</v>
      </c>
      <c r="U855" s="45">
        <v>0.5</v>
      </c>
      <c r="V855" s="45">
        <v>1.1499999999999999</v>
      </c>
      <c r="W855" s="45">
        <v>0.01</v>
      </c>
      <c r="X855" s="45">
        <v>0.85</v>
      </c>
      <c r="Y855" s="45">
        <v>1.28</v>
      </c>
      <c r="Z855" s="45">
        <v>0.38</v>
      </c>
      <c r="AA855" s="45">
        <v>1.1000000000000001</v>
      </c>
      <c r="AB855" s="157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B856" s="31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AA856" s="20"/>
      <c r="BM856" s="55"/>
    </row>
    <row r="857" spans="1:65" ht="15">
      <c r="B857" s="8" t="s">
        <v>593</v>
      </c>
      <c r="BM857" s="28" t="s">
        <v>280</v>
      </c>
    </row>
    <row r="858" spans="1:65" ht="15">
      <c r="A858" s="25" t="s">
        <v>12</v>
      </c>
      <c r="B858" s="18" t="s">
        <v>114</v>
      </c>
      <c r="C858" s="15" t="s">
        <v>115</v>
      </c>
      <c r="D858" s="16" t="s">
        <v>235</v>
      </c>
      <c r="E858" s="17" t="s">
        <v>235</v>
      </c>
      <c r="F858" s="17" t="s">
        <v>235</v>
      </c>
      <c r="G858" s="17" t="s">
        <v>235</v>
      </c>
      <c r="H858" s="157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>
        <v>1</v>
      </c>
    </row>
    <row r="859" spans="1:65">
      <c r="A859" s="30"/>
      <c r="B859" s="19" t="s">
        <v>236</v>
      </c>
      <c r="C859" s="9" t="s">
        <v>236</v>
      </c>
      <c r="D859" s="154" t="s">
        <v>247</v>
      </c>
      <c r="E859" s="156" t="s">
        <v>255</v>
      </c>
      <c r="F859" s="156" t="s">
        <v>258</v>
      </c>
      <c r="G859" s="156" t="s">
        <v>267</v>
      </c>
      <c r="H859" s="157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 t="s">
        <v>3</v>
      </c>
    </row>
    <row r="860" spans="1:65">
      <c r="A860" s="30"/>
      <c r="B860" s="19"/>
      <c r="C860" s="9"/>
      <c r="D860" s="10" t="s">
        <v>283</v>
      </c>
      <c r="E860" s="11" t="s">
        <v>282</v>
      </c>
      <c r="F860" s="11" t="s">
        <v>282</v>
      </c>
      <c r="G860" s="11" t="s">
        <v>282</v>
      </c>
      <c r="H860" s="157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2</v>
      </c>
    </row>
    <row r="861" spans="1:65">
      <c r="A861" s="30"/>
      <c r="B861" s="19"/>
      <c r="C861" s="9"/>
      <c r="D861" s="26" t="s">
        <v>307</v>
      </c>
      <c r="E861" s="26" t="s">
        <v>121</v>
      </c>
      <c r="F861" s="26" t="s">
        <v>309</v>
      </c>
      <c r="G861" s="26" t="s">
        <v>307</v>
      </c>
      <c r="H861" s="157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2</v>
      </c>
    </row>
    <row r="862" spans="1:65">
      <c r="A862" s="30"/>
      <c r="B862" s="18">
        <v>1</v>
      </c>
      <c r="C862" s="14">
        <v>1</v>
      </c>
      <c r="D862" s="22">
        <v>3.3</v>
      </c>
      <c r="E862" s="22">
        <v>3.363</v>
      </c>
      <c r="F862" s="22">
        <v>3.4009050326401615</v>
      </c>
      <c r="G862" s="22">
        <v>3.4173684999999998</v>
      </c>
      <c r="H862" s="157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1</v>
      </c>
    </row>
    <row r="863" spans="1:65">
      <c r="A863" s="30"/>
      <c r="B863" s="19">
        <v>1</v>
      </c>
      <c r="C863" s="9">
        <v>2</v>
      </c>
      <c r="D863" s="11">
        <v>3.4</v>
      </c>
      <c r="E863" s="11">
        <v>3.3210000000000002</v>
      </c>
      <c r="F863" s="11">
        <v>3.4690375392456989</v>
      </c>
      <c r="G863" s="11">
        <v>3.5657489999999998</v>
      </c>
      <c r="H863" s="157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8</v>
      </c>
    </row>
    <row r="864" spans="1:65">
      <c r="A864" s="30"/>
      <c r="B864" s="19">
        <v>1</v>
      </c>
      <c r="C864" s="9">
        <v>3</v>
      </c>
      <c r="D864" s="11">
        <v>3.1</v>
      </c>
      <c r="E864" s="11">
        <v>3.4049999999999998</v>
      </c>
      <c r="F864" s="11">
        <v>3.6236103730524274</v>
      </c>
      <c r="G864" s="11">
        <v>3.5305610000000001</v>
      </c>
      <c r="H864" s="157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16</v>
      </c>
    </row>
    <row r="865" spans="1:65">
      <c r="A865" s="30"/>
      <c r="B865" s="19">
        <v>1</v>
      </c>
      <c r="C865" s="9">
        <v>4</v>
      </c>
      <c r="D865" s="11">
        <v>3</v>
      </c>
      <c r="E865" s="11">
        <v>3.379</v>
      </c>
      <c r="F865" s="11">
        <v>3.5082665787738483</v>
      </c>
      <c r="G865" s="11">
        <v>3.8068019999999998</v>
      </c>
      <c r="H865" s="157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3.4216757884121898</v>
      </c>
    </row>
    <row r="866" spans="1:65">
      <c r="A866" s="30"/>
      <c r="B866" s="19">
        <v>1</v>
      </c>
      <c r="C866" s="9">
        <v>5</v>
      </c>
      <c r="D866" s="11">
        <v>3</v>
      </c>
      <c r="E866" s="11">
        <v>3.4529999999999998</v>
      </c>
      <c r="F866" s="11">
        <v>3.4428165826486783</v>
      </c>
      <c r="G866" s="11">
        <v>3.3969624999999999</v>
      </c>
      <c r="H866" s="157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14</v>
      </c>
    </row>
    <row r="867" spans="1:65">
      <c r="A867" s="30"/>
      <c r="B867" s="19">
        <v>1</v>
      </c>
      <c r="C867" s="9">
        <v>6</v>
      </c>
      <c r="D867" s="11">
        <v>3.3</v>
      </c>
      <c r="E867" s="11">
        <v>3.5409999999999999</v>
      </c>
      <c r="F867" s="11">
        <v>3.5865923155317692</v>
      </c>
      <c r="G867" s="11">
        <v>3.8095474999999994</v>
      </c>
      <c r="H867" s="157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5"/>
    </row>
    <row r="868" spans="1:65">
      <c r="A868" s="30"/>
      <c r="B868" s="20" t="s">
        <v>239</v>
      </c>
      <c r="C868" s="12"/>
      <c r="D868" s="23">
        <v>3.1833333333333331</v>
      </c>
      <c r="E868" s="23">
        <v>3.4103333333333334</v>
      </c>
      <c r="F868" s="23">
        <v>3.5052047369820976</v>
      </c>
      <c r="G868" s="23">
        <v>3.5878317499999999</v>
      </c>
      <c r="H868" s="157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30"/>
      <c r="B869" s="3" t="s">
        <v>240</v>
      </c>
      <c r="C869" s="29"/>
      <c r="D869" s="11">
        <v>3.2</v>
      </c>
      <c r="E869" s="11">
        <v>3.3919999999999999</v>
      </c>
      <c r="F869" s="11">
        <v>3.4886520590097736</v>
      </c>
      <c r="G869" s="11">
        <v>3.5481549999999999</v>
      </c>
      <c r="H869" s="157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30"/>
      <c r="B870" s="3" t="s">
        <v>241</v>
      </c>
      <c r="C870" s="29"/>
      <c r="D870" s="24">
        <v>0.17224014243685076</v>
      </c>
      <c r="E870" s="24">
        <v>7.7621302917863039E-2</v>
      </c>
      <c r="F870" s="24">
        <v>8.5711123886699381E-2</v>
      </c>
      <c r="G870" s="24">
        <v>0.18240735787372986</v>
      </c>
      <c r="H870" s="157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3" t="s">
        <v>87</v>
      </c>
      <c r="C871" s="29"/>
      <c r="D871" s="13">
        <v>5.4106851027282965E-2</v>
      </c>
      <c r="E871" s="13">
        <v>2.2760620540864931E-2</v>
      </c>
      <c r="F871" s="13">
        <v>2.4452529971329073E-2</v>
      </c>
      <c r="G871" s="13">
        <v>5.0840555127405256E-2</v>
      </c>
      <c r="H871" s="157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30"/>
      <c r="B872" s="3" t="s">
        <v>242</v>
      </c>
      <c r="C872" s="29"/>
      <c r="D872" s="13">
        <v>-6.9656644818899771E-2</v>
      </c>
      <c r="E872" s="13">
        <v>-3.3148830515353778E-3</v>
      </c>
      <c r="F872" s="13">
        <v>2.4411707518516623E-2</v>
      </c>
      <c r="G872" s="13">
        <v>4.8559820351919969E-2</v>
      </c>
      <c r="H872" s="157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30"/>
      <c r="B873" s="46" t="s">
        <v>243</v>
      </c>
      <c r="C873" s="47"/>
      <c r="D873" s="45">
        <v>2.09</v>
      </c>
      <c r="E873" s="45">
        <v>0.36</v>
      </c>
      <c r="F873" s="45">
        <v>0.36</v>
      </c>
      <c r="G873" s="45">
        <v>0.99</v>
      </c>
      <c r="H873" s="157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B874" s="31"/>
      <c r="C874" s="20"/>
      <c r="D874" s="20"/>
      <c r="E874" s="20"/>
      <c r="F874" s="20"/>
      <c r="G874" s="20"/>
      <c r="BM874" s="55"/>
    </row>
    <row r="875" spans="1:65" ht="15">
      <c r="B875" s="8" t="s">
        <v>594</v>
      </c>
      <c r="BM875" s="28" t="s">
        <v>67</v>
      </c>
    </row>
    <row r="876" spans="1:65" ht="15">
      <c r="A876" s="25" t="s">
        <v>15</v>
      </c>
      <c r="B876" s="18" t="s">
        <v>114</v>
      </c>
      <c r="C876" s="15" t="s">
        <v>115</v>
      </c>
      <c r="D876" s="16" t="s">
        <v>235</v>
      </c>
      <c r="E876" s="17" t="s">
        <v>235</v>
      </c>
      <c r="F876" s="17" t="s">
        <v>235</v>
      </c>
      <c r="G876" s="17" t="s">
        <v>235</v>
      </c>
      <c r="H876" s="17" t="s">
        <v>235</v>
      </c>
      <c r="I876" s="17" t="s">
        <v>235</v>
      </c>
      <c r="J876" s="17" t="s">
        <v>235</v>
      </c>
      <c r="K876" s="17" t="s">
        <v>235</v>
      </c>
      <c r="L876" s="17" t="s">
        <v>235</v>
      </c>
      <c r="M876" s="17" t="s">
        <v>235</v>
      </c>
      <c r="N876" s="17" t="s">
        <v>235</v>
      </c>
      <c r="O876" s="17" t="s">
        <v>235</v>
      </c>
      <c r="P876" s="17" t="s">
        <v>235</v>
      </c>
      <c r="Q876" s="17" t="s">
        <v>235</v>
      </c>
      <c r="R876" s="17" t="s">
        <v>235</v>
      </c>
      <c r="S876" s="17" t="s">
        <v>235</v>
      </c>
      <c r="T876" s="17" t="s">
        <v>235</v>
      </c>
      <c r="U876" s="17" t="s">
        <v>235</v>
      </c>
      <c r="V876" s="17" t="s">
        <v>235</v>
      </c>
      <c r="W876" s="17" t="s">
        <v>235</v>
      </c>
      <c r="X876" s="17" t="s">
        <v>235</v>
      </c>
      <c r="Y876" s="17" t="s">
        <v>235</v>
      </c>
      <c r="Z876" s="157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>
        <v>1</v>
      </c>
    </row>
    <row r="877" spans="1:65">
      <c r="A877" s="30"/>
      <c r="B877" s="19" t="s">
        <v>236</v>
      </c>
      <c r="C877" s="9" t="s">
        <v>236</v>
      </c>
      <c r="D877" s="154" t="s">
        <v>246</v>
      </c>
      <c r="E877" s="156" t="s">
        <v>247</v>
      </c>
      <c r="F877" s="156" t="s">
        <v>249</v>
      </c>
      <c r="G877" s="156" t="s">
        <v>250</v>
      </c>
      <c r="H877" s="156" t="s">
        <v>251</v>
      </c>
      <c r="I877" s="156" t="s">
        <v>252</v>
      </c>
      <c r="J877" s="156" t="s">
        <v>253</v>
      </c>
      <c r="K877" s="156" t="s">
        <v>254</v>
      </c>
      <c r="L877" s="156" t="s">
        <v>255</v>
      </c>
      <c r="M877" s="156" t="s">
        <v>258</v>
      </c>
      <c r="N877" s="156" t="s">
        <v>260</v>
      </c>
      <c r="O877" s="156" t="s">
        <v>261</v>
      </c>
      <c r="P877" s="156" t="s">
        <v>262</v>
      </c>
      <c r="Q877" s="156" t="s">
        <v>263</v>
      </c>
      <c r="R877" s="156" t="s">
        <v>264</v>
      </c>
      <c r="S877" s="156" t="s">
        <v>266</v>
      </c>
      <c r="T877" s="156" t="s">
        <v>268</v>
      </c>
      <c r="U877" s="156" t="s">
        <v>270</v>
      </c>
      <c r="V877" s="156" t="s">
        <v>271</v>
      </c>
      <c r="W877" s="156" t="s">
        <v>272</v>
      </c>
      <c r="X877" s="156" t="s">
        <v>237</v>
      </c>
      <c r="Y877" s="156" t="s">
        <v>273</v>
      </c>
      <c r="Z877" s="157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 t="s">
        <v>3</v>
      </c>
    </row>
    <row r="878" spans="1:65">
      <c r="A878" s="30"/>
      <c r="B878" s="19"/>
      <c r="C878" s="9"/>
      <c r="D878" s="10" t="s">
        <v>283</v>
      </c>
      <c r="E878" s="11" t="s">
        <v>283</v>
      </c>
      <c r="F878" s="11" t="s">
        <v>282</v>
      </c>
      <c r="G878" s="11" t="s">
        <v>282</v>
      </c>
      <c r="H878" s="11" t="s">
        <v>282</v>
      </c>
      <c r="I878" s="11" t="s">
        <v>282</v>
      </c>
      <c r="J878" s="11" t="s">
        <v>282</v>
      </c>
      <c r="K878" s="11" t="s">
        <v>283</v>
      </c>
      <c r="L878" s="11" t="s">
        <v>282</v>
      </c>
      <c r="M878" s="11" t="s">
        <v>282</v>
      </c>
      <c r="N878" s="11" t="s">
        <v>283</v>
      </c>
      <c r="O878" s="11" t="s">
        <v>306</v>
      </c>
      <c r="P878" s="11" t="s">
        <v>283</v>
      </c>
      <c r="Q878" s="11" t="s">
        <v>283</v>
      </c>
      <c r="R878" s="11" t="s">
        <v>306</v>
      </c>
      <c r="S878" s="11" t="s">
        <v>283</v>
      </c>
      <c r="T878" s="11" t="s">
        <v>282</v>
      </c>
      <c r="U878" s="11" t="s">
        <v>283</v>
      </c>
      <c r="V878" s="11" t="s">
        <v>283</v>
      </c>
      <c r="W878" s="11" t="s">
        <v>283</v>
      </c>
      <c r="X878" s="11" t="s">
        <v>306</v>
      </c>
      <c r="Y878" s="11" t="s">
        <v>282</v>
      </c>
      <c r="Z878" s="157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2</v>
      </c>
    </row>
    <row r="879" spans="1:65">
      <c r="A879" s="30"/>
      <c r="B879" s="19"/>
      <c r="C879" s="9"/>
      <c r="D879" s="26" t="s">
        <v>307</v>
      </c>
      <c r="E879" s="26" t="s">
        <v>307</v>
      </c>
      <c r="F879" s="26" t="s">
        <v>307</v>
      </c>
      <c r="G879" s="26" t="s">
        <v>307</v>
      </c>
      <c r="H879" s="26" t="s">
        <v>307</v>
      </c>
      <c r="I879" s="26" t="s">
        <v>307</v>
      </c>
      <c r="J879" s="26" t="s">
        <v>307</v>
      </c>
      <c r="K879" s="26" t="s">
        <v>307</v>
      </c>
      <c r="L879" s="26" t="s">
        <v>121</v>
      </c>
      <c r="M879" s="26" t="s">
        <v>309</v>
      </c>
      <c r="N879" s="26" t="s">
        <v>308</v>
      </c>
      <c r="O879" s="26" t="s">
        <v>308</v>
      </c>
      <c r="P879" s="26" t="s">
        <v>308</v>
      </c>
      <c r="Q879" s="26" t="s">
        <v>310</v>
      </c>
      <c r="R879" s="26" t="s">
        <v>310</v>
      </c>
      <c r="S879" s="26" t="s">
        <v>309</v>
      </c>
      <c r="T879" s="26" t="s">
        <v>310</v>
      </c>
      <c r="U879" s="26" t="s">
        <v>310</v>
      </c>
      <c r="V879" s="26" t="s">
        <v>310</v>
      </c>
      <c r="W879" s="26" t="s">
        <v>307</v>
      </c>
      <c r="X879" s="26" t="s">
        <v>310</v>
      </c>
      <c r="Y879" s="26" t="s">
        <v>309</v>
      </c>
      <c r="Z879" s="157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3</v>
      </c>
    </row>
    <row r="880" spans="1:65">
      <c r="A880" s="30"/>
      <c r="B880" s="18">
        <v>1</v>
      </c>
      <c r="C880" s="14">
        <v>1</v>
      </c>
      <c r="D880" s="151" t="s">
        <v>97</v>
      </c>
      <c r="E880" s="22">
        <v>3.2</v>
      </c>
      <c r="F880" s="22">
        <v>2.8</v>
      </c>
      <c r="G880" s="22">
        <v>3</v>
      </c>
      <c r="H880" s="22">
        <v>3.3</v>
      </c>
      <c r="I880" s="22">
        <v>2.9</v>
      </c>
      <c r="J880" s="22">
        <v>3.2</v>
      </c>
      <c r="K880" s="22">
        <v>2.8</v>
      </c>
      <c r="L880" s="22">
        <v>3.21</v>
      </c>
      <c r="M880" s="22">
        <v>3.1694471210562267</v>
      </c>
      <c r="N880" s="22">
        <v>3.0451165315349571</v>
      </c>
      <c r="O880" s="151" t="s">
        <v>109</v>
      </c>
      <c r="P880" s="22">
        <v>3.5</v>
      </c>
      <c r="Q880" s="22">
        <v>2.9</v>
      </c>
      <c r="R880" s="151" t="s">
        <v>97</v>
      </c>
      <c r="S880" s="22">
        <v>3.4</v>
      </c>
      <c r="T880" s="22">
        <v>3.6</v>
      </c>
      <c r="U880" s="22">
        <v>2.7</v>
      </c>
      <c r="V880" s="22">
        <v>2.6</v>
      </c>
      <c r="W880" s="22">
        <v>3</v>
      </c>
      <c r="X880" s="151" t="s">
        <v>97</v>
      </c>
      <c r="Y880" s="22">
        <v>3.2</v>
      </c>
      <c r="Z880" s="157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1</v>
      </c>
    </row>
    <row r="881" spans="1:65">
      <c r="A881" s="30"/>
      <c r="B881" s="19">
        <v>1</v>
      </c>
      <c r="C881" s="9">
        <v>2</v>
      </c>
      <c r="D881" s="152" t="s">
        <v>97</v>
      </c>
      <c r="E881" s="153">
        <v>2.99</v>
      </c>
      <c r="F881" s="11">
        <v>2.8</v>
      </c>
      <c r="G881" s="11">
        <v>2.8</v>
      </c>
      <c r="H881" s="11">
        <v>3.5</v>
      </c>
      <c r="I881" s="11">
        <v>2.9</v>
      </c>
      <c r="J881" s="11">
        <v>3.1</v>
      </c>
      <c r="K881" s="11">
        <v>2.9</v>
      </c>
      <c r="L881" s="11">
        <v>2.94</v>
      </c>
      <c r="M881" s="11">
        <v>3.1442267424389674</v>
      </c>
      <c r="N881" s="11">
        <v>3.1534670397918267</v>
      </c>
      <c r="O881" s="152" t="s">
        <v>109</v>
      </c>
      <c r="P881" s="11">
        <v>3.5</v>
      </c>
      <c r="Q881" s="11">
        <v>2.9</v>
      </c>
      <c r="R881" s="152" t="s">
        <v>97</v>
      </c>
      <c r="S881" s="153">
        <v>3.8</v>
      </c>
      <c r="T881" s="11">
        <v>3.7</v>
      </c>
      <c r="U881" s="11">
        <v>2.7</v>
      </c>
      <c r="V881" s="11">
        <v>2.5</v>
      </c>
      <c r="W881" s="11">
        <v>3</v>
      </c>
      <c r="X881" s="152" t="s">
        <v>97</v>
      </c>
      <c r="Y881" s="11">
        <v>3.4</v>
      </c>
      <c r="Z881" s="157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21</v>
      </c>
    </row>
    <row r="882" spans="1:65">
      <c r="A882" s="30"/>
      <c r="B882" s="19">
        <v>1</v>
      </c>
      <c r="C882" s="9">
        <v>3</v>
      </c>
      <c r="D882" s="152" t="s">
        <v>97</v>
      </c>
      <c r="E882" s="11">
        <v>3.18</v>
      </c>
      <c r="F882" s="11">
        <v>2.9</v>
      </c>
      <c r="G882" s="11">
        <v>2.7</v>
      </c>
      <c r="H882" s="11">
        <v>3.2</v>
      </c>
      <c r="I882" s="11">
        <v>2.9</v>
      </c>
      <c r="J882" s="11">
        <v>3.2</v>
      </c>
      <c r="K882" s="11">
        <v>2.8</v>
      </c>
      <c r="L882" s="11">
        <v>3.16</v>
      </c>
      <c r="M882" s="11">
        <v>3.2213667220646385</v>
      </c>
      <c r="N882" s="11">
        <v>3.0733613817780769</v>
      </c>
      <c r="O882" s="152" t="s">
        <v>109</v>
      </c>
      <c r="P882" s="11">
        <v>3.7</v>
      </c>
      <c r="Q882" s="11">
        <v>3</v>
      </c>
      <c r="R882" s="152" t="s">
        <v>97</v>
      </c>
      <c r="S882" s="11">
        <v>3.5</v>
      </c>
      <c r="T882" s="11">
        <v>3.6</v>
      </c>
      <c r="U882" s="11">
        <v>2.7</v>
      </c>
      <c r="V882" s="11">
        <v>2.6</v>
      </c>
      <c r="W882" s="11">
        <v>3.1</v>
      </c>
      <c r="X882" s="152" t="s">
        <v>97</v>
      </c>
      <c r="Y882" s="11">
        <v>3.4</v>
      </c>
      <c r="Z882" s="157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16</v>
      </c>
    </row>
    <row r="883" spans="1:65">
      <c r="A883" s="30"/>
      <c r="B883" s="19">
        <v>1</v>
      </c>
      <c r="C883" s="9">
        <v>4</v>
      </c>
      <c r="D883" s="152" t="s">
        <v>97</v>
      </c>
      <c r="E883" s="11">
        <v>3.12</v>
      </c>
      <c r="F883" s="11">
        <v>2.7</v>
      </c>
      <c r="G883" s="11">
        <v>2.8</v>
      </c>
      <c r="H883" s="11">
        <v>3.2</v>
      </c>
      <c r="I883" s="11">
        <v>2.9</v>
      </c>
      <c r="J883" s="11">
        <v>3.1</v>
      </c>
      <c r="K883" s="11">
        <v>2.9</v>
      </c>
      <c r="L883" s="11">
        <v>3.05</v>
      </c>
      <c r="M883" s="11">
        <v>3.2904682621868035</v>
      </c>
      <c r="N883" s="11">
        <v>2.9432755211283768</v>
      </c>
      <c r="O883" s="152" t="s">
        <v>109</v>
      </c>
      <c r="P883" s="11">
        <v>3.6</v>
      </c>
      <c r="Q883" s="11">
        <v>2.9</v>
      </c>
      <c r="R883" s="152" t="s">
        <v>97</v>
      </c>
      <c r="S883" s="11">
        <v>3.4</v>
      </c>
      <c r="T883" s="11">
        <v>3.5</v>
      </c>
      <c r="U883" s="11">
        <v>2.8</v>
      </c>
      <c r="V883" s="11">
        <v>2.6</v>
      </c>
      <c r="W883" s="11">
        <v>3</v>
      </c>
      <c r="X883" s="152" t="s">
        <v>97</v>
      </c>
      <c r="Y883" s="11">
        <v>3.5</v>
      </c>
      <c r="Z883" s="157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3.0855318049583529</v>
      </c>
    </row>
    <row r="884" spans="1:65">
      <c r="A884" s="30"/>
      <c r="B884" s="19">
        <v>1</v>
      </c>
      <c r="C884" s="9">
        <v>5</v>
      </c>
      <c r="D884" s="152" t="s">
        <v>97</v>
      </c>
      <c r="E884" s="11">
        <v>3.16</v>
      </c>
      <c r="F884" s="11">
        <v>2.7</v>
      </c>
      <c r="G884" s="11">
        <v>3</v>
      </c>
      <c r="H884" s="11">
        <v>3.5</v>
      </c>
      <c r="I884" s="11">
        <v>3</v>
      </c>
      <c r="J884" s="11">
        <v>3.1</v>
      </c>
      <c r="K884" s="11">
        <v>2.8</v>
      </c>
      <c r="L884" s="11">
        <v>2.89</v>
      </c>
      <c r="M884" s="11">
        <v>3.2045120736029</v>
      </c>
      <c r="N884" s="11">
        <v>3.075698762451887</v>
      </c>
      <c r="O884" s="152" t="s">
        <v>109</v>
      </c>
      <c r="P884" s="11">
        <v>3.4</v>
      </c>
      <c r="Q884" s="11">
        <v>3</v>
      </c>
      <c r="R884" s="152" t="s">
        <v>97</v>
      </c>
      <c r="S884" s="11">
        <v>3.5</v>
      </c>
      <c r="T884" s="11">
        <v>3.4</v>
      </c>
      <c r="U884" s="11">
        <v>2.7</v>
      </c>
      <c r="V884" s="11">
        <v>2.7</v>
      </c>
      <c r="W884" s="11">
        <v>2.9</v>
      </c>
      <c r="X884" s="152" t="s">
        <v>97</v>
      </c>
      <c r="Y884" s="11">
        <v>3.3</v>
      </c>
      <c r="Z884" s="157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107</v>
      </c>
    </row>
    <row r="885" spans="1:65">
      <c r="A885" s="30"/>
      <c r="B885" s="19">
        <v>1</v>
      </c>
      <c r="C885" s="9">
        <v>6</v>
      </c>
      <c r="D885" s="152" t="s">
        <v>97</v>
      </c>
      <c r="E885" s="11">
        <v>3.18</v>
      </c>
      <c r="F885" s="11">
        <v>2.8</v>
      </c>
      <c r="G885" s="11">
        <v>2.7</v>
      </c>
      <c r="H885" s="11">
        <v>3.2</v>
      </c>
      <c r="I885" s="11">
        <v>3</v>
      </c>
      <c r="J885" s="11">
        <v>3.2</v>
      </c>
      <c r="K885" s="11">
        <v>2.9</v>
      </c>
      <c r="L885" s="11">
        <v>3.03</v>
      </c>
      <c r="M885" s="11">
        <v>3.1963101091447577</v>
      </c>
      <c r="N885" s="11">
        <v>2.9721846683227069</v>
      </c>
      <c r="O885" s="152" t="s">
        <v>109</v>
      </c>
      <c r="P885" s="11">
        <v>3.5</v>
      </c>
      <c r="Q885" s="11">
        <v>3</v>
      </c>
      <c r="R885" s="152" t="s">
        <v>97</v>
      </c>
      <c r="S885" s="11">
        <v>3.5</v>
      </c>
      <c r="T885" s="11">
        <v>3.4</v>
      </c>
      <c r="U885" s="11">
        <v>2.9</v>
      </c>
      <c r="V885" s="11">
        <v>2.7</v>
      </c>
      <c r="W885" s="11">
        <v>3</v>
      </c>
      <c r="X885" s="152" t="s">
        <v>97</v>
      </c>
      <c r="Y885" s="11">
        <v>3.4</v>
      </c>
      <c r="Z885" s="157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A886" s="30"/>
      <c r="B886" s="20" t="s">
        <v>239</v>
      </c>
      <c r="C886" s="12"/>
      <c r="D886" s="23" t="s">
        <v>745</v>
      </c>
      <c r="E886" s="23">
        <v>3.1383333333333336</v>
      </c>
      <c r="F886" s="23">
        <v>2.7833333333333332</v>
      </c>
      <c r="G886" s="23">
        <v>2.8333333333333335</v>
      </c>
      <c r="H886" s="23">
        <v>3.3166666666666664</v>
      </c>
      <c r="I886" s="23">
        <v>2.9333333333333336</v>
      </c>
      <c r="J886" s="23">
        <v>3.15</v>
      </c>
      <c r="K886" s="23">
        <v>2.8499999999999996</v>
      </c>
      <c r="L886" s="23">
        <v>3.0466666666666669</v>
      </c>
      <c r="M886" s="23">
        <v>3.2043885050823824</v>
      </c>
      <c r="N886" s="23">
        <v>3.0438506508346386</v>
      </c>
      <c r="O886" s="23" t="s">
        <v>745</v>
      </c>
      <c r="P886" s="23">
        <v>3.5333333333333332</v>
      </c>
      <c r="Q886" s="23">
        <v>2.9500000000000006</v>
      </c>
      <c r="R886" s="23" t="s">
        <v>745</v>
      </c>
      <c r="S886" s="23">
        <v>3.5166666666666671</v>
      </c>
      <c r="T886" s="23">
        <v>3.5333333333333332</v>
      </c>
      <c r="U886" s="23">
        <v>2.75</v>
      </c>
      <c r="V886" s="23">
        <v>2.6166666666666667</v>
      </c>
      <c r="W886" s="23">
        <v>3</v>
      </c>
      <c r="X886" s="23" t="s">
        <v>745</v>
      </c>
      <c r="Y886" s="23">
        <v>3.3666666666666667</v>
      </c>
      <c r="Z886" s="157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30"/>
      <c r="B887" s="3" t="s">
        <v>240</v>
      </c>
      <c r="C887" s="29"/>
      <c r="D887" s="11" t="s">
        <v>745</v>
      </c>
      <c r="E887" s="11">
        <v>3.17</v>
      </c>
      <c r="F887" s="11">
        <v>2.8</v>
      </c>
      <c r="G887" s="11">
        <v>2.8</v>
      </c>
      <c r="H887" s="11">
        <v>3.25</v>
      </c>
      <c r="I887" s="11">
        <v>2.9</v>
      </c>
      <c r="J887" s="11">
        <v>3.1500000000000004</v>
      </c>
      <c r="K887" s="11">
        <v>2.8499999999999996</v>
      </c>
      <c r="L887" s="11">
        <v>3.04</v>
      </c>
      <c r="M887" s="11">
        <v>3.2004110913738288</v>
      </c>
      <c r="N887" s="11">
        <v>3.0592389566565172</v>
      </c>
      <c r="O887" s="11" t="s">
        <v>745</v>
      </c>
      <c r="P887" s="11">
        <v>3.5</v>
      </c>
      <c r="Q887" s="11">
        <v>2.95</v>
      </c>
      <c r="R887" s="11" t="s">
        <v>745</v>
      </c>
      <c r="S887" s="11">
        <v>3.5</v>
      </c>
      <c r="T887" s="11">
        <v>3.55</v>
      </c>
      <c r="U887" s="11">
        <v>2.7</v>
      </c>
      <c r="V887" s="11">
        <v>2.6</v>
      </c>
      <c r="W887" s="11">
        <v>3</v>
      </c>
      <c r="X887" s="11" t="s">
        <v>745</v>
      </c>
      <c r="Y887" s="11">
        <v>3.4</v>
      </c>
      <c r="Z887" s="157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30"/>
      <c r="B888" s="3" t="s">
        <v>241</v>
      </c>
      <c r="C888" s="29"/>
      <c r="D888" s="24" t="s">
        <v>745</v>
      </c>
      <c r="E888" s="24">
        <v>7.7567175188133955E-2</v>
      </c>
      <c r="F888" s="24">
        <v>7.5277265270907973E-2</v>
      </c>
      <c r="G888" s="24">
        <v>0.13662601021279458</v>
      </c>
      <c r="H888" s="24">
        <v>0.14719601443879737</v>
      </c>
      <c r="I888" s="24">
        <v>5.1639777949432274E-2</v>
      </c>
      <c r="J888" s="24">
        <v>5.4772255750516662E-2</v>
      </c>
      <c r="K888" s="24">
        <v>5.4772255750516662E-2</v>
      </c>
      <c r="L888" s="24">
        <v>0.12307179476495282</v>
      </c>
      <c r="M888" s="24">
        <v>5.0206768840830418E-2</v>
      </c>
      <c r="N888" s="24">
        <v>7.6359557883991985E-2</v>
      </c>
      <c r="O888" s="24" t="s">
        <v>745</v>
      </c>
      <c r="P888" s="24">
        <v>0.10327955589886455</v>
      </c>
      <c r="Q888" s="24">
        <v>5.4772255750516662E-2</v>
      </c>
      <c r="R888" s="24" t="s">
        <v>745</v>
      </c>
      <c r="S888" s="24">
        <v>0.14719601443879743</v>
      </c>
      <c r="T888" s="24">
        <v>0.12110601416389977</v>
      </c>
      <c r="U888" s="24">
        <v>8.3666002653407415E-2</v>
      </c>
      <c r="V888" s="24">
        <v>7.5277265270908167E-2</v>
      </c>
      <c r="W888" s="24">
        <v>6.3245553203367638E-2</v>
      </c>
      <c r="X888" s="24" t="s">
        <v>745</v>
      </c>
      <c r="Y888" s="24">
        <v>0.10327955589886441</v>
      </c>
      <c r="Z888" s="223"/>
      <c r="AA888" s="224"/>
      <c r="AB888" s="224"/>
      <c r="AC888" s="224"/>
      <c r="AD888" s="224"/>
      <c r="AE888" s="224"/>
      <c r="AF888" s="224"/>
      <c r="AG888" s="224"/>
      <c r="AH888" s="224"/>
      <c r="AI888" s="224"/>
      <c r="AJ888" s="224"/>
      <c r="AK888" s="224"/>
      <c r="AL888" s="224"/>
      <c r="AM888" s="224"/>
      <c r="AN888" s="224"/>
      <c r="AO888" s="224"/>
      <c r="AP888" s="224"/>
      <c r="AQ888" s="224"/>
      <c r="AR888" s="224"/>
      <c r="AS888" s="224"/>
      <c r="AT888" s="224"/>
      <c r="AU888" s="224"/>
      <c r="AV888" s="224"/>
      <c r="AW888" s="224"/>
      <c r="AX888" s="224"/>
      <c r="AY888" s="224"/>
      <c r="AZ888" s="224"/>
      <c r="BA888" s="224"/>
      <c r="BB888" s="224"/>
      <c r="BC888" s="224"/>
      <c r="BD888" s="224"/>
      <c r="BE888" s="224"/>
      <c r="BF888" s="224"/>
      <c r="BG888" s="224"/>
      <c r="BH888" s="224"/>
      <c r="BI888" s="224"/>
      <c r="BJ888" s="224"/>
      <c r="BK888" s="224"/>
      <c r="BL888" s="224"/>
      <c r="BM888" s="56"/>
    </row>
    <row r="889" spans="1:65">
      <c r="A889" s="30"/>
      <c r="B889" s="3" t="s">
        <v>87</v>
      </c>
      <c r="C889" s="29"/>
      <c r="D889" s="13" t="s">
        <v>745</v>
      </c>
      <c r="E889" s="13">
        <v>2.4716040952140396E-2</v>
      </c>
      <c r="F889" s="13">
        <v>2.7045724049428014E-2</v>
      </c>
      <c r="G889" s="13">
        <v>4.8220944780986319E-2</v>
      </c>
      <c r="H889" s="13">
        <v>4.4380707870994185E-2</v>
      </c>
      <c r="I889" s="13">
        <v>1.7604469755488274E-2</v>
      </c>
      <c r="J889" s="13">
        <v>1.7388017698576719E-2</v>
      </c>
      <c r="K889" s="13">
        <v>1.921833535105848E-2</v>
      </c>
      <c r="L889" s="13">
        <v>4.0395556268584078E-2</v>
      </c>
      <c r="M889" s="13">
        <v>1.5668127869388808E-2</v>
      </c>
      <c r="N889" s="13">
        <v>2.5086499517659917E-2</v>
      </c>
      <c r="O889" s="13" t="s">
        <v>745</v>
      </c>
      <c r="P889" s="13">
        <v>2.9230062990244682E-2</v>
      </c>
      <c r="Q889" s="13">
        <v>1.8566866356107339E-2</v>
      </c>
      <c r="R889" s="13" t="s">
        <v>745</v>
      </c>
      <c r="S889" s="13">
        <v>4.1856686570274144E-2</v>
      </c>
      <c r="T889" s="13">
        <v>3.4275287027518801E-2</v>
      </c>
      <c r="U889" s="13">
        <v>3.0424000964875422E-2</v>
      </c>
      <c r="V889" s="13">
        <v>2.8768381632194202E-2</v>
      </c>
      <c r="W889" s="13">
        <v>2.1081851067789214E-2</v>
      </c>
      <c r="X889" s="13" t="s">
        <v>745</v>
      </c>
      <c r="Y889" s="13">
        <v>3.0677095811543882E-2</v>
      </c>
      <c r="Z889" s="157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3" t="s">
        <v>242</v>
      </c>
      <c r="C890" s="29"/>
      <c r="D890" s="13" t="s">
        <v>745</v>
      </c>
      <c r="E890" s="13">
        <v>1.7112618411558866E-2</v>
      </c>
      <c r="F890" s="13">
        <v>-9.7940481812372249E-2</v>
      </c>
      <c r="G890" s="13">
        <v>-8.1735819809001575E-2</v>
      </c>
      <c r="H890" s="13">
        <v>7.4909246223580306E-2</v>
      </c>
      <c r="I890" s="13">
        <v>-4.932649580226045E-2</v>
      </c>
      <c r="J890" s="13">
        <v>2.0893706212345098E-2</v>
      </c>
      <c r="K890" s="13">
        <v>-7.6334265807878277E-2</v>
      </c>
      <c r="L890" s="13">
        <v>-1.2595928594620553E-2</v>
      </c>
      <c r="M890" s="13">
        <v>3.8520653046917319E-2</v>
      </c>
      <c r="N890" s="13">
        <v>-1.3508580289703698E-2</v>
      </c>
      <c r="O890" s="13" t="s">
        <v>745</v>
      </c>
      <c r="P890" s="13">
        <v>0.14512944823818619</v>
      </c>
      <c r="Q890" s="13">
        <v>-4.3924941801136819E-2</v>
      </c>
      <c r="R890" s="13" t="s">
        <v>745</v>
      </c>
      <c r="S890" s="13">
        <v>0.13972789423706278</v>
      </c>
      <c r="T890" s="13">
        <v>0.14512944823818619</v>
      </c>
      <c r="U890" s="13">
        <v>-0.10874358981461929</v>
      </c>
      <c r="V890" s="13">
        <v>-0.15195602182360735</v>
      </c>
      <c r="W890" s="13">
        <v>-2.7720279797766478E-2</v>
      </c>
      <c r="X890" s="13" t="s">
        <v>745</v>
      </c>
      <c r="Y890" s="13">
        <v>9.1113908226950979E-2</v>
      </c>
      <c r="Z890" s="157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46" t="s">
        <v>243</v>
      </c>
      <c r="C891" s="47"/>
      <c r="D891" s="45">
        <v>4.82</v>
      </c>
      <c r="E891" s="45">
        <v>0.12</v>
      </c>
      <c r="F891" s="45">
        <v>0.78</v>
      </c>
      <c r="G891" s="45">
        <v>0.66</v>
      </c>
      <c r="H891" s="45">
        <v>0.56999999999999995</v>
      </c>
      <c r="I891" s="45">
        <v>0.4</v>
      </c>
      <c r="J891" s="45">
        <v>0.15</v>
      </c>
      <c r="K891" s="45">
        <v>0.61</v>
      </c>
      <c r="L891" s="45">
        <v>0.12</v>
      </c>
      <c r="M891" s="45">
        <v>0.28000000000000003</v>
      </c>
      <c r="N891" s="45">
        <v>0.12</v>
      </c>
      <c r="O891" s="45">
        <v>1.5</v>
      </c>
      <c r="P891" s="45">
        <v>1.1100000000000001</v>
      </c>
      <c r="Q891" s="45">
        <v>0.36</v>
      </c>
      <c r="R891" s="45">
        <v>4.82</v>
      </c>
      <c r="S891" s="45">
        <v>1.07</v>
      </c>
      <c r="T891" s="45">
        <v>1.1100000000000001</v>
      </c>
      <c r="U891" s="45">
        <v>0.87</v>
      </c>
      <c r="V891" s="45">
        <v>1.2</v>
      </c>
      <c r="W891" s="45">
        <v>0.23</v>
      </c>
      <c r="X891" s="45">
        <v>4.82</v>
      </c>
      <c r="Y891" s="45">
        <v>0.69</v>
      </c>
      <c r="Z891" s="157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B892" s="31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BM892" s="55"/>
    </row>
    <row r="893" spans="1:65" ht="15">
      <c r="B893" s="8" t="s">
        <v>595</v>
      </c>
      <c r="BM893" s="28" t="s">
        <v>67</v>
      </c>
    </row>
    <row r="894" spans="1:65" ht="15">
      <c r="A894" s="25" t="s">
        <v>18</v>
      </c>
      <c r="B894" s="18" t="s">
        <v>114</v>
      </c>
      <c r="C894" s="15" t="s">
        <v>115</v>
      </c>
      <c r="D894" s="16" t="s">
        <v>235</v>
      </c>
      <c r="E894" s="17" t="s">
        <v>235</v>
      </c>
      <c r="F894" s="17" t="s">
        <v>235</v>
      </c>
      <c r="G894" s="17" t="s">
        <v>235</v>
      </c>
      <c r="H894" s="17" t="s">
        <v>235</v>
      </c>
      <c r="I894" s="17" t="s">
        <v>235</v>
      </c>
      <c r="J894" s="17" t="s">
        <v>235</v>
      </c>
      <c r="K894" s="17" t="s">
        <v>235</v>
      </c>
      <c r="L894" s="17" t="s">
        <v>235</v>
      </c>
      <c r="M894" s="17" t="s">
        <v>235</v>
      </c>
      <c r="N894" s="17" t="s">
        <v>235</v>
      </c>
      <c r="O894" s="17" t="s">
        <v>235</v>
      </c>
      <c r="P894" s="17" t="s">
        <v>235</v>
      </c>
      <c r="Q894" s="17" t="s">
        <v>235</v>
      </c>
      <c r="R894" s="17" t="s">
        <v>235</v>
      </c>
      <c r="S894" s="17" t="s">
        <v>235</v>
      </c>
      <c r="T894" s="17" t="s">
        <v>235</v>
      </c>
      <c r="U894" s="17" t="s">
        <v>235</v>
      </c>
      <c r="V894" s="17" t="s">
        <v>235</v>
      </c>
      <c r="W894" s="17" t="s">
        <v>235</v>
      </c>
      <c r="X894" s="17" t="s">
        <v>235</v>
      </c>
      <c r="Y894" s="17" t="s">
        <v>235</v>
      </c>
      <c r="Z894" s="17" t="s">
        <v>235</v>
      </c>
      <c r="AA894" s="17" t="s">
        <v>235</v>
      </c>
      <c r="AB894" s="17" t="s">
        <v>235</v>
      </c>
      <c r="AC894" s="17" t="s">
        <v>235</v>
      </c>
      <c r="AD894" s="17" t="s">
        <v>235</v>
      </c>
      <c r="AE894" s="157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>
        <v>1</v>
      </c>
    </row>
    <row r="895" spans="1:65">
      <c r="A895" s="30"/>
      <c r="B895" s="19" t="s">
        <v>236</v>
      </c>
      <c r="C895" s="9" t="s">
        <v>236</v>
      </c>
      <c r="D895" s="154" t="s">
        <v>246</v>
      </c>
      <c r="E895" s="156" t="s">
        <v>247</v>
      </c>
      <c r="F895" s="156" t="s">
        <v>248</v>
      </c>
      <c r="G895" s="156" t="s">
        <v>249</v>
      </c>
      <c r="H895" s="156" t="s">
        <v>250</v>
      </c>
      <c r="I895" s="156" t="s">
        <v>251</v>
      </c>
      <c r="J895" s="156" t="s">
        <v>252</v>
      </c>
      <c r="K895" s="156" t="s">
        <v>253</v>
      </c>
      <c r="L895" s="156" t="s">
        <v>254</v>
      </c>
      <c r="M895" s="156" t="s">
        <v>255</v>
      </c>
      <c r="N895" s="156" t="s">
        <v>256</v>
      </c>
      <c r="O895" s="156" t="s">
        <v>257</v>
      </c>
      <c r="P895" s="156" t="s">
        <v>258</v>
      </c>
      <c r="Q895" s="156" t="s">
        <v>259</v>
      </c>
      <c r="R895" s="156" t="s">
        <v>260</v>
      </c>
      <c r="S895" s="156" t="s">
        <v>261</v>
      </c>
      <c r="T895" s="156" t="s">
        <v>262</v>
      </c>
      <c r="U895" s="156" t="s">
        <v>263</v>
      </c>
      <c r="V895" s="156" t="s">
        <v>264</v>
      </c>
      <c r="W895" s="156" t="s">
        <v>266</v>
      </c>
      <c r="X895" s="156" t="s">
        <v>268</v>
      </c>
      <c r="Y895" s="156" t="s">
        <v>269</v>
      </c>
      <c r="Z895" s="156" t="s">
        <v>270</v>
      </c>
      <c r="AA895" s="156" t="s">
        <v>271</v>
      </c>
      <c r="AB895" s="156" t="s">
        <v>272</v>
      </c>
      <c r="AC895" s="156" t="s">
        <v>237</v>
      </c>
      <c r="AD895" s="156" t="s">
        <v>273</v>
      </c>
      <c r="AE895" s="157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 t="s">
        <v>3</v>
      </c>
    </row>
    <row r="896" spans="1:65">
      <c r="A896" s="30"/>
      <c r="B896" s="19"/>
      <c r="C896" s="9"/>
      <c r="D896" s="10" t="s">
        <v>283</v>
      </c>
      <c r="E896" s="11" t="s">
        <v>283</v>
      </c>
      <c r="F896" s="11" t="s">
        <v>282</v>
      </c>
      <c r="G896" s="11" t="s">
        <v>282</v>
      </c>
      <c r="H896" s="11" t="s">
        <v>282</v>
      </c>
      <c r="I896" s="11" t="s">
        <v>282</v>
      </c>
      <c r="J896" s="11" t="s">
        <v>282</v>
      </c>
      <c r="K896" s="11" t="s">
        <v>282</v>
      </c>
      <c r="L896" s="11" t="s">
        <v>283</v>
      </c>
      <c r="M896" s="11" t="s">
        <v>282</v>
      </c>
      <c r="N896" s="11" t="s">
        <v>282</v>
      </c>
      <c r="O896" s="11" t="s">
        <v>306</v>
      </c>
      <c r="P896" s="11" t="s">
        <v>282</v>
      </c>
      <c r="Q896" s="11" t="s">
        <v>283</v>
      </c>
      <c r="R896" s="11" t="s">
        <v>283</v>
      </c>
      <c r="S896" s="11" t="s">
        <v>306</v>
      </c>
      <c r="T896" s="11" t="s">
        <v>283</v>
      </c>
      <c r="U896" s="11" t="s">
        <v>283</v>
      </c>
      <c r="V896" s="11" t="s">
        <v>306</v>
      </c>
      <c r="W896" s="11" t="s">
        <v>283</v>
      </c>
      <c r="X896" s="11" t="s">
        <v>306</v>
      </c>
      <c r="Y896" s="11" t="s">
        <v>306</v>
      </c>
      <c r="Z896" s="11" t="s">
        <v>283</v>
      </c>
      <c r="AA896" s="11" t="s">
        <v>283</v>
      </c>
      <c r="AB896" s="11" t="s">
        <v>283</v>
      </c>
      <c r="AC896" s="11" t="s">
        <v>306</v>
      </c>
      <c r="AD896" s="11" t="s">
        <v>283</v>
      </c>
      <c r="AE896" s="157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1</v>
      </c>
    </row>
    <row r="897" spans="1:65">
      <c r="A897" s="30"/>
      <c r="B897" s="19"/>
      <c r="C897" s="9"/>
      <c r="D897" s="26" t="s">
        <v>307</v>
      </c>
      <c r="E897" s="26" t="s">
        <v>307</v>
      </c>
      <c r="F897" s="26" t="s">
        <v>307</v>
      </c>
      <c r="G897" s="26" t="s">
        <v>307</v>
      </c>
      <c r="H897" s="26" t="s">
        <v>307</v>
      </c>
      <c r="I897" s="26" t="s">
        <v>307</v>
      </c>
      <c r="J897" s="26" t="s">
        <v>307</v>
      </c>
      <c r="K897" s="26" t="s">
        <v>307</v>
      </c>
      <c r="L897" s="26" t="s">
        <v>307</v>
      </c>
      <c r="M897" s="26" t="s">
        <v>121</v>
      </c>
      <c r="N897" s="26" t="s">
        <v>279</v>
      </c>
      <c r="O897" s="26" t="s">
        <v>308</v>
      </c>
      <c r="P897" s="26" t="s">
        <v>309</v>
      </c>
      <c r="Q897" s="26" t="s">
        <v>307</v>
      </c>
      <c r="R897" s="26" t="s">
        <v>308</v>
      </c>
      <c r="S897" s="26" t="s">
        <v>308</v>
      </c>
      <c r="T897" s="26" t="s">
        <v>308</v>
      </c>
      <c r="U897" s="26" t="s">
        <v>310</v>
      </c>
      <c r="V897" s="26" t="s">
        <v>310</v>
      </c>
      <c r="W897" s="26" t="s">
        <v>309</v>
      </c>
      <c r="X897" s="26" t="s">
        <v>310</v>
      </c>
      <c r="Y897" s="26" t="s">
        <v>307</v>
      </c>
      <c r="Z897" s="26" t="s">
        <v>310</v>
      </c>
      <c r="AA897" s="26" t="s">
        <v>310</v>
      </c>
      <c r="AB897" s="26" t="s">
        <v>307</v>
      </c>
      <c r="AC897" s="26" t="s">
        <v>310</v>
      </c>
      <c r="AD897" s="26" t="s">
        <v>309</v>
      </c>
      <c r="AE897" s="157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1</v>
      </c>
    </row>
    <row r="898" spans="1:65">
      <c r="A898" s="30"/>
      <c r="B898" s="18">
        <v>1</v>
      </c>
      <c r="C898" s="14">
        <v>1</v>
      </c>
      <c r="D898" s="225">
        <v>26</v>
      </c>
      <c r="E898" s="216">
        <v>15</v>
      </c>
      <c r="F898" s="216">
        <v>16.8</v>
      </c>
      <c r="G898" s="216">
        <v>17.899999999999999</v>
      </c>
      <c r="H898" s="216">
        <v>17.8</v>
      </c>
      <c r="I898" s="216">
        <v>15.1</v>
      </c>
      <c r="J898" s="216">
        <v>18.2</v>
      </c>
      <c r="K898" s="216">
        <v>18.399999999999999</v>
      </c>
      <c r="L898" s="216">
        <v>16</v>
      </c>
      <c r="M898" s="216">
        <v>17.22</v>
      </c>
      <c r="N898" s="216">
        <v>16.3</v>
      </c>
      <c r="O898" s="216">
        <v>20</v>
      </c>
      <c r="P898" s="216">
        <v>17.728788444631668</v>
      </c>
      <c r="Q898" s="216">
        <v>16.670000000000002</v>
      </c>
      <c r="R898" s="216">
        <v>16.09529862129455</v>
      </c>
      <c r="S898" s="216">
        <v>20.9</v>
      </c>
      <c r="T898" s="216">
        <v>20.7</v>
      </c>
      <c r="U898" s="216">
        <v>16</v>
      </c>
      <c r="V898" s="225">
        <v>22.45</v>
      </c>
      <c r="W898" s="216">
        <v>17.5</v>
      </c>
      <c r="X898" s="216">
        <v>17</v>
      </c>
      <c r="Y898" s="216">
        <v>21</v>
      </c>
      <c r="Z898" s="216">
        <v>19.399999999999999</v>
      </c>
      <c r="AA898" s="216">
        <v>18</v>
      </c>
      <c r="AB898" s="216">
        <v>15.9</v>
      </c>
      <c r="AC898" s="216">
        <v>20</v>
      </c>
      <c r="AD898" s="216">
        <v>21</v>
      </c>
      <c r="AE898" s="217"/>
      <c r="AF898" s="218"/>
      <c r="AG898" s="218"/>
      <c r="AH898" s="218"/>
      <c r="AI898" s="218"/>
      <c r="AJ898" s="218"/>
      <c r="AK898" s="218"/>
      <c r="AL898" s="218"/>
      <c r="AM898" s="218"/>
      <c r="AN898" s="218"/>
      <c r="AO898" s="218"/>
      <c r="AP898" s="218"/>
      <c r="AQ898" s="218"/>
      <c r="AR898" s="218"/>
      <c r="AS898" s="218"/>
      <c r="AT898" s="218"/>
      <c r="AU898" s="218"/>
      <c r="AV898" s="218"/>
      <c r="AW898" s="218"/>
      <c r="AX898" s="218"/>
      <c r="AY898" s="218"/>
      <c r="AZ898" s="218"/>
      <c r="BA898" s="218"/>
      <c r="BB898" s="218"/>
      <c r="BC898" s="218"/>
      <c r="BD898" s="218"/>
      <c r="BE898" s="218"/>
      <c r="BF898" s="218"/>
      <c r="BG898" s="218"/>
      <c r="BH898" s="218"/>
      <c r="BI898" s="218"/>
      <c r="BJ898" s="218"/>
      <c r="BK898" s="218"/>
      <c r="BL898" s="218"/>
      <c r="BM898" s="219">
        <v>1</v>
      </c>
    </row>
    <row r="899" spans="1:65">
      <c r="A899" s="30"/>
      <c r="B899" s="19">
        <v>1</v>
      </c>
      <c r="C899" s="9">
        <v>2</v>
      </c>
      <c r="D899" s="226">
        <v>25</v>
      </c>
      <c r="E899" s="220">
        <v>13.9</v>
      </c>
      <c r="F899" s="220">
        <v>16.899999999999999</v>
      </c>
      <c r="G899" s="220">
        <v>17.899999999999999</v>
      </c>
      <c r="H899" s="220">
        <v>17.5</v>
      </c>
      <c r="I899" s="220">
        <v>15</v>
      </c>
      <c r="J899" s="220">
        <v>18.2</v>
      </c>
      <c r="K899" s="220">
        <v>18.2</v>
      </c>
      <c r="L899" s="220">
        <v>16.5</v>
      </c>
      <c r="M899" s="220">
        <v>16.23</v>
      </c>
      <c r="N899" s="220">
        <v>16.2</v>
      </c>
      <c r="O899" s="220">
        <v>19</v>
      </c>
      <c r="P899" s="220">
        <v>17.866407906071014</v>
      </c>
      <c r="Q899" s="220">
        <v>19.760000000000002</v>
      </c>
      <c r="R899" s="220">
        <v>16.67024407951201</v>
      </c>
      <c r="S899" s="220">
        <v>19.600000000000001</v>
      </c>
      <c r="T899" s="220">
        <v>20.399999999999999</v>
      </c>
      <c r="U899" s="220">
        <v>17</v>
      </c>
      <c r="V899" s="226">
        <v>23.63</v>
      </c>
      <c r="W899" s="220">
        <v>17.600000000000001</v>
      </c>
      <c r="X899" s="220">
        <v>16.899999999999999</v>
      </c>
      <c r="Y899" s="220">
        <v>21</v>
      </c>
      <c r="Z899" s="220">
        <v>19.399999999999999</v>
      </c>
      <c r="AA899" s="220">
        <v>18.3</v>
      </c>
      <c r="AB899" s="220">
        <v>16.399999999999999</v>
      </c>
      <c r="AC899" s="220">
        <v>18.2</v>
      </c>
      <c r="AD899" s="220">
        <v>21</v>
      </c>
      <c r="AE899" s="217"/>
      <c r="AF899" s="218"/>
      <c r="AG899" s="218"/>
      <c r="AH899" s="218"/>
      <c r="AI899" s="218"/>
      <c r="AJ899" s="218"/>
      <c r="AK899" s="218"/>
      <c r="AL899" s="218"/>
      <c r="AM899" s="218"/>
      <c r="AN899" s="218"/>
      <c r="AO899" s="218"/>
      <c r="AP899" s="218"/>
      <c r="AQ899" s="218"/>
      <c r="AR899" s="218"/>
      <c r="AS899" s="218"/>
      <c r="AT899" s="218"/>
      <c r="AU899" s="218"/>
      <c r="AV899" s="218"/>
      <c r="AW899" s="218"/>
      <c r="AX899" s="218"/>
      <c r="AY899" s="218"/>
      <c r="AZ899" s="218"/>
      <c r="BA899" s="218"/>
      <c r="BB899" s="218"/>
      <c r="BC899" s="218"/>
      <c r="BD899" s="218"/>
      <c r="BE899" s="218"/>
      <c r="BF899" s="218"/>
      <c r="BG899" s="218"/>
      <c r="BH899" s="218"/>
      <c r="BI899" s="218"/>
      <c r="BJ899" s="218"/>
      <c r="BK899" s="218"/>
      <c r="BL899" s="218"/>
      <c r="BM899" s="219">
        <v>22</v>
      </c>
    </row>
    <row r="900" spans="1:65">
      <c r="A900" s="30"/>
      <c r="B900" s="19">
        <v>1</v>
      </c>
      <c r="C900" s="9">
        <v>3</v>
      </c>
      <c r="D900" s="226">
        <v>26</v>
      </c>
      <c r="E900" s="220">
        <v>15.299999999999999</v>
      </c>
      <c r="F900" s="220">
        <v>16.7</v>
      </c>
      <c r="G900" s="220">
        <v>18.399999999999999</v>
      </c>
      <c r="H900" s="220">
        <v>17.5</v>
      </c>
      <c r="I900" s="220">
        <v>15.400000000000002</v>
      </c>
      <c r="J900" s="220">
        <v>18.399999999999999</v>
      </c>
      <c r="K900" s="220">
        <v>19.100000000000001</v>
      </c>
      <c r="L900" s="220">
        <v>16.2</v>
      </c>
      <c r="M900" s="220">
        <v>17.28</v>
      </c>
      <c r="N900" s="220">
        <v>16</v>
      </c>
      <c r="O900" s="220">
        <v>19</v>
      </c>
      <c r="P900" s="220">
        <v>18.023351402828315</v>
      </c>
      <c r="Q900" s="220">
        <v>16.899999999999999</v>
      </c>
      <c r="R900" s="220">
        <v>16.340910999519171</v>
      </c>
      <c r="S900" s="220">
        <v>20.2</v>
      </c>
      <c r="T900" s="220">
        <v>20.8</v>
      </c>
      <c r="U900" s="220">
        <v>16</v>
      </c>
      <c r="V900" s="226">
        <v>23.84</v>
      </c>
      <c r="W900" s="220">
        <v>18</v>
      </c>
      <c r="X900" s="220">
        <v>16.899999999999999</v>
      </c>
      <c r="Y900" s="220">
        <v>21</v>
      </c>
      <c r="Z900" s="220">
        <v>19.7</v>
      </c>
      <c r="AA900" s="220">
        <v>18.3</v>
      </c>
      <c r="AB900" s="220">
        <v>16.5</v>
      </c>
      <c r="AC900" s="220">
        <v>18.2</v>
      </c>
      <c r="AD900" s="220">
        <v>21</v>
      </c>
      <c r="AE900" s="217"/>
      <c r="AF900" s="218"/>
      <c r="AG900" s="218"/>
      <c r="AH900" s="218"/>
      <c r="AI900" s="218"/>
      <c r="AJ900" s="218"/>
      <c r="AK900" s="218"/>
      <c r="AL900" s="218"/>
      <c r="AM900" s="218"/>
      <c r="AN900" s="218"/>
      <c r="AO900" s="218"/>
      <c r="AP900" s="218"/>
      <c r="AQ900" s="218"/>
      <c r="AR900" s="218"/>
      <c r="AS900" s="218"/>
      <c r="AT900" s="218"/>
      <c r="AU900" s="218"/>
      <c r="AV900" s="218"/>
      <c r="AW900" s="218"/>
      <c r="AX900" s="218"/>
      <c r="AY900" s="218"/>
      <c r="AZ900" s="218"/>
      <c r="BA900" s="218"/>
      <c r="BB900" s="218"/>
      <c r="BC900" s="218"/>
      <c r="BD900" s="218"/>
      <c r="BE900" s="218"/>
      <c r="BF900" s="218"/>
      <c r="BG900" s="218"/>
      <c r="BH900" s="218"/>
      <c r="BI900" s="218"/>
      <c r="BJ900" s="218"/>
      <c r="BK900" s="218"/>
      <c r="BL900" s="218"/>
      <c r="BM900" s="219">
        <v>16</v>
      </c>
    </row>
    <row r="901" spans="1:65">
      <c r="A901" s="30"/>
      <c r="B901" s="19">
        <v>1</v>
      </c>
      <c r="C901" s="9">
        <v>4</v>
      </c>
      <c r="D901" s="226">
        <v>26</v>
      </c>
      <c r="E901" s="220">
        <v>12.7</v>
      </c>
      <c r="F901" s="220">
        <v>16.8</v>
      </c>
      <c r="G901" s="220">
        <v>17.5</v>
      </c>
      <c r="H901" s="220">
        <v>17.399999999999999</v>
      </c>
      <c r="I901" s="220">
        <v>14.8</v>
      </c>
      <c r="J901" s="220">
        <v>18.2</v>
      </c>
      <c r="K901" s="220">
        <v>18.5</v>
      </c>
      <c r="L901" s="220">
        <v>16.899999999999999</v>
      </c>
      <c r="M901" s="220">
        <v>16.46</v>
      </c>
      <c r="N901" s="220">
        <v>15.8</v>
      </c>
      <c r="O901" s="220">
        <v>19</v>
      </c>
      <c r="P901" s="220">
        <v>17.71245445782457</v>
      </c>
      <c r="Q901" s="220">
        <v>15.73</v>
      </c>
      <c r="R901" s="220">
        <v>16.392664908547751</v>
      </c>
      <c r="S901" s="220">
        <v>20.2</v>
      </c>
      <c r="T901" s="220">
        <v>20.6</v>
      </c>
      <c r="U901" s="220">
        <v>17</v>
      </c>
      <c r="V901" s="226">
        <v>23.17</v>
      </c>
      <c r="W901" s="220">
        <v>17.5</v>
      </c>
      <c r="X901" s="220">
        <v>17</v>
      </c>
      <c r="Y901" s="220">
        <v>22</v>
      </c>
      <c r="Z901" s="220">
        <v>19.899999999999999</v>
      </c>
      <c r="AA901" s="220">
        <v>18.399999999999999</v>
      </c>
      <c r="AB901" s="220">
        <v>16.100000000000001</v>
      </c>
      <c r="AC901" s="220">
        <v>19.3</v>
      </c>
      <c r="AD901" s="220">
        <v>21</v>
      </c>
      <c r="AE901" s="217"/>
      <c r="AF901" s="218"/>
      <c r="AG901" s="218"/>
      <c r="AH901" s="218"/>
      <c r="AI901" s="218"/>
      <c r="AJ901" s="218"/>
      <c r="AK901" s="218"/>
      <c r="AL901" s="218"/>
      <c r="AM901" s="218"/>
      <c r="AN901" s="218"/>
      <c r="AO901" s="218"/>
      <c r="AP901" s="218"/>
      <c r="AQ901" s="218"/>
      <c r="AR901" s="218"/>
      <c r="AS901" s="218"/>
      <c r="AT901" s="218"/>
      <c r="AU901" s="218"/>
      <c r="AV901" s="218"/>
      <c r="AW901" s="218"/>
      <c r="AX901" s="218"/>
      <c r="AY901" s="218"/>
      <c r="AZ901" s="218"/>
      <c r="BA901" s="218"/>
      <c r="BB901" s="218"/>
      <c r="BC901" s="218"/>
      <c r="BD901" s="218"/>
      <c r="BE901" s="218"/>
      <c r="BF901" s="218"/>
      <c r="BG901" s="218"/>
      <c r="BH901" s="218"/>
      <c r="BI901" s="218"/>
      <c r="BJ901" s="218"/>
      <c r="BK901" s="218"/>
      <c r="BL901" s="218"/>
      <c r="BM901" s="219">
        <v>17.866284517611106</v>
      </c>
    </row>
    <row r="902" spans="1:65">
      <c r="A902" s="30"/>
      <c r="B902" s="19">
        <v>1</v>
      </c>
      <c r="C902" s="9">
        <v>5</v>
      </c>
      <c r="D902" s="226">
        <v>25</v>
      </c>
      <c r="E902" s="220">
        <v>15.2</v>
      </c>
      <c r="F902" s="220">
        <v>16.600000000000001</v>
      </c>
      <c r="G902" s="220">
        <v>17.399999999999999</v>
      </c>
      <c r="H902" s="220">
        <v>18.100000000000001</v>
      </c>
      <c r="I902" s="220">
        <v>15.400000000000002</v>
      </c>
      <c r="J902" s="220">
        <v>18.600000000000001</v>
      </c>
      <c r="K902" s="220">
        <v>18.899999999999999</v>
      </c>
      <c r="L902" s="220">
        <v>16.399999999999999</v>
      </c>
      <c r="M902" s="220">
        <v>16.559999999999999</v>
      </c>
      <c r="N902" s="220">
        <v>16</v>
      </c>
      <c r="O902" s="220">
        <v>20</v>
      </c>
      <c r="P902" s="220">
        <v>17.780632299307044</v>
      </c>
      <c r="Q902" s="220">
        <v>18.690000000000001</v>
      </c>
      <c r="R902" s="220">
        <v>16.518956955411554</v>
      </c>
      <c r="S902" s="220">
        <v>20</v>
      </c>
      <c r="T902" s="220">
        <v>20.3</v>
      </c>
      <c r="U902" s="220">
        <v>17</v>
      </c>
      <c r="V902" s="226">
        <v>24.77</v>
      </c>
      <c r="W902" s="220">
        <v>17.7</v>
      </c>
      <c r="X902" s="220">
        <v>17.2</v>
      </c>
      <c r="Y902" s="220">
        <v>22</v>
      </c>
      <c r="Z902" s="220">
        <v>19.5</v>
      </c>
      <c r="AA902" s="227">
        <v>19.100000000000001</v>
      </c>
      <c r="AB902" s="220">
        <v>16.5</v>
      </c>
      <c r="AC902" s="220">
        <v>19.3</v>
      </c>
      <c r="AD902" s="220">
        <v>21</v>
      </c>
      <c r="AE902" s="217"/>
      <c r="AF902" s="218"/>
      <c r="AG902" s="218"/>
      <c r="AH902" s="218"/>
      <c r="AI902" s="218"/>
      <c r="AJ902" s="218"/>
      <c r="AK902" s="218"/>
      <c r="AL902" s="218"/>
      <c r="AM902" s="218"/>
      <c r="AN902" s="218"/>
      <c r="AO902" s="218"/>
      <c r="AP902" s="218"/>
      <c r="AQ902" s="218"/>
      <c r="AR902" s="218"/>
      <c r="AS902" s="218"/>
      <c r="AT902" s="218"/>
      <c r="AU902" s="218"/>
      <c r="AV902" s="218"/>
      <c r="AW902" s="218"/>
      <c r="AX902" s="218"/>
      <c r="AY902" s="218"/>
      <c r="AZ902" s="218"/>
      <c r="BA902" s="218"/>
      <c r="BB902" s="218"/>
      <c r="BC902" s="218"/>
      <c r="BD902" s="218"/>
      <c r="BE902" s="218"/>
      <c r="BF902" s="218"/>
      <c r="BG902" s="218"/>
      <c r="BH902" s="218"/>
      <c r="BI902" s="218"/>
      <c r="BJ902" s="218"/>
      <c r="BK902" s="218"/>
      <c r="BL902" s="218"/>
      <c r="BM902" s="219">
        <v>108</v>
      </c>
    </row>
    <row r="903" spans="1:65">
      <c r="A903" s="30"/>
      <c r="B903" s="19">
        <v>1</v>
      </c>
      <c r="C903" s="9">
        <v>6</v>
      </c>
      <c r="D903" s="226">
        <v>25</v>
      </c>
      <c r="E903" s="220">
        <v>14.4</v>
      </c>
      <c r="F903" s="220">
        <v>16.8</v>
      </c>
      <c r="G903" s="220">
        <v>17.3</v>
      </c>
      <c r="H903" s="220">
        <v>17.2</v>
      </c>
      <c r="I903" s="220">
        <v>14.7</v>
      </c>
      <c r="J903" s="220">
        <v>18.399999999999999</v>
      </c>
      <c r="K903" s="220">
        <v>18.899999999999999</v>
      </c>
      <c r="L903" s="220">
        <v>16.2</v>
      </c>
      <c r="M903" s="220">
        <v>16.98</v>
      </c>
      <c r="N903" s="220">
        <v>16.600000000000001</v>
      </c>
      <c r="O903" s="220">
        <v>20</v>
      </c>
      <c r="P903" s="220">
        <v>17.27215469278006</v>
      </c>
      <c r="Q903" s="220">
        <v>18.84</v>
      </c>
      <c r="R903" s="220">
        <v>16.140812873938078</v>
      </c>
      <c r="S903" s="220">
        <v>20</v>
      </c>
      <c r="T903" s="220">
        <v>20.5</v>
      </c>
      <c r="U903" s="220">
        <v>16</v>
      </c>
      <c r="V903" s="227">
        <v>18.350000000000001</v>
      </c>
      <c r="W903" s="220">
        <v>17.899999999999999</v>
      </c>
      <c r="X903" s="220">
        <v>17.100000000000001</v>
      </c>
      <c r="Y903" s="220">
        <v>22</v>
      </c>
      <c r="Z903" s="220">
        <v>19.8</v>
      </c>
      <c r="AA903" s="220">
        <v>18.399999999999999</v>
      </c>
      <c r="AB903" s="220">
        <v>15.8</v>
      </c>
      <c r="AC903" s="220">
        <v>18.5</v>
      </c>
      <c r="AD903" s="220">
        <v>21</v>
      </c>
      <c r="AE903" s="217"/>
      <c r="AF903" s="218"/>
      <c r="AG903" s="218"/>
      <c r="AH903" s="218"/>
      <c r="AI903" s="218"/>
      <c r="AJ903" s="218"/>
      <c r="AK903" s="218"/>
      <c r="AL903" s="218"/>
      <c r="AM903" s="218"/>
      <c r="AN903" s="218"/>
      <c r="AO903" s="218"/>
      <c r="AP903" s="218"/>
      <c r="AQ903" s="218"/>
      <c r="AR903" s="218"/>
      <c r="AS903" s="218"/>
      <c r="AT903" s="218"/>
      <c r="AU903" s="218"/>
      <c r="AV903" s="218"/>
      <c r="AW903" s="218"/>
      <c r="AX903" s="218"/>
      <c r="AY903" s="218"/>
      <c r="AZ903" s="218"/>
      <c r="BA903" s="218"/>
      <c r="BB903" s="218"/>
      <c r="BC903" s="218"/>
      <c r="BD903" s="218"/>
      <c r="BE903" s="218"/>
      <c r="BF903" s="218"/>
      <c r="BG903" s="218"/>
      <c r="BH903" s="218"/>
      <c r="BI903" s="218"/>
      <c r="BJ903" s="218"/>
      <c r="BK903" s="218"/>
      <c r="BL903" s="218"/>
      <c r="BM903" s="221"/>
    </row>
    <row r="904" spans="1:65">
      <c r="A904" s="30"/>
      <c r="B904" s="20" t="s">
        <v>239</v>
      </c>
      <c r="C904" s="12"/>
      <c r="D904" s="222">
        <v>25.5</v>
      </c>
      <c r="E904" s="222">
        <v>14.416666666666666</v>
      </c>
      <c r="F904" s="222">
        <v>16.766666666666669</v>
      </c>
      <c r="G904" s="222">
        <v>17.733333333333331</v>
      </c>
      <c r="H904" s="222">
        <v>17.583333333333332</v>
      </c>
      <c r="I904" s="222">
        <v>15.066666666666668</v>
      </c>
      <c r="J904" s="222">
        <v>18.333333333333332</v>
      </c>
      <c r="K904" s="222">
        <v>18.666666666666668</v>
      </c>
      <c r="L904" s="222">
        <v>16.366666666666667</v>
      </c>
      <c r="M904" s="222">
        <v>16.788333333333334</v>
      </c>
      <c r="N904" s="222">
        <v>16.150000000000002</v>
      </c>
      <c r="O904" s="222">
        <v>19.5</v>
      </c>
      <c r="P904" s="222">
        <v>17.730631533907111</v>
      </c>
      <c r="Q904" s="222">
        <v>17.765000000000001</v>
      </c>
      <c r="R904" s="222">
        <v>16.359814739703854</v>
      </c>
      <c r="S904" s="222">
        <v>20.150000000000002</v>
      </c>
      <c r="T904" s="222">
        <v>20.55</v>
      </c>
      <c r="U904" s="222">
        <v>16.5</v>
      </c>
      <c r="V904" s="222">
        <v>22.701666666666668</v>
      </c>
      <c r="W904" s="222">
        <v>17.7</v>
      </c>
      <c r="X904" s="222">
        <v>17.016666666666666</v>
      </c>
      <c r="Y904" s="222">
        <v>21.5</v>
      </c>
      <c r="Z904" s="222">
        <v>19.616666666666667</v>
      </c>
      <c r="AA904" s="222">
        <v>18.416666666666668</v>
      </c>
      <c r="AB904" s="222">
        <v>16.2</v>
      </c>
      <c r="AC904" s="222">
        <v>18.916666666666668</v>
      </c>
      <c r="AD904" s="222">
        <v>21</v>
      </c>
      <c r="AE904" s="217"/>
      <c r="AF904" s="218"/>
      <c r="AG904" s="218"/>
      <c r="AH904" s="218"/>
      <c r="AI904" s="218"/>
      <c r="AJ904" s="218"/>
      <c r="AK904" s="218"/>
      <c r="AL904" s="218"/>
      <c r="AM904" s="218"/>
      <c r="AN904" s="218"/>
      <c r="AO904" s="218"/>
      <c r="AP904" s="218"/>
      <c r="AQ904" s="218"/>
      <c r="AR904" s="218"/>
      <c r="AS904" s="218"/>
      <c r="AT904" s="218"/>
      <c r="AU904" s="218"/>
      <c r="AV904" s="218"/>
      <c r="AW904" s="218"/>
      <c r="AX904" s="218"/>
      <c r="AY904" s="218"/>
      <c r="AZ904" s="218"/>
      <c r="BA904" s="218"/>
      <c r="BB904" s="218"/>
      <c r="BC904" s="218"/>
      <c r="BD904" s="218"/>
      <c r="BE904" s="218"/>
      <c r="BF904" s="218"/>
      <c r="BG904" s="218"/>
      <c r="BH904" s="218"/>
      <c r="BI904" s="218"/>
      <c r="BJ904" s="218"/>
      <c r="BK904" s="218"/>
      <c r="BL904" s="218"/>
      <c r="BM904" s="221"/>
    </row>
    <row r="905" spans="1:65">
      <c r="A905" s="30"/>
      <c r="B905" s="3" t="s">
        <v>240</v>
      </c>
      <c r="C905" s="29"/>
      <c r="D905" s="220">
        <v>25.5</v>
      </c>
      <c r="E905" s="220">
        <v>14.7</v>
      </c>
      <c r="F905" s="220">
        <v>16.8</v>
      </c>
      <c r="G905" s="220">
        <v>17.7</v>
      </c>
      <c r="H905" s="220">
        <v>17.5</v>
      </c>
      <c r="I905" s="220">
        <v>15.05</v>
      </c>
      <c r="J905" s="220">
        <v>18.299999999999997</v>
      </c>
      <c r="K905" s="220">
        <v>18.7</v>
      </c>
      <c r="L905" s="220">
        <v>16.299999999999997</v>
      </c>
      <c r="M905" s="220">
        <v>16.77</v>
      </c>
      <c r="N905" s="220">
        <v>16.100000000000001</v>
      </c>
      <c r="O905" s="220">
        <v>19.5</v>
      </c>
      <c r="P905" s="220">
        <v>17.754710371969356</v>
      </c>
      <c r="Q905" s="220">
        <v>17.795000000000002</v>
      </c>
      <c r="R905" s="220">
        <v>16.366787954033462</v>
      </c>
      <c r="S905" s="220">
        <v>20.100000000000001</v>
      </c>
      <c r="T905" s="220">
        <v>20.55</v>
      </c>
      <c r="U905" s="220">
        <v>16.5</v>
      </c>
      <c r="V905" s="220">
        <v>23.4</v>
      </c>
      <c r="W905" s="220">
        <v>17.649999999999999</v>
      </c>
      <c r="X905" s="220">
        <v>17</v>
      </c>
      <c r="Y905" s="220">
        <v>21.5</v>
      </c>
      <c r="Z905" s="220">
        <v>19.600000000000001</v>
      </c>
      <c r="AA905" s="220">
        <v>18.350000000000001</v>
      </c>
      <c r="AB905" s="220">
        <v>16.25</v>
      </c>
      <c r="AC905" s="220">
        <v>18.899999999999999</v>
      </c>
      <c r="AD905" s="220">
        <v>21</v>
      </c>
      <c r="AE905" s="217"/>
      <c r="AF905" s="218"/>
      <c r="AG905" s="218"/>
      <c r="AH905" s="218"/>
      <c r="AI905" s="218"/>
      <c r="AJ905" s="218"/>
      <c r="AK905" s="218"/>
      <c r="AL905" s="218"/>
      <c r="AM905" s="218"/>
      <c r="AN905" s="218"/>
      <c r="AO905" s="218"/>
      <c r="AP905" s="218"/>
      <c r="AQ905" s="218"/>
      <c r="AR905" s="218"/>
      <c r="AS905" s="218"/>
      <c r="AT905" s="218"/>
      <c r="AU905" s="218"/>
      <c r="AV905" s="218"/>
      <c r="AW905" s="218"/>
      <c r="AX905" s="218"/>
      <c r="AY905" s="218"/>
      <c r="AZ905" s="218"/>
      <c r="BA905" s="218"/>
      <c r="BB905" s="218"/>
      <c r="BC905" s="218"/>
      <c r="BD905" s="218"/>
      <c r="BE905" s="218"/>
      <c r="BF905" s="218"/>
      <c r="BG905" s="218"/>
      <c r="BH905" s="218"/>
      <c r="BI905" s="218"/>
      <c r="BJ905" s="218"/>
      <c r="BK905" s="218"/>
      <c r="BL905" s="218"/>
      <c r="BM905" s="221"/>
    </row>
    <row r="906" spans="1:65">
      <c r="A906" s="30"/>
      <c r="B906" s="3" t="s">
        <v>241</v>
      </c>
      <c r="C906" s="29"/>
      <c r="D906" s="220">
        <v>0.54772255750516607</v>
      </c>
      <c r="E906" s="220">
        <v>0.99481991670184533</v>
      </c>
      <c r="F906" s="220">
        <v>0.10327955589886385</v>
      </c>
      <c r="G906" s="220">
        <v>0.41311822359545719</v>
      </c>
      <c r="H906" s="220">
        <v>0.31885210782848405</v>
      </c>
      <c r="I906" s="220">
        <v>0.29439202887759591</v>
      </c>
      <c r="J906" s="220">
        <v>0.1632993161855458</v>
      </c>
      <c r="K906" s="220">
        <v>0.3502380143083656</v>
      </c>
      <c r="L906" s="220">
        <v>0.31411250638372623</v>
      </c>
      <c r="M906" s="220">
        <v>0.43277784909427452</v>
      </c>
      <c r="N906" s="220">
        <v>0.28106938645110424</v>
      </c>
      <c r="O906" s="220">
        <v>0.54772255750516607</v>
      </c>
      <c r="P906" s="220">
        <v>0.25185513231325812</v>
      </c>
      <c r="Q906" s="220">
        <v>1.5543326542281743</v>
      </c>
      <c r="R906" s="220">
        <v>0.21957217443352972</v>
      </c>
      <c r="S906" s="220">
        <v>0.42778499272414783</v>
      </c>
      <c r="T906" s="220">
        <v>0.18708286933869725</v>
      </c>
      <c r="U906" s="220">
        <v>0.54772255750516607</v>
      </c>
      <c r="V906" s="220">
        <v>2.2651835834357144</v>
      </c>
      <c r="W906" s="220">
        <v>0.2097617696340299</v>
      </c>
      <c r="X906" s="220">
        <v>0.11690451944500176</v>
      </c>
      <c r="Y906" s="220">
        <v>0.54772255750516607</v>
      </c>
      <c r="Z906" s="220">
        <v>0.21369760566432836</v>
      </c>
      <c r="AA906" s="220">
        <v>0.36560452221856748</v>
      </c>
      <c r="AB906" s="220">
        <v>0.3098386676965928</v>
      </c>
      <c r="AC906" s="220">
        <v>0.7305249254246341</v>
      </c>
      <c r="AD906" s="220">
        <v>0</v>
      </c>
      <c r="AE906" s="217"/>
      <c r="AF906" s="218"/>
      <c r="AG906" s="218"/>
      <c r="AH906" s="218"/>
      <c r="AI906" s="218"/>
      <c r="AJ906" s="218"/>
      <c r="AK906" s="218"/>
      <c r="AL906" s="218"/>
      <c r="AM906" s="218"/>
      <c r="AN906" s="218"/>
      <c r="AO906" s="218"/>
      <c r="AP906" s="218"/>
      <c r="AQ906" s="218"/>
      <c r="AR906" s="218"/>
      <c r="AS906" s="218"/>
      <c r="AT906" s="218"/>
      <c r="AU906" s="218"/>
      <c r="AV906" s="218"/>
      <c r="AW906" s="218"/>
      <c r="AX906" s="218"/>
      <c r="AY906" s="218"/>
      <c r="AZ906" s="218"/>
      <c r="BA906" s="218"/>
      <c r="BB906" s="218"/>
      <c r="BC906" s="218"/>
      <c r="BD906" s="218"/>
      <c r="BE906" s="218"/>
      <c r="BF906" s="218"/>
      <c r="BG906" s="218"/>
      <c r="BH906" s="218"/>
      <c r="BI906" s="218"/>
      <c r="BJ906" s="218"/>
      <c r="BK906" s="218"/>
      <c r="BL906" s="218"/>
      <c r="BM906" s="221"/>
    </row>
    <row r="907" spans="1:65">
      <c r="A907" s="30"/>
      <c r="B907" s="3" t="s">
        <v>87</v>
      </c>
      <c r="C907" s="29"/>
      <c r="D907" s="13">
        <v>2.1479315980594747E-2</v>
      </c>
      <c r="E907" s="13">
        <v>6.90048497134228E-2</v>
      </c>
      <c r="F907" s="13">
        <v>6.1598144671290555E-3</v>
      </c>
      <c r="G907" s="13">
        <v>2.3296140428315258E-2</v>
      </c>
      <c r="H907" s="13">
        <v>1.8133769165600989E-2</v>
      </c>
      <c r="I907" s="13">
        <v>1.9539293952052825E-2</v>
      </c>
      <c r="J907" s="13">
        <v>8.9072354283024988E-3</v>
      </c>
      <c r="K907" s="13">
        <v>1.8762750766519586E-2</v>
      </c>
      <c r="L907" s="13">
        <v>1.9192210166011785E-2</v>
      </c>
      <c r="M907" s="13">
        <v>2.5778487983377812E-2</v>
      </c>
      <c r="N907" s="13">
        <v>1.7403677179634935E-2</v>
      </c>
      <c r="O907" s="13">
        <v>2.8088336282316211E-2</v>
      </c>
      <c r="P907" s="13">
        <v>1.4204521245147069E-2</v>
      </c>
      <c r="Q907" s="13">
        <v>8.7494098183404131E-2</v>
      </c>
      <c r="R907" s="13">
        <v>1.3421434039876201E-2</v>
      </c>
      <c r="S907" s="13">
        <v>2.1230024452811306E-2</v>
      </c>
      <c r="T907" s="13">
        <v>9.1037892622237108E-3</v>
      </c>
      <c r="U907" s="13">
        <v>3.3195306515464609E-2</v>
      </c>
      <c r="V907" s="13">
        <v>9.9780497031159862E-2</v>
      </c>
      <c r="W907" s="13">
        <v>1.1850947436950842E-2</v>
      </c>
      <c r="X907" s="13">
        <v>6.8700011427033358E-3</v>
      </c>
      <c r="Y907" s="13">
        <v>2.5475467790937956E-2</v>
      </c>
      <c r="Z907" s="13">
        <v>1.0893675734800086E-2</v>
      </c>
      <c r="AA907" s="13">
        <v>1.9851829260736694E-2</v>
      </c>
      <c r="AB907" s="13">
        <v>1.9125843684974865E-2</v>
      </c>
      <c r="AC907" s="13">
        <v>3.861805773169872E-2</v>
      </c>
      <c r="AD907" s="13">
        <v>0</v>
      </c>
      <c r="AE907" s="157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3" t="s">
        <v>242</v>
      </c>
      <c r="C908" s="29"/>
      <c r="D908" s="13">
        <v>0.42726933374783149</v>
      </c>
      <c r="E908" s="13">
        <v>-0.19307975575694503</v>
      </c>
      <c r="F908" s="13">
        <v>-6.1547091666458331E-2</v>
      </c>
      <c r="G908" s="13">
        <v>-7.441456792357859E-3</v>
      </c>
      <c r="H908" s="13">
        <v>-1.5837158755580338E-2</v>
      </c>
      <c r="I908" s="13">
        <v>-0.15669838058298058</v>
      </c>
      <c r="J908" s="13">
        <v>2.6141351060532392E-2</v>
      </c>
      <c r="K908" s="13">
        <v>4.4798466534360371E-2</v>
      </c>
      <c r="L908" s="13">
        <v>-8.3935630235051906E-2</v>
      </c>
      <c r="M908" s="13">
        <v>-6.0334379160659646E-2</v>
      </c>
      <c r="N908" s="13">
        <v>-9.6062755293039981E-2</v>
      </c>
      <c r="O908" s="13">
        <v>9.1441255218929873E-2</v>
      </c>
      <c r="P908" s="13">
        <v>-7.5926801440041602E-3</v>
      </c>
      <c r="Q908" s="13">
        <v>-5.6690308223440455E-3</v>
      </c>
      <c r="R908" s="13">
        <v>-8.4319141812742249E-2</v>
      </c>
      <c r="S908" s="13">
        <v>0.12782263039289443</v>
      </c>
      <c r="T908" s="13">
        <v>0.15021116896148778</v>
      </c>
      <c r="U908" s="13">
        <v>-7.6472784045520825E-2</v>
      </c>
      <c r="V908" s="13">
        <v>0.27064284934504657</v>
      </c>
      <c r="W908" s="13">
        <v>-9.3071683397405458E-3</v>
      </c>
      <c r="X908" s="13">
        <v>-4.755425506108768E-2</v>
      </c>
      <c r="Y908" s="13">
        <v>0.20338394806189708</v>
      </c>
      <c r="Z908" s="13">
        <v>9.7971245634769666E-2</v>
      </c>
      <c r="AA908" s="13">
        <v>3.0805629928989386E-2</v>
      </c>
      <c r="AB908" s="13">
        <v>-9.3264187971965895E-2</v>
      </c>
      <c r="AC908" s="13">
        <v>5.8791303139731355E-2</v>
      </c>
      <c r="AD908" s="13">
        <v>0.17539827485115533</v>
      </c>
      <c r="AE908" s="157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30"/>
      <c r="B909" s="46" t="s">
        <v>243</v>
      </c>
      <c r="C909" s="47"/>
      <c r="D909" s="45">
        <v>3.83</v>
      </c>
      <c r="E909" s="45">
        <v>1.64</v>
      </c>
      <c r="F909" s="45">
        <v>0.48</v>
      </c>
      <c r="G909" s="45">
        <v>0</v>
      </c>
      <c r="H909" s="45">
        <v>7.0000000000000007E-2</v>
      </c>
      <c r="I909" s="45">
        <v>1.32</v>
      </c>
      <c r="J909" s="45">
        <v>0.3</v>
      </c>
      <c r="K909" s="45">
        <v>0.46</v>
      </c>
      <c r="L909" s="45">
        <v>0.67</v>
      </c>
      <c r="M909" s="45">
        <v>0.47</v>
      </c>
      <c r="N909" s="45">
        <v>0.78</v>
      </c>
      <c r="O909" s="45">
        <v>0.87</v>
      </c>
      <c r="P909" s="45">
        <v>0</v>
      </c>
      <c r="Q909" s="45">
        <v>0.02</v>
      </c>
      <c r="R909" s="45">
        <v>0.68</v>
      </c>
      <c r="S909" s="45">
        <v>1.19</v>
      </c>
      <c r="T909" s="45">
        <v>1.39</v>
      </c>
      <c r="U909" s="45">
        <v>0.61</v>
      </c>
      <c r="V909" s="45">
        <v>2.4500000000000002</v>
      </c>
      <c r="W909" s="45">
        <v>0.02</v>
      </c>
      <c r="X909" s="45">
        <v>0.35</v>
      </c>
      <c r="Y909" s="45">
        <v>1.86</v>
      </c>
      <c r="Z909" s="45">
        <v>0.93</v>
      </c>
      <c r="AA909" s="45">
        <v>0.34</v>
      </c>
      <c r="AB909" s="45">
        <v>0.76</v>
      </c>
      <c r="AC909" s="45">
        <v>0.57999999999999996</v>
      </c>
      <c r="AD909" s="45">
        <v>1.61</v>
      </c>
      <c r="AE909" s="157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B910" s="31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  <c r="AA910" s="20"/>
      <c r="AB910" s="20"/>
      <c r="AC910" s="20"/>
      <c r="AD910" s="20"/>
      <c r="BM910" s="55"/>
    </row>
    <row r="911" spans="1:65" ht="15">
      <c r="B911" s="8" t="s">
        <v>596</v>
      </c>
      <c r="BM911" s="28" t="s">
        <v>67</v>
      </c>
    </row>
    <row r="912" spans="1:65" ht="15">
      <c r="A912" s="25" t="s">
        <v>21</v>
      </c>
      <c r="B912" s="18" t="s">
        <v>114</v>
      </c>
      <c r="C912" s="15" t="s">
        <v>115</v>
      </c>
      <c r="D912" s="16" t="s">
        <v>235</v>
      </c>
      <c r="E912" s="17" t="s">
        <v>235</v>
      </c>
      <c r="F912" s="17" t="s">
        <v>235</v>
      </c>
      <c r="G912" s="17" t="s">
        <v>235</v>
      </c>
      <c r="H912" s="17" t="s">
        <v>235</v>
      </c>
      <c r="I912" s="17" t="s">
        <v>235</v>
      </c>
      <c r="J912" s="17" t="s">
        <v>235</v>
      </c>
      <c r="K912" s="17" t="s">
        <v>235</v>
      </c>
      <c r="L912" s="17" t="s">
        <v>235</v>
      </c>
      <c r="M912" s="17" t="s">
        <v>235</v>
      </c>
      <c r="N912" s="17" t="s">
        <v>235</v>
      </c>
      <c r="O912" s="17" t="s">
        <v>235</v>
      </c>
      <c r="P912" s="17" t="s">
        <v>235</v>
      </c>
      <c r="Q912" s="17" t="s">
        <v>235</v>
      </c>
      <c r="R912" s="17" t="s">
        <v>235</v>
      </c>
      <c r="S912" s="17" t="s">
        <v>235</v>
      </c>
      <c r="T912" s="17" t="s">
        <v>235</v>
      </c>
      <c r="U912" s="17" t="s">
        <v>235</v>
      </c>
      <c r="V912" s="157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>
        <v>1</v>
      </c>
    </row>
    <row r="913" spans="1:65">
      <c r="A913" s="30"/>
      <c r="B913" s="19" t="s">
        <v>236</v>
      </c>
      <c r="C913" s="9" t="s">
        <v>236</v>
      </c>
      <c r="D913" s="154" t="s">
        <v>246</v>
      </c>
      <c r="E913" s="156" t="s">
        <v>247</v>
      </c>
      <c r="F913" s="156" t="s">
        <v>249</v>
      </c>
      <c r="G913" s="156" t="s">
        <v>250</v>
      </c>
      <c r="H913" s="156" t="s">
        <v>251</v>
      </c>
      <c r="I913" s="156" t="s">
        <v>252</v>
      </c>
      <c r="J913" s="156" t="s">
        <v>253</v>
      </c>
      <c r="K913" s="156" t="s">
        <v>254</v>
      </c>
      <c r="L913" s="156" t="s">
        <v>255</v>
      </c>
      <c r="M913" s="156" t="s">
        <v>260</v>
      </c>
      <c r="N913" s="156" t="s">
        <v>262</v>
      </c>
      <c r="O913" s="156" t="s">
        <v>263</v>
      </c>
      <c r="P913" s="156" t="s">
        <v>266</v>
      </c>
      <c r="Q913" s="156" t="s">
        <v>268</v>
      </c>
      <c r="R913" s="156" t="s">
        <v>270</v>
      </c>
      <c r="S913" s="156" t="s">
        <v>271</v>
      </c>
      <c r="T913" s="156" t="s">
        <v>272</v>
      </c>
      <c r="U913" s="156" t="s">
        <v>273</v>
      </c>
      <c r="V913" s="157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 t="s">
        <v>3</v>
      </c>
    </row>
    <row r="914" spans="1:65">
      <c r="A914" s="30"/>
      <c r="B914" s="19"/>
      <c r="C914" s="9"/>
      <c r="D914" s="10" t="s">
        <v>283</v>
      </c>
      <c r="E914" s="11" t="s">
        <v>283</v>
      </c>
      <c r="F914" s="11" t="s">
        <v>282</v>
      </c>
      <c r="G914" s="11" t="s">
        <v>282</v>
      </c>
      <c r="H914" s="11" t="s">
        <v>282</v>
      </c>
      <c r="I914" s="11" t="s">
        <v>282</v>
      </c>
      <c r="J914" s="11" t="s">
        <v>282</v>
      </c>
      <c r="K914" s="11" t="s">
        <v>283</v>
      </c>
      <c r="L914" s="11" t="s">
        <v>282</v>
      </c>
      <c r="M914" s="11" t="s">
        <v>283</v>
      </c>
      <c r="N914" s="11" t="s">
        <v>283</v>
      </c>
      <c r="O914" s="11" t="s">
        <v>283</v>
      </c>
      <c r="P914" s="11" t="s">
        <v>283</v>
      </c>
      <c r="Q914" s="11" t="s">
        <v>282</v>
      </c>
      <c r="R914" s="11" t="s">
        <v>283</v>
      </c>
      <c r="S914" s="11" t="s">
        <v>283</v>
      </c>
      <c r="T914" s="11" t="s">
        <v>283</v>
      </c>
      <c r="U914" s="11" t="s">
        <v>282</v>
      </c>
      <c r="V914" s="157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3</v>
      </c>
    </row>
    <row r="915" spans="1:65">
      <c r="A915" s="30"/>
      <c r="B915" s="19"/>
      <c r="C915" s="9"/>
      <c r="D915" s="26" t="s">
        <v>307</v>
      </c>
      <c r="E915" s="26" t="s">
        <v>307</v>
      </c>
      <c r="F915" s="26" t="s">
        <v>307</v>
      </c>
      <c r="G915" s="26" t="s">
        <v>307</v>
      </c>
      <c r="H915" s="26" t="s">
        <v>307</v>
      </c>
      <c r="I915" s="26" t="s">
        <v>307</v>
      </c>
      <c r="J915" s="26" t="s">
        <v>307</v>
      </c>
      <c r="K915" s="26" t="s">
        <v>307</v>
      </c>
      <c r="L915" s="26" t="s">
        <v>121</v>
      </c>
      <c r="M915" s="26" t="s">
        <v>308</v>
      </c>
      <c r="N915" s="26" t="s">
        <v>308</v>
      </c>
      <c r="O915" s="26" t="s">
        <v>310</v>
      </c>
      <c r="P915" s="26" t="s">
        <v>309</v>
      </c>
      <c r="Q915" s="26" t="s">
        <v>310</v>
      </c>
      <c r="R915" s="26" t="s">
        <v>310</v>
      </c>
      <c r="S915" s="26" t="s">
        <v>310</v>
      </c>
      <c r="T915" s="26" t="s">
        <v>307</v>
      </c>
      <c r="U915" s="26" t="s">
        <v>309</v>
      </c>
      <c r="V915" s="157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3</v>
      </c>
    </row>
    <row r="916" spans="1:65">
      <c r="A916" s="30"/>
      <c r="B916" s="18">
        <v>1</v>
      </c>
      <c r="C916" s="14">
        <v>1</v>
      </c>
      <c r="D916" s="241">
        <v>5</v>
      </c>
      <c r="E916" s="240" t="s">
        <v>213</v>
      </c>
      <c r="F916" s="240" t="s">
        <v>111</v>
      </c>
      <c r="G916" s="240" t="s">
        <v>111</v>
      </c>
      <c r="H916" s="240" t="s">
        <v>111</v>
      </c>
      <c r="I916" s="240" t="s">
        <v>111</v>
      </c>
      <c r="J916" s="240" t="s">
        <v>111</v>
      </c>
      <c r="K916" s="240" t="s">
        <v>111</v>
      </c>
      <c r="L916" s="240" t="s">
        <v>111</v>
      </c>
      <c r="M916" s="240" t="s">
        <v>213</v>
      </c>
      <c r="N916" s="240" t="s">
        <v>213</v>
      </c>
      <c r="O916" s="240" t="s">
        <v>110</v>
      </c>
      <c r="P916" s="241" t="s">
        <v>327</v>
      </c>
      <c r="Q916" s="240" t="s">
        <v>213</v>
      </c>
      <c r="R916" s="240" t="s">
        <v>213</v>
      </c>
      <c r="S916" s="246">
        <v>0.23</v>
      </c>
      <c r="T916" s="240" t="s">
        <v>111</v>
      </c>
      <c r="U916" s="240">
        <v>0.01</v>
      </c>
      <c r="V916" s="223"/>
      <c r="W916" s="224"/>
      <c r="X916" s="224"/>
      <c r="Y916" s="224"/>
      <c r="Z916" s="224"/>
      <c r="AA916" s="224"/>
      <c r="AB916" s="224"/>
      <c r="AC916" s="224"/>
      <c r="AD916" s="224"/>
      <c r="AE916" s="224"/>
      <c r="AF916" s="224"/>
      <c r="AG916" s="224"/>
      <c r="AH916" s="224"/>
      <c r="AI916" s="224"/>
      <c r="AJ916" s="224"/>
      <c r="AK916" s="224"/>
      <c r="AL916" s="224"/>
      <c r="AM916" s="224"/>
      <c r="AN916" s="224"/>
      <c r="AO916" s="224"/>
      <c r="AP916" s="224"/>
      <c r="AQ916" s="224"/>
      <c r="AR916" s="224"/>
      <c r="AS916" s="224"/>
      <c r="AT916" s="224"/>
      <c r="AU916" s="224"/>
      <c r="AV916" s="224"/>
      <c r="AW916" s="224"/>
      <c r="AX916" s="224"/>
      <c r="AY916" s="224"/>
      <c r="AZ916" s="224"/>
      <c r="BA916" s="224"/>
      <c r="BB916" s="224"/>
      <c r="BC916" s="224"/>
      <c r="BD916" s="224"/>
      <c r="BE916" s="224"/>
      <c r="BF916" s="224"/>
      <c r="BG916" s="224"/>
      <c r="BH916" s="224"/>
      <c r="BI916" s="224"/>
      <c r="BJ916" s="224"/>
      <c r="BK916" s="224"/>
      <c r="BL916" s="224"/>
      <c r="BM916" s="242">
        <v>1</v>
      </c>
    </row>
    <row r="917" spans="1:65">
      <c r="A917" s="30"/>
      <c r="B917" s="19">
        <v>1</v>
      </c>
      <c r="C917" s="9">
        <v>2</v>
      </c>
      <c r="D917" s="244" t="s">
        <v>109</v>
      </c>
      <c r="E917" s="24" t="s">
        <v>213</v>
      </c>
      <c r="F917" s="24" t="s">
        <v>111</v>
      </c>
      <c r="G917" s="24" t="s">
        <v>111</v>
      </c>
      <c r="H917" s="24">
        <v>0.01</v>
      </c>
      <c r="I917" s="24" t="s">
        <v>111</v>
      </c>
      <c r="J917" s="24" t="s">
        <v>111</v>
      </c>
      <c r="K917" s="24" t="s">
        <v>111</v>
      </c>
      <c r="L917" s="24" t="s">
        <v>111</v>
      </c>
      <c r="M917" s="24" t="s">
        <v>213</v>
      </c>
      <c r="N917" s="24" t="s">
        <v>213</v>
      </c>
      <c r="O917" s="24" t="s">
        <v>110</v>
      </c>
      <c r="P917" s="243" t="s">
        <v>327</v>
      </c>
      <c r="Q917" s="24" t="s">
        <v>213</v>
      </c>
      <c r="R917" s="24" t="s">
        <v>213</v>
      </c>
      <c r="S917" s="24" t="s">
        <v>213</v>
      </c>
      <c r="T917" s="24" t="s">
        <v>111</v>
      </c>
      <c r="U917" s="24">
        <v>0.01</v>
      </c>
      <c r="V917" s="223"/>
      <c r="W917" s="224"/>
      <c r="X917" s="224"/>
      <c r="Y917" s="224"/>
      <c r="Z917" s="224"/>
      <c r="AA917" s="224"/>
      <c r="AB917" s="224"/>
      <c r="AC917" s="224"/>
      <c r="AD917" s="224"/>
      <c r="AE917" s="224"/>
      <c r="AF917" s="224"/>
      <c r="AG917" s="224"/>
      <c r="AH917" s="224"/>
      <c r="AI917" s="224"/>
      <c r="AJ917" s="224"/>
      <c r="AK917" s="224"/>
      <c r="AL917" s="224"/>
      <c r="AM917" s="224"/>
      <c r="AN917" s="224"/>
      <c r="AO917" s="224"/>
      <c r="AP917" s="224"/>
      <c r="AQ917" s="224"/>
      <c r="AR917" s="224"/>
      <c r="AS917" s="224"/>
      <c r="AT917" s="224"/>
      <c r="AU917" s="224"/>
      <c r="AV917" s="224"/>
      <c r="AW917" s="224"/>
      <c r="AX917" s="224"/>
      <c r="AY917" s="224"/>
      <c r="AZ917" s="224"/>
      <c r="BA917" s="224"/>
      <c r="BB917" s="224"/>
      <c r="BC917" s="224"/>
      <c r="BD917" s="224"/>
      <c r="BE917" s="224"/>
      <c r="BF917" s="224"/>
      <c r="BG917" s="224"/>
      <c r="BH917" s="224"/>
      <c r="BI917" s="224"/>
      <c r="BJ917" s="224"/>
      <c r="BK917" s="224"/>
      <c r="BL917" s="224"/>
      <c r="BM917" s="242">
        <v>12</v>
      </c>
    </row>
    <row r="918" spans="1:65">
      <c r="A918" s="30"/>
      <c r="B918" s="19">
        <v>1</v>
      </c>
      <c r="C918" s="9">
        <v>3</v>
      </c>
      <c r="D918" s="243">
        <v>5</v>
      </c>
      <c r="E918" s="24" t="s">
        <v>213</v>
      </c>
      <c r="F918" s="24" t="s">
        <v>111</v>
      </c>
      <c r="G918" s="24">
        <v>0.01</v>
      </c>
      <c r="H918" s="24" t="s">
        <v>111</v>
      </c>
      <c r="I918" s="24" t="s">
        <v>111</v>
      </c>
      <c r="J918" s="24" t="s">
        <v>111</v>
      </c>
      <c r="K918" s="24" t="s">
        <v>111</v>
      </c>
      <c r="L918" s="24" t="s">
        <v>111</v>
      </c>
      <c r="M918" s="24" t="s">
        <v>213</v>
      </c>
      <c r="N918" s="24" t="s">
        <v>213</v>
      </c>
      <c r="O918" s="24" t="s">
        <v>110</v>
      </c>
      <c r="P918" s="243" t="s">
        <v>327</v>
      </c>
      <c r="Q918" s="24" t="s">
        <v>213</v>
      </c>
      <c r="R918" s="24" t="s">
        <v>213</v>
      </c>
      <c r="S918" s="24" t="s">
        <v>213</v>
      </c>
      <c r="T918" s="24" t="s">
        <v>111</v>
      </c>
      <c r="U918" s="24">
        <v>0.01</v>
      </c>
      <c r="V918" s="223"/>
      <c r="W918" s="224"/>
      <c r="X918" s="224"/>
      <c r="Y918" s="224"/>
      <c r="Z918" s="224"/>
      <c r="AA918" s="224"/>
      <c r="AB918" s="224"/>
      <c r="AC918" s="224"/>
      <c r="AD918" s="224"/>
      <c r="AE918" s="224"/>
      <c r="AF918" s="224"/>
      <c r="AG918" s="224"/>
      <c r="AH918" s="224"/>
      <c r="AI918" s="224"/>
      <c r="AJ918" s="224"/>
      <c r="AK918" s="224"/>
      <c r="AL918" s="224"/>
      <c r="AM918" s="224"/>
      <c r="AN918" s="224"/>
      <c r="AO918" s="224"/>
      <c r="AP918" s="224"/>
      <c r="AQ918" s="224"/>
      <c r="AR918" s="224"/>
      <c r="AS918" s="224"/>
      <c r="AT918" s="224"/>
      <c r="AU918" s="224"/>
      <c r="AV918" s="224"/>
      <c r="AW918" s="224"/>
      <c r="AX918" s="224"/>
      <c r="AY918" s="224"/>
      <c r="AZ918" s="224"/>
      <c r="BA918" s="224"/>
      <c r="BB918" s="224"/>
      <c r="BC918" s="224"/>
      <c r="BD918" s="224"/>
      <c r="BE918" s="224"/>
      <c r="BF918" s="224"/>
      <c r="BG918" s="224"/>
      <c r="BH918" s="224"/>
      <c r="BI918" s="224"/>
      <c r="BJ918" s="224"/>
      <c r="BK918" s="224"/>
      <c r="BL918" s="224"/>
      <c r="BM918" s="242">
        <v>16</v>
      </c>
    </row>
    <row r="919" spans="1:65">
      <c r="A919" s="30"/>
      <c r="B919" s="19">
        <v>1</v>
      </c>
      <c r="C919" s="9">
        <v>4</v>
      </c>
      <c r="D919" s="243">
        <v>5</v>
      </c>
      <c r="E919" s="24" t="s">
        <v>213</v>
      </c>
      <c r="F919" s="24" t="s">
        <v>111</v>
      </c>
      <c r="G919" s="24" t="s">
        <v>111</v>
      </c>
      <c r="H919" s="24">
        <v>0.01</v>
      </c>
      <c r="I919" s="24" t="s">
        <v>111</v>
      </c>
      <c r="J919" s="24" t="s">
        <v>111</v>
      </c>
      <c r="K919" s="24" t="s">
        <v>111</v>
      </c>
      <c r="L919" s="24" t="s">
        <v>111</v>
      </c>
      <c r="M919" s="24" t="s">
        <v>213</v>
      </c>
      <c r="N919" s="24" t="s">
        <v>213</v>
      </c>
      <c r="O919" s="24" t="s">
        <v>110</v>
      </c>
      <c r="P919" s="243" t="s">
        <v>327</v>
      </c>
      <c r="Q919" s="24" t="s">
        <v>213</v>
      </c>
      <c r="R919" s="24" t="s">
        <v>213</v>
      </c>
      <c r="S919" s="244">
        <v>7.0000000000000007E-2</v>
      </c>
      <c r="T919" s="24" t="s">
        <v>111</v>
      </c>
      <c r="U919" s="24">
        <v>0.01</v>
      </c>
      <c r="V919" s="223"/>
      <c r="W919" s="224"/>
      <c r="X919" s="224"/>
      <c r="Y919" s="224"/>
      <c r="Z919" s="224"/>
      <c r="AA919" s="224"/>
      <c r="AB919" s="224"/>
      <c r="AC919" s="224"/>
      <c r="AD919" s="224"/>
      <c r="AE919" s="224"/>
      <c r="AF919" s="224"/>
      <c r="AG919" s="224"/>
      <c r="AH919" s="224"/>
      <c r="AI919" s="224"/>
      <c r="AJ919" s="224"/>
      <c r="AK919" s="224"/>
      <c r="AL919" s="224"/>
      <c r="AM919" s="224"/>
      <c r="AN919" s="224"/>
      <c r="AO919" s="224"/>
      <c r="AP919" s="224"/>
      <c r="AQ919" s="224"/>
      <c r="AR919" s="224"/>
      <c r="AS919" s="224"/>
      <c r="AT919" s="224"/>
      <c r="AU919" s="224"/>
      <c r="AV919" s="224"/>
      <c r="AW919" s="224"/>
      <c r="AX919" s="224"/>
      <c r="AY919" s="224"/>
      <c r="AZ919" s="224"/>
      <c r="BA919" s="224"/>
      <c r="BB919" s="224"/>
      <c r="BC919" s="224"/>
      <c r="BD919" s="224"/>
      <c r="BE919" s="224"/>
      <c r="BF919" s="224"/>
      <c r="BG919" s="224"/>
      <c r="BH919" s="224"/>
      <c r="BI919" s="224"/>
      <c r="BJ919" s="224"/>
      <c r="BK919" s="224"/>
      <c r="BL919" s="224"/>
      <c r="BM919" s="242" t="s">
        <v>111</v>
      </c>
    </row>
    <row r="920" spans="1:65">
      <c r="A920" s="30"/>
      <c r="B920" s="19">
        <v>1</v>
      </c>
      <c r="C920" s="9">
        <v>5</v>
      </c>
      <c r="D920" s="243">
        <v>5</v>
      </c>
      <c r="E920" s="24" t="s">
        <v>213</v>
      </c>
      <c r="F920" s="24" t="s">
        <v>111</v>
      </c>
      <c r="G920" s="24" t="s">
        <v>111</v>
      </c>
      <c r="H920" s="24" t="s">
        <v>111</v>
      </c>
      <c r="I920" s="24" t="s">
        <v>111</v>
      </c>
      <c r="J920" s="24" t="s">
        <v>111</v>
      </c>
      <c r="K920" s="24" t="s">
        <v>111</v>
      </c>
      <c r="L920" s="24" t="s">
        <v>111</v>
      </c>
      <c r="M920" s="24" t="s">
        <v>213</v>
      </c>
      <c r="N920" s="24" t="s">
        <v>213</v>
      </c>
      <c r="O920" s="24" t="s">
        <v>110</v>
      </c>
      <c r="P920" s="243" t="s">
        <v>327</v>
      </c>
      <c r="Q920" s="24" t="s">
        <v>213</v>
      </c>
      <c r="R920" s="24" t="s">
        <v>213</v>
      </c>
      <c r="S920" s="24" t="s">
        <v>213</v>
      </c>
      <c r="T920" s="24" t="s">
        <v>111</v>
      </c>
      <c r="U920" s="24">
        <v>0.01</v>
      </c>
      <c r="V920" s="223"/>
      <c r="W920" s="224"/>
      <c r="X920" s="224"/>
      <c r="Y920" s="224"/>
      <c r="Z920" s="224"/>
      <c r="AA920" s="224"/>
      <c r="AB920" s="224"/>
      <c r="AC920" s="224"/>
      <c r="AD920" s="224"/>
      <c r="AE920" s="224"/>
      <c r="AF920" s="224"/>
      <c r="AG920" s="224"/>
      <c r="AH920" s="224"/>
      <c r="AI920" s="224"/>
      <c r="AJ920" s="224"/>
      <c r="AK920" s="224"/>
      <c r="AL920" s="224"/>
      <c r="AM920" s="224"/>
      <c r="AN920" s="224"/>
      <c r="AO920" s="224"/>
      <c r="AP920" s="224"/>
      <c r="AQ920" s="224"/>
      <c r="AR920" s="224"/>
      <c r="AS920" s="224"/>
      <c r="AT920" s="224"/>
      <c r="AU920" s="224"/>
      <c r="AV920" s="224"/>
      <c r="AW920" s="224"/>
      <c r="AX920" s="224"/>
      <c r="AY920" s="224"/>
      <c r="AZ920" s="224"/>
      <c r="BA920" s="224"/>
      <c r="BB920" s="224"/>
      <c r="BC920" s="224"/>
      <c r="BD920" s="224"/>
      <c r="BE920" s="224"/>
      <c r="BF920" s="224"/>
      <c r="BG920" s="224"/>
      <c r="BH920" s="224"/>
      <c r="BI920" s="224"/>
      <c r="BJ920" s="224"/>
      <c r="BK920" s="224"/>
      <c r="BL920" s="224"/>
      <c r="BM920" s="242">
        <v>109</v>
      </c>
    </row>
    <row r="921" spans="1:65">
      <c r="A921" s="30"/>
      <c r="B921" s="19">
        <v>1</v>
      </c>
      <c r="C921" s="9">
        <v>6</v>
      </c>
      <c r="D921" s="243">
        <v>5</v>
      </c>
      <c r="E921" s="24" t="s">
        <v>213</v>
      </c>
      <c r="F921" s="24" t="s">
        <v>111</v>
      </c>
      <c r="G921" s="24" t="s">
        <v>111</v>
      </c>
      <c r="H921" s="24" t="s">
        <v>111</v>
      </c>
      <c r="I921" s="24" t="s">
        <v>111</v>
      </c>
      <c r="J921" s="24" t="s">
        <v>111</v>
      </c>
      <c r="K921" s="24" t="s">
        <v>111</v>
      </c>
      <c r="L921" s="24" t="s">
        <v>111</v>
      </c>
      <c r="M921" s="24" t="s">
        <v>213</v>
      </c>
      <c r="N921" s="24" t="s">
        <v>213</v>
      </c>
      <c r="O921" s="24" t="s">
        <v>110</v>
      </c>
      <c r="P921" s="243" t="s">
        <v>327</v>
      </c>
      <c r="Q921" s="24" t="s">
        <v>213</v>
      </c>
      <c r="R921" s="24" t="s">
        <v>213</v>
      </c>
      <c r="S921" s="24">
        <v>0.06</v>
      </c>
      <c r="T921" s="24" t="s">
        <v>111</v>
      </c>
      <c r="U921" s="24">
        <v>0.01</v>
      </c>
      <c r="V921" s="223"/>
      <c r="W921" s="224"/>
      <c r="X921" s="224"/>
      <c r="Y921" s="224"/>
      <c r="Z921" s="224"/>
      <c r="AA921" s="224"/>
      <c r="AB921" s="224"/>
      <c r="AC921" s="224"/>
      <c r="AD921" s="224"/>
      <c r="AE921" s="224"/>
      <c r="AF921" s="224"/>
      <c r="AG921" s="224"/>
      <c r="AH921" s="224"/>
      <c r="AI921" s="224"/>
      <c r="AJ921" s="224"/>
      <c r="AK921" s="224"/>
      <c r="AL921" s="224"/>
      <c r="AM921" s="224"/>
      <c r="AN921" s="224"/>
      <c r="AO921" s="224"/>
      <c r="AP921" s="224"/>
      <c r="AQ921" s="224"/>
      <c r="AR921" s="224"/>
      <c r="AS921" s="224"/>
      <c r="AT921" s="224"/>
      <c r="AU921" s="224"/>
      <c r="AV921" s="224"/>
      <c r="AW921" s="224"/>
      <c r="AX921" s="224"/>
      <c r="AY921" s="224"/>
      <c r="AZ921" s="224"/>
      <c r="BA921" s="224"/>
      <c r="BB921" s="224"/>
      <c r="BC921" s="224"/>
      <c r="BD921" s="224"/>
      <c r="BE921" s="224"/>
      <c r="BF921" s="224"/>
      <c r="BG921" s="224"/>
      <c r="BH921" s="224"/>
      <c r="BI921" s="224"/>
      <c r="BJ921" s="224"/>
      <c r="BK921" s="224"/>
      <c r="BL921" s="224"/>
      <c r="BM921" s="56"/>
    </row>
    <row r="922" spans="1:65">
      <c r="A922" s="30"/>
      <c r="B922" s="20" t="s">
        <v>239</v>
      </c>
      <c r="C922" s="12"/>
      <c r="D922" s="245">
        <v>5</v>
      </c>
      <c r="E922" s="245" t="s">
        <v>745</v>
      </c>
      <c r="F922" s="245" t="s">
        <v>745</v>
      </c>
      <c r="G922" s="245">
        <v>0.01</v>
      </c>
      <c r="H922" s="245">
        <v>0.01</v>
      </c>
      <c r="I922" s="245" t="s">
        <v>745</v>
      </c>
      <c r="J922" s="245" t="s">
        <v>745</v>
      </c>
      <c r="K922" s="245" t="s">
        <v>745</v>
      </c>
      <c r="L922" s="245" t="s">
        <v>745</v>
      </c>
      <c r="M922" s="245" t="s">
        <v>745</v>
      </c>
      <c r="N922" s="245" t="s">
        <v>745</v>
      </c>
      <c r="O922" s="245" t="s">
        <v>745</v>
      </c>
      <c r="P922" s="245" t="s">
        <v>745</v>
      </c>
      <c r="Q922" s="245" t="s">
        <v>745</v>
      </c>
      <c r="R922" s="245" t="s">
        <v>745</v>
      </c>
      <c r="S922" s="245">
        <v>0.12000000000000001</v>
      </c>
      <c r="T922" s="245" t="s">
        <v>745</v>
      </c>
      <c r="U922" s="245">
        <v>0.01</v>
      </c>
      <c r="V922" s="223"/>
      <c r="W922" s="224"/>
      <c r="X922" s="224"/>
      <c r="Y922" s="224"/>
      <c r="Z922" s="224"/>
      <c r="AA922" s="224"/>
      <c r="AB922" s="224"/>
      <c r="AC922" s="224"/>
      <c r="AD922" s="224"/>
      <c r="AE922" s="224"/>
      <c r="AF922" s="224"/>
      <c r="AG922" s="224"/>
      <c r="AH922" s="224"/>
      <c r="AI922" s="224"/>
      <c r="AJ922" s="224"/>
      <c r="AK922" s="224"/>
      <c r="AL922" s="224"/>
      <c r="AM922" s="224"/>
      <c r="AN922" s="224"/>
      <c r="AO922" s="224"/>
      <c r="AP922" s="224"/>
      <c r="AQ922" s="224"/>
      <c r="AR922" s="224"/>
      <c r="AS922" s="224"/>
      <c r="AT922" s="224"/>
      <c r="AU922" s="224"/>
      <c r="AV922" s="224"/>
      <c r="AW922" s="224"/>
      <c r="AX922" s="224"/>
      <c r="AY922" s="224"/>
      <c r="AZ922" s="224"/>
      <c r="BA922" s="224"/>
      <c r="BB922" s="224"/>
      <c r="BC922" s="224"/>
      <c r="BD922" s="224"/>
      <c r="BE922" s="224"/>
      <c r="BF922" s="224"/>
      <c r="BG922" s="224"/>
      <c r="BH922" s="224"/>
      <c r="BI922" s="224"/>
      <c r="BJ922" s="224"/>
      <c r="BK922" s="224"/>
      <c r="BL922" s="224"/>
      <c r="BM922" s="56"/>
    </row>
    <row r="923" spans="1:65">
      <c r="A923" s="30"/>
      <c r="B923" s="3" t="s">
        <v>240</v>
      </c>
      <c r="C923" s="29"/>
      <c r="D923" s="24">
        <v>5</v>
      </c>
      <c r="E923" s="24" t="s">
        <v>745</v>
      </c>
      <c r="F923" s="24" t="s">
        <v>745</v>
      </c>
      <c r="G923" s="24">
        <v>0.01</v>
      </c>
      <c r="H923" s="24">
        <v>0.01</v>
      </c>
      <c r="I923" s="24" t="s">
        <v>745</v>
      </c>
      <c r="J923" s="24" t="s">
        <v>745</v>
      </c>
      <c r="K923" s="24" t="s">
        <v>745</v>
      </c>
      <c r="L923" s="24" t="s">
        <v>745</v>
      </c>
      <c r="M923" s="24" t="s">
        <v>745</v>
      </c>
      <c r="N923" s="24" t="s">
        <v>745</v>
      </c>
      <c r="O923" s="24" t="s">
        <v>745</v>
      </c>
      <c r="P923" s="24" t="s">
        <v>745</v>
      </c>
      <c r="Q923" s="24" t="s">
        <v>745</v>
      </c>
      <c r="R923" s="24" t="s">
        <v>745</v>
      </c>
      <c r="S923" s="24">
        <v>7.0000000000000007E-2</v>
      </c>
      <c r="T923" s="24" t="s">
        <v>745</v>
      </c>
      <c r="U923" s="24">
        <v>0.01</v>
      </c>
      <c r="V923" s="223"/>
      <c r="W923" s="224"/>
      <c r="X923" s="224"/>
      <c r="Y923" s="224"/>
      <c r="Z923" s="224"/>
      <c r="AA923" s="224"/>
      <c r="AB923" s="224"/>
      <c r="AC923" s="224"/>
      <c r="AD923" s="224"/>
      <c r="AE923" s="224"/>
      <c r="AF923" s="224"/>
      <c r="AG923" s="224"/>
      <c r="AH923" s="224"/>
      <c r="AI923" s="224"/>
      <c r="AJ923" s="224"/>
      <c r="AK923" s="224"/>
      <c r="AL923" s="224"/>
      <c r="AM923" s="224"/>
      <c r="AN923" s="224"/>
      <c r="AO923" s="224"/>
      <c r="AP923" s="224"/>
      <c r="AQ923" s="224"/>
      <c r="AR923" s="224"/>
      <c r="AS923" s="224"/>
      <c r="AT923" s="224"/>
      <c r="AU923" s="224"/>
      <c r="AV923" s="224"/>
      <c r="AW923" s="224"/>
      <c r="AX923" s="224"/>
      <c r="AY923" s="224"/>
      <c r="AZ923" s="224"/>
      <c r="BA923" s="224"/>
      <c r="BB923" s="224"/>
      <c r="BC923" s="224"/>
      <c r="BD923" s="224"/>
      <c r="BE923" s="224"/>
      <c r="BF923" s="224"/>
      <c r="BG923" s="224"/>
      <c r="BH923" s="224"/>
      <c r="BI923" s="224"/>
      <c r="BJ923" s="224"/>
      <c r="BK923" s="224"/>
      <c r="BL923" s="224"/>
      <c r="BM923" s="56"/>
    </row>
    <row r="924" spans="1:65">
      <c r="A924" s="30"/>
      <c r="B924" s="3" t="s">
        <v>241</v>
      </c>
      <c r="C924" s="29"/>
      <c r="D924" s="24">
        <v>0</v>
      </c>
      <c r="E924" s="24" t="s">
        <v>745</v>
      </c>
      <c r="F924" s="24" t="s">
        <v>745</v>
      </c>
      <c r="G924" s="24" t="s">
        <v>745</v>
      </c>
      <c r="H924" s="24">
        <v>0</v>
      </c>
      <c r="I924" s="24" t="s">
        <v>745</v>
      </c>
      <c r="J924" s="24" t="s">
        <v>745</v>
      </c>
      <c r="K924" s="24" t="s">
        <v>745</v>
      </c>
      <c r="L924" s="24" t="s">
        <v>745</v>
      </c>
      <c r="M924" s="24" t="s">
        <v>745</v>
      </c>
      <c r="N924" s="24" t="s">
        <v>745</v>
      </c>
      <c r="O924" s="24" t="s">
        <v>745</v>
      </c>
      <c r="P924" s="24" t="s">
        <v>745</v>
      </c>
      <c r="Q924" s="24" t="s">
        <v>745</v>
      </c>
      <c r="R924" s="24" t="s">
        <v>745</v>
      </c>
      <c r="S924" s="24">
        <v>9.5393920141694552E-2</v>
      </c>
      <c r="T924" s="24" t="s">
        <v>745</v>
      </c>
      <c r="U924" s="24">
        <v>0</v>
      </c>
      <c r="V924" s="223"/>
      <c r="W924" s="224"/>
      <c r="X924" s="224"/>
      <c r="Y924" s="224"/>
      <c r="Z924" s="224"/>
      <c r="AA924" s="224"/>
      <c r="AB924" s="224"/>
      <c r="AC924" s="224"/>
      <c r="AD924" s="224"/>
      <c r="AE924" s="224"/>
      <c r="AF924" s="224"/>
      <c r="AG924" s="224"/>
      <c r="AH924" s="224"/>
      <c r="AI924" s="224"/>
      <c r="AJ924" s="224"/>
      <c r="AK924" s="224"/>
      <c r="AL924" s="224"/>
      <c r="AM924" s="224"/>
      <c r="AN924" s="224"/>
      <c r="AO924" s="224"/>
      <c r="AP924" s="224"/>
      <c r="AQ924" s="224"/>
      <c r="AR924" s="224"/>
      <c r="AS924" s="224"/>
      <c r="AT924" s="224"/>
      <c r="AU924" s="224"/>
      <c r="AV924" s="224"/>
      <c r="AW924" s="224"/>
      <c r="AX924" s="224"/>
      <c r="AY924" s="224"/>
      <c r="AZ924" s="224"/>
      <c r="BA924" s="224"/>
      <c r="BB924" s="224"/>
      <c r="BC924" s="224"/>
      <c r="BD924" s="224"/>
      <c r="BE924" s="224"/>
      <c r="BF924" s="224"/>
      <c r="BG924" s="224"/>
      <c r="BH924" s="224"/>
      <c r="BI924" s="224"/>
      <c r="BJ924" s="224"/>
      <c r="BK924" s="224"/>
      <c r="BL924" s="224"/>
      <c r="BM924" s="56"/>
    </row>
    <row r="925" spans="1:65">
      <c r="A925" s="30"/>
      <c r="B925" s="3" t="s">
        <v>87</v>
      </c>
      <c r="C925" s="29"/>
      <c r="D925" s="13">
        <v>0</v>
      </c>
      <c r="E925" s="13" t="s">
        <v>745</v>
      </c>
      <c r="F925" s="13" t="s">
        <v>745</v>
      </c>
      <c r="G925" s="13" t="s">
        <v>745</v>
      </c>
      <c r="H925" s="13">
        <v>0</v>
      </c>
      <c r="I925" s="13" t="s">
        <v>745</v>
      </c>
      <c r="J925" s="13" t="s">
        <v>745</v>
      </c>
      <c r="K925" s="13" t="s">
        <v>745</v>
      </c>
      <c r="L925" s="13" t="s">
        <v>745</v>
      </c>
      <c r="M925" s="13" t="s">
        <v>745</v>
      </c>
      <c r="N925" s="13" t="s">
        <v>745</v>
      </c>
      <c r="O925" s="13" t="s">
        <v>745</v>
      </c>
      <c r="P925" s="13" t="s">
        <v>745</v>
      </c>
      <c r="Q925" s="13" t="s">
        <v>745</v>
      </c>
      <c r="R925" s="13" t="s">
        <v>745</v>
      </c>
      <c r="S925" s="13">
        <v>0.7949493345141212</v>
      </c>
      <c r="T925" s="13" t="s">
        <v>745</v>
      </c>
      <c r="U925" s="13">
        <v>0</v>
      </c>
      <c r="V925" s="157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30"/>
      <c r="B926" s="3" t="s">
        <v>242</v>
      </c>
      <c r="C926" s="29"/>
      <c r="D926" s="13" t="s">
        <v>745</v>
      </c>
      <c r="E926" s="13" t="s">
        <v>745</v>
      </c>
      <c r="F926" s="13" t="s">
        <v>745</v>
      </c>
      <c r="G926" s="13" t="s">
        <v>745</v>
      </c>
      <c r="H926" s="13" t="s">
        <v>745</v>
      </c>
      <c r="I926" s="13" t="s">
        <v>745</v>
      </c>
      <c r="J926" s="13" t="s">
        <v>745</v>
      </c>
      <c r="K926" s="13" t="s">
        <v>745</v>
      </c>
      <c r="L926" s="13" t="s">
        <v>745</v>
      </c>
      <c r="M926" s="13" t="s">
        <v>745</v>
      </c>
      <c r="N926" s="13" t="s">
        <v>745</v>
      </c>
      <c r="O926" s="13" t="s">
        <v>745</v>
      </c>
      <c r="P926" s="13" t="s">
        <v>745</v>
      </c>
      <c r="Q926" s="13" t="s">
        <v>745</v>
      </c>
      <c r="R926" s="13" t="s">
        <v>745</v>
      </c>
      <c r="S926" s="13" t="s">
        <v>745</v>
      </c>
      <c r="T926" s="13" t="s">
        <v>745</v>
      </c>
      <c r="U926" s="13" t="s">
        <v>745</v>
      </c>
      <c r="V926" s="157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30"/>
      <c r="B927" s="46" t="s">
        <v>243</v>
      </c>
      <c r="C927" s="47"/>
      <c r="D927" s="45">
        <v>246.3</v>
      </c>
      <c r="E927" s="45">
        <v>0.4</v>
      </c>
      <c r="F927" s="45">
        <v>0.67</v>
      </c>
      <c r="G927" s="45">
        <v>0.63</v>
      </c>
      <c r="H927" s="45">
        <v>0.57999999999999996</v>
      </c>
      <c r="I927" s="45">
        <v>0.67</v>
      </c>
      <c r="J927" s="45">
        <v>0.67</v>
      </c>
      <c r="K927" s="45">
        <v>0.67</v>
      </c>
      <c r="L927" s="45">
        <v>0.67</v>
      </c>
      <c r="M927" s="45">
        <v>0.4</v>
      </c>
      <c r="N927" s="45">
        <v>0.4</v>
      </c>
      <c r="O927" s="45">
        <v>1.75</v>
      </c>
      <c r="P927" s="45">
        <v>7.15</v>
      </c>
      <c r="Q927" s="45">
        <v>0.4</v>
      </c>
      <c r="R927" s="45">
        <v>0.4</v>
      </c>
      <c r="S927" s="45">
        <v>2.97</v>
      </c>
      <c r="T927" s="45">
        <v>0.67</v>
      </c>
      <c r="U927" s="45">
        <v>0.4</v>
      </c>
      <c r="V927" s="157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B928" s="31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BM928" s="55"/>
    </row>
    <row r="929" spans="1:65" ht="15">
      <c r="B929" s="8" t="s">
        <v>597</v>
      </c>
      <c r="BM929" s="28" t="s">
        <v>67</v>
      </c>
    </row>
    <row r="930" spans="1:65" ht="15">
      <c r="A930" s="25" t="s">
        <v>24</v>
      </c>
      <c r="B930" s="18" t="s">
        <v>114</v>
      </c>
      <c r="C930" s="15" t="s">
        <v>115</v>
      </c>
      <c r="D930" s="16" t="s">
        <v>235</v>
      </c>
      <c r="E930" s="17" t="s">
        <v>235</v>
      </c>
      <c r="F930" s="17" t="s">
        <v>235</v>
      </c>
      <c r="G930" s="17" t="s">
        <v>235</v>
      </c>
      <c r="H930" s="17" t="s">
        <v>235</v>
      </c>
      <c r="I930" s="17" t="s">
        <v>235</v>
      </c>
      <c r="J930" s="17" t="s">
        <v>235</v>
      </c>
      <c r="K930" s="17" t="s">
        <v>235</v>
      </c>
      <c r="L930" s="157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>
        <v>1</v>
      </c>
    </row>
    <row r="931" spans="1:65">
      <c r="A931" s="30"/>
      <c r="B931" s="19" t="s">
        <v>236</v>
      </c>
      <c r="C931" s="9" t="s">
        <v>236</v>
      </c>
      <c r="D931" s="154" t="s">
        <v>247</v>
      </c>
      <c r="E931" s="156" t="s">
        <v>255</v>
      </c>
      <c r="F931" s="156" t="s">
        <v>258</v>
      </c>
      <c r="G931" s="156" t="s">
        <v>266</v>
      </c>
      <c r="H931" s="156" t="s">
        <v>267</v>
      </c>
      <c r="I931" s="156" t="s">
        <v>268</v>
      </c>
      <c r="J931" s="156" t="s">
        <v>270</v>
      </c>
      <c r="K931" s="156" t="s">
        <v>271</v>
      </c>
      <c r="L931" s="157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 t="s">
        <v>3</v>
      </c>
    </row>
    <row r="932" spans="1:65">
      <c r="A932" s="30"/>
      <c r="B932" s="19"/>
      <c r="C932" s="9"/>
      <c r="D932" s="10" t="s">
        <v>283</v>
      </c>
      <c r="E932" s="11" t="s">
        <v>282</v>
      </c>
      <c r="F932" s="11" t="s">
        <v>282</v>
      </c>
      <c r="G932" s="11" t="s">
        <v>283</v>
      </c>
      <c r="H932" s="11" t="s">
        <v>282</v>
      </c>
      <c r="I932" s="11" t="s">
        <v>282</v>
      </c>
      <c r="J932" s="11" t="s">
        <v>283</v>
      </c>
      <c r="K932" s="11" t="s">
        <v>283</v>
      </c>
      <c r="L932" s="157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2</v>
      </c>
    </row>
    <row r="933" spans="1:65">
      <c r="A933" s="30"/>
      <c r="B933" s="19"/>
      <c r="C933" s="9"/>
      <c r="D933" s="26" t="s">
        <v>307</v>
      </c>
      <c r="E933" s="26" t="s">
        <v>121</v>
      </c>
      <c r="F933" s="26" t="s">
        <v>309</v>
      </c>
      <c r="G933" s="26" t="s">
        <v>309</v>
      </c>
      <c r="H933" s="26" t="s">
        <v>307</v>
      </c>
      <c r="I933" s="26" t="s">
        <v>310</v>
      </c>
      <c r="J933" s="26" t="s">
        <v>310</v>
      </c>
      <c r="K933" s="26" t="s">
        <v>310</v>
      </c>
      <c r="L933" s="157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3</v>
      </c>
    </row>
    <row r="934" spans="1:65">
      <c r="A934" s="30"/>
      <c r="B934" s="18">
        <v>1</v>
      </c>
      <c r="C934" s="14">
        <v>1</v>
      </c>
      <c r="D934" s="151">
        <v>0.4</v>
      </c>
      <c r="E934" s="22">
        <v>0.35699999999999998</v>
      </c>
      <c r="F934" s="22">
        <v>0.36955865989690406</v>
      </c>
      <c r="G934" s="151">
        <v>0.5</v>
      </c>
      <c r="H934" s="22">
        <v>0.35958449999999997</v>
      </c>
      <c r="I934" s="22">
        <v>0.37</v>
      </c>
      <c r="J934" s="151">
        <v>0.55000000000000004</v>
      </c>
      <c r="K934" s="22">
        <v>0.36</v>
      </c>
      <c r="L934" s="157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1</v>
      </c>
    </row>
    <row r="935" spans="1:65">
      <c r="A935" s="30"/>
      <c r="B935" s="19">
        <v>1</v>
      </c>
      <c r="C935" s="9">
        <v>2</v>
      </c>
      <c r="D935" s="152">
        <v>0.4</v>
      </c>
      <c r="E935" s="11">
        <v>0.34599999999999997</v>
      </c>
      <c r="F935" s="11">
        <v>0.38803207797444028</v>
      </c>
      <c r="G935" s="152">
        <v>0.5</v>
      </c>
      <c r="H935" s="11">
        <v>0.38405650000000002</v>
      </c>
      <c r="I935" s="11">
        <v>0.36</v>
      </c>
      <c r="J935" s="152">
        <v>0.55000000000000004</v>
      </c>
      <c r="K935" s="11">
        <v>0.37</v>
      </c>
      <c r="L935" s="157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35</v>
      </c>
    </row>
    <row r="936" spans="1:65">
      <c r="A936" s="30"/>
      <c r="B936" s="19">
        <v>1</v>
      </c>
      <c r="C936" s="9">
        <v>3</v>
      </c>
      <c r="D936" s="152">
        <v>0.4</v>
      </c>
      <c r="E936" s="11">
        <v>0.35199999999999998</v>
      </c>
      <c r="F936" s="11">
        <v>0.39520574204971759</v>
      </c>
      <c r="G936" s="152">
        <v>0.5</v>
      </c>
      <c r="H936" s="11">
        <v>0.38079799999999997</v>
      </c>
      <c r="I936" s="11">
        <v>0.35</v>
      </c>
      <c r="J936" s="152">
        <v>0.54</v>
      </c>
      <c r="K936" s="11">
        <v>0.33</v>
      </c>
      <c r="L936" s="157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16</v>
      </c>
    </row>
    <row r="937" spans="1:65">
      <c r="A937" s="30"/>
      <c r="B937" s="19">
        <v>1</v>
      </c>
      <c r="C937" s="9">
        <v>4</v>
      </c>
      <c r="D937" s="152">
        <v>0.4</v>
      </c>
      <c r="E937" s="11">
        <v>0.35499999999999998</v>
      </c>
      <c r="F937" s="11">
        <v>0.3854976575778512</v>
      </c>
      <c r="G937" s="152">
        <v>0.5</v>
      </c>
      <c r="H937" s="11">
        <v>0.40147949999999999</v>
      </c>
      <c r="I937" s="11">
        <v>0.36</v>
      </c>
      <c r="J937" s="152">
        <v>0.56999999999999995</v>
      </c>
      <c r="K937" s="11">
        <v>0.37</v>
      </c>
      <c r="L937" s="157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0.36734448475340764</v>
      </c>
    </row>
    <row r="938" spans="1:65">
      <c r="A938" s="30"/>
      <c r="B938" s="19">
        <v>1</v>
      </c>
      <c r="C938" s="9">
        <v>5</v>
      </c>
      <c r="D938" s="152">
        <v>0.4</v>
      </c>
      <c r="E938" s="11">
        <v>0.35499999999999998</v>
      </c>
      <c r="F938" s="11">
        <v>0.38225798133627731</v>
      </c>
      <c r="G938" s="152">
        <v>0.5</v>
      </c>
      <c r="H938" s="11">
        <v>0.36333700000000002</v>
      </c>
      <c r="I938" s="11">
        <v>0.35</v>
      </c>
      <c r="J938" s="152">
        <v>0.54</v>
      </c>
      <c r="K938" s="11">
        <v>0.35</v>
      </c>
      <c r="L938" s="157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110</v>
      </c>
    </row>
    <row r="939" spans="1:65">
      <c r="A939" s="30"/>
      <c r="B939" s="19">
        <v>1</v>
      </c>
      <c r="C939" s="9">
        <v>6</v>
      </c>
      <c r="D939" s="152">
        <v>0.4</v>
      </c>
      <c r="E939" s="11">
        <v>0.36</v>
      </c>
      <c r="F939" s="153">
        <v>0.44201543084693318</v>
      </c>
      <c r="G939" s="152">
        <v>0.5</v>
      </c>
      <c r="H939" s="11">
        <v>0.41141650000000002</v>
      </c>
      <c r="I939" s="11">
        <v>0.37</v>
      </c>
      <c r="J939" s="152">
        <v>0.56000000000000005</v>
      </c>
      <c r="K939" s="11">
        <v>0.35</v>
      </c>
      <c r="L939" s="157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5"/>
    </row>
    <row r="940" spans="1:65">
      <c r="A940" s="30"/>
      <c r="B940" s="20" t="s">
        <v>239</v>
      </c>
      <c r="C940" s="12"/>
      <c r="D940" s="23">
        <v>0.39999999999999997</v>
      </c>
      <c r="E940" s="23">
        <v>0.35416666666666669</v>
      </c>
      <c r="F940" s="23">
        <v>0.39376125828035397</v>
      </c>
      <c r="G940" s="23">
        <v>0.5</v>
      </c>
      <c r="H940" s="23">
        <v>0.38344533333333336</v>
      </c>
      <c r="I940" s="23">
        <v>0.36000000000000004</v>
      </c>
      <c r="J940" s="23">
        <v>0.55166666666666664</v>
      </c>
      <c r="K940" s="23">
        <v>0.35500000000000004</v>
      </c>
      <c r="L940" s="157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30"/>
      <c r="B941" s="3" t="s">
        <v>240</v>
      </c>
      <c r="C941" s="29"/>
      <c r="D941" s="11">
        <v>0.4</v>
      </c>
      <c r="E941" s="11">
        <v>0.35499999999999998</v>
      </c>
      <c r="F941" s="11">
        <v>0.38676486777614572</v>
      </c>
      <c r="G941" s="11">
        <v>0.5</v>
      </c>
      <c r="H941" s="11">
        <v>0.38242725</v>
      </c>
      <c r="I941" s="11">
        <v>0.36</v>
      </c>
      <c r="J941" s="11">
        <v>0.55000000000000004</v>
      </c>
      <c r="K941" s="11">
        <v>0.35499999999999998</v>
      </c>
      <c r="L941" s="157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30"/>
      <c r="B942" s="3" t="s">
        <v>241</v>
      </c>
      <c r="C942" s="29"/>
      <c r="D942" s="24">
        <v>6.0809419444881171E-17</v>
      </c>
      <c r="E942" s="24">
        <v>4.7923550230201759E-3</v>
      </c>
      <c r="F942" s="24">
        <v>2.5098818521818639E-2</v>
      </c>
      <c r="G942" s="24">
        <v>0</v>
      </c>
      <c r="H942" s="24">
        <v>2.0438608892648903E-2</v>
      </c>
      <c r="I942" s="24">
        <v>8.9442719099991665E-3</v>
      </c>
      <c r="J942" s="24">
        <v>1.1690451944500095E-2</v>
      </c>
      <c r="K942" s="24">
        <v>1.5165750888103095E-2</v>
      </c>
      <c r="L942" s="223"/>
      <c r="M942" s="224"/>
      <c r="N942" s="224"/>
      <c r="O942" s="224"/>
      <c r="P942" s="224"/>
      <c r="Q942" s="224"/>
      <c r="R942" s="224"/>
      <c r="S942" s="224"/>
      <c r="T942" s="224"/>
      <c r="U942" s="224"/>
      <c r="V942" s="224"/>
      <c r="W942" s="224"/>
      <c r="X942" s="224"/>
      <c r="Y942" s="224"/>
      <c r="Z942" s="224"/>
      <c r="AA942" s="224"/>
      <c r="AB942" s="224"/>
      <c r="AC942" s="224"/>
      <c r="AD942" s="224"/>
      <c r="AE942" s="224"/>
      <c r="AF942" s="224"/>
      <c r="AG942" s="224"/>
      <c r="AH942" s="224"/>
      <c r="AI942" s="224"/>
      <c r="AJ942" s="224"/>
      <c r="AK942" s="224"/>
      <c r="AL942" s="224"/>
      <c r="AM942" s="224"/>
      <c r="AN942" s="224"/>
      <c r="AO942" s="224"/>
      <c r="AP942" s="224"/>
      <c r="AQ942" s="224"/>
      <c r="AR942" s="224"/>
      <c r="AS942" s="224"/>
      <c r="AT942" s="224"/>
      <c r="AU942" s="224"/>
      <c r="AV942" s="224"/>
      <c r="AW942" s="224"/>
      <c r="AX942" s="224"/>
      <c r="AY942" s="224"/>
      <c r="AZ942" s="224"/>
      <c r="BA942" s="224"/>
      <c r="BB942" s="224"/>
      <c r="BC942" s="224"/>
      <c r="BD942" s="224"/>
      <c r="BE942" s="224"/>
      <c r="BF942" s="224"/>
      <c r="BG942" s="224"/>
      <c r="BH942" s="224"/>
      <c r="BI942" s="224"/>
      <c r="BJ942" s="224"/>
      <c r="BK942" s="224"/>
      <c r="BL942" s="224"/>
      <c r="BM942" s="56"/>
    </row>
    <row r="943" spans="1:65">
      <c r="A943" s="30"/>
      <c r="B943" s="3" t="s">
        <v>87</v>
      </c>
      <c r="C943" s="29"/>
      <c r="D943" s="13">
        <v>1.5202354861220294E-16</v>
      </c>
      <c r="E943" s="13">
        <v>1.3531355359115789E-2</v>
      </c>
      <c r="F943" s="13">
        <v>6.3741208648689707E-2</v>
      </c>
      <c r="G943" s="13">
        <v>0</v>
      </c>
      <c r="H943" s="13">
        <v>5.3302536544059045E-2</v>
      </c>
      <c r="I943" s="13">
        <v>2.484519974999768E-2</v>
      </c>
      <c r="J943" s="13">
        <v>2.1191151561027365E-2</v>
      </c>
      <c r="K943" s="13">
        <v>4.272042503691012E-2</v>
      </c>
      <c r="L943" s="157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30"/>
      <c r="B944" s="3" t="s">
        <v>242</v>
      </c>
      <c r="C944" s="29"/>
      <c r="D944" s="13">
        <v>8.8896163143740825E-2</v>
      </c>
      <c r="E944" s="13">
        <v>-3.5873188883146057E-2</v>
      </c>
      <c r="F944" s="13">
        <v>7.1912808340322432E-2</v>
      </c>
      <c r="G944" s="13">
        <v>0.36112020392967614</v>
      </c>
      <c r="H944" s="13">
        <v>4.3830380605098584E-2</v>
      </c>
      <c r="I944" s="13">
        <v>-1.9993453170633058E-2</v>
      </c>
      <c r="J944" s="13">
        <v>0.50176929166907591</v>
      </c>
      <c r="K944" s="13">
        <v>-3.3604655209929835E-2</v>
      </c>
      <c r="L944" s="157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30"/>
      <c r="B945" s="46" t="s">
        <v>243</v>
      </c>
      <c r="C945" s="47"/>
      <c r="D945" s="45" t="s">
        <v>244</v>
      </c>
      <c r="E945" s="45">
        <v>0.69</v>
      </c>
      <c r="F945" s="45">
        <v>0.87</v>
      </c>
      <c r="G945" s="45" t="s">
        <v>244</v>
      </c>
      <c r="H945" s="45">
        <v>0.46</v>
      </c>
      <c r="I945" s="45">
        <v>0.46</v>
      </c>
      <c r="J945" s="45">
        <v>7.08</v>
      </c>
      <c r="K945" s="45">
        <v>0.66</v>
      </c>
      <c r="L945" s="157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B946" s="31" t="s">
        <v>303</v>
      </c>
      <c r="C946" s="20"/>
      <c r="D946" s="20"/>
      <c r="E946" s="20"/>
      <c r="F946" s="20"/>
      <c r="G946" s="20"/>
      <c r="H946" s="20"/>
      <c r="I946" s="20"/>
      <c r="J946" s="20"/>
      <c r="K946" s="20"/>
      <c r="BM946" s="55"/>
    </row>
    <row r="947" spans="1:65">
      <c r="BM947" s="55"/>
    </row>
    <row r="948" spans="1:65" ht="15">
      <c r="B948" s="8" t="s">
        <v>598</v>
      </c>
      <c r="BM948" s="28" t="s">
        <v>67</v>
      </c>
    </row>
    <row r="949" spans="1:65" ht="15">
      <c r="A949" s="25" t="s">
        <v>27</v>
      </c>
      <c r="B949" s="18" t="s">
        <v>114</v>
      </c>
      <c r="C949" s="15" t="s">
        <v>115</v>
      </c>
      <c r="D949" s="16" t="s">
        <v>235</v>
      </c>
      <c r="E949" s="17" t="s">
        <v>235</v>
      </c>
      <c r="F949" s="17" t="s">
        <v>235</v>
      </c>
      <c r="G949" s="17" t="s">
        <v>235</v>
      </c>
      <c r="H949" s="17" t="s">
        <v>235</v>
      </c>
      <c r="I949" s="17" t="s">
        <v>235</v>
      </c>
      <c r="J949" s="17" t="s">
        <v>235</v>
      </c>
      <c r="K949" s="17" t="s">
        <v>235</v>
      </c>
      <c r="L949" s="17" t="s">
        <v>235</v>
      </c>
      <c r="M949" s="17" t="s">
        <v>235</v>
      </c>
      <c r="N949" s="17" t="s">
        <v>235</v>
      </c>
      <c r="O949" s="17" t="s">
        <v>235</v>
      </c>
      <c r="P949" s="17" t="s">
        <v>235</v>
      </c>
      <c r="Q949" s="17" t="s">
        <v>235</v>
      </c>
      <c r="R949" s="17" t="s">
        <v>235</v>
      </c>
      <c r="S949" s="17" t="s">
        <v>235</v>
      </c>
      <c r="T949" s="17" t="s">
        <v>235</v>
      </c>
      <c r="U949" s="17" t="s">
        <v>235</v>
      </c>
      <c r="V949" s="17" t="s">
        <v>235</v>
      </c>
      <c r="W949" s="17" t="s">
        <v>235</v>
      </c>
      <c r="X949" s="17" t="s">
        <v>235</v>
      </c>
      <c r="Y949" s="17" t="s">
        <v>235</v>
      </c>
      <c r="Z949" s="17" t="s">
        <v>235</v>
      </c>
      <c r="AA949" s="157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>
        <v>1</v>
      </c>
    </row>
    <row r="950" spans="1:65">
      <c r="A950" s="30"/>
      <c r="B950" s="19" t="s">
        <v>236</v>
      </c>
      <c r="C950" s="9" t="s">
        <v>236</v>
      </c>
      <c r="D950" s="154" t="s">
        <v>246</v>
      </c>
      <c r="E950" s="156" t="s">
        <v>247</v>
      </c>
      <c r="F950" s="156" t="s">
        <v>248</v>
      </c>
      <c r="G950" s="156" t="s">
        <v>249</v>
      </c>
      <c r="H950" s="156" t="s">
        <v>250</v>
      </c>
      <c r="I950" s="156" t="s">
        <v>251</v>
      </c>
      <c r="J950" s="156" t="s">
        <v>252</v>
      </c>
      <c r="K950" s="156" t="s">
        <v>253</v>
      </c>
      <c r="L950" s="156" t="s">
        <v>254</v>
      </c>
      <c r="M950" s="156" t="s">
        <v>256</v>
      </c>
      <c r="N950" s="156" t="s">
        <v>257</v>
      </c>
      <c r="O950" s="156" t="s">
        <v>258</v>
      </c>
      <c r="P950" s="156" t="s">
        <v>260</v>
      </c>
      <c r="Q950" s="156" t="s">
        <v>262</v>
      </c>
      <c r="R950" s="156" t="s">
        <v>263</v>
      </c>
      <c r="S950" s="156" t="s">
        <v>264</v>
      </c>
      <c r="T950" s="156" t="s">
        <v>265</v>
      </c>
      <c r="U950" s="156" t="s">
        <v>266</v>
      </c>
      <c r="V950" s="156" t="s">
        <v>268</v>
      </c>
      <c r="W950" s="156" t="s">
        <v>270</v>
      </c>
      <c r="X950" s="156" t="s">
        <v>271</v>
      </c>
      <c r="Y950" s="156" t="s">
        <v>272</v>
      </c>
      <c r="Z950" s="156" t="s">
        <v>273</v>
      </c>
      <c r="AA950" s="157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 t="s">
        <v>3</v>
      </c>
    </row>
    <row r="951" spans="1:65">
      <c r="A951" s="30"/>
      <c r="B951" s="19"/>
      <c r="C951" s="9"/>
      <c r="D951" s="10" t="s">
        <v>283</v>
      </c>
      <c r="E951" s="11" t="s">
        <v>283</v>
      </c>
      <c r="F951" s="11" t="s">
        <v>282</v>
      </c>
      <c r="G951" s="11" t="s">
        <v>282</v>
      </c>
      <c r="H951" s="11" t="s">
        <v>282</v>
      </c>
      <c r="I951" s="11" t="s">
        <v>282</v>
      </c>
      <c r="J951" s="11" t="s">
        <v>282</v>
      </c>
      <c r="K951" s="11" t="s">
        <v>282</v>
      </c>
      <c r="L951" s="11" t="s">
        <v>283</v>
      </c>
      <c r="M951" s="11" t="s">
        <v>282</v>
      </c>
      <c r="N951" s="11" t="s">
        <v>306</v>
      </c>
      <c r="O951" s="11" t="s">
        <v>282</v>
      </c>
      <c r="P951" s="11" t="s">
        <v>283</v>
      </c>
      <c r="Q951" s="11" t="s">
        <v>283</v>
      </c>
      <c r="R951" s="11" t="s">
        <v>283</v>
      </c>
      <c r="S951" s="11" t="s">
        <v>306</v>
      </c>
      <c r="T951" s="11" t="s">
        <v>283</v>
      </c>
      <c r="U951" s="11" t="s">
        <v>283</v>
      </c>
      <c r="V951" s="11" t="s">
        <v>282</v>
      </c>
      <c r="W951" s="11" t="s">
        <v>283</v>
      </c>
      <c r="X951" s="11" t="s">
        <v>283</v>
      </c>
      <c r="Y951" s="11" t="s">
        <v>283</v>
      </c>
      <c r="Z951" s="11" t="s">
        <v>283</v>
      </c>
      <c r="AA951" s="157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2</v>
      </c>
    </row>
    <row r="952" spans="1:65">
      <c r="A952" s="30"/>
      <c r="B952" s="19"/>
      <c r="C952" s="9"/>
      <c r="D952" s="26" t="s">
        <v>307</v>
      </c>
      <c r="E952" s="26" t="s">
        <v>307</v>
      </c>
      <c r="F952" s="26" t="s">
        <v>307</v>
      </c>
      <c r="G952" s="26" t="s">
        <v>307</v>
      </c>
      <c r="H952" s="26" t="s">
        <v>307</v>
      </c>
      <c r="I952" s="26" t="s">
        <v>307</v>
      </c>
      <c r="J952" s="26" t="s">
        <v>307</v>
      </c>
      <c r="K952" s="26" t="s">
        <v>307</v>
      </c>
      <c r="L952" s="26" t="s">
        <v>307</v>
      </c>
      <c r="M952" s="26" t="s">
        <v>279</v>
      </c>
      <c r="N952" s="26" t="s">
        <v>308</v>
      </c>
      <c r="O952" s="26" t="s">
        <v>309</v>
      </c>
      <c r="P952" s="26" t="s">
        <v>308</v>
      </c>
      <c r="Q952" s="26" t="s">
        <v>308</v>
      </c>
      <c r="R952" s="26" t="s">
        <v>310</v>
      </c>
      <c r="S952" s="26" t="s">
        <v>310</v>
      </c>
      <c r="T952" s="26" t="s">
        <v>307</v>
      </c>
      <c r="U952" s="26" t="s">
        <v>309</v>
      </c>
      <c r="V952" s="26" t="s">
        <v>310</v>
      </c>
      <c r="W952" s="26" t="s">
        <v>310</v>
      </c>
      <c r="X952" s="26" t="s">
        <v>310</v>
      </c>
      <c r="Y952" s="26" t="s">
        <v>307</v>
      </c>
      <c r="Z952" s="26" t="s">
        <v>309</v>
      </c>
      <c r="AA952" s="157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3</v>
      </c>
    </row>
    <row r="953" spans="1:65">
      <c r="A953" s="30"/>
      <c r="B953" s="18">
        <v>1</v>
      </c>
      <c r="C953" s="14">
        <v>1</v>
      </c>
      <c r="D953" s="151">
        <v>14</v>
      </c>
      <c r="E953" s="22">
        <v>6.39</v>
      </c>
      <c r="F953" s="22">
        <v>5.6</v>
      </c>
      <c r="G953" s="22">
        <v>7.1</v>
      </c>
      <c r="H953" s="22">
        <v>6.14</v>
      </c>
      <c r="I953" s="22">
        <v>6.9</v>
      </c>
      <c r="J953" s="22">
        <v>6.78</v>
      </c>
      <c r="K953" s="151">
        <v>7.52</v>
      </c>
      <c r="L953" s="22">
        <v>6.34</v>
      </c>
      <c r="M953" s="22">
        <v>6.57</v>
      </c>
      <c r="N953" s="151">
        <v>5</v>
      </c>
      <c r="O953" s="22">
        <v>5.7042440276093842</v>
      </c>
      <c r="P953" s="22">
        <v>6.1381057810486297</v>
      </c>
      <c r="Q953" s="22">
        <v>6.2</v>
      </c>
      <c r="R953" s="22">
        <v>5.7</v>
      </c>
      <c r="S953" s="151" t="s">
        <v>97</v>
      </c>
      <c r="T953" s="22">
        <v>6.27</v>
      </c>
      <c r="U953" s="22">
        <v>6.1</v>
      </c>
      <c r="V953" s="22">
        <v>6.75</v>
      </c>
      <c r="W953" s="22">
        <v>6.04</v>
      </c>
      <c r="X953" s="22">
        <v>5.81</v>
      </c>
      <c r="Y953" s="22">
        <v>6.6</v>
      </c>
      <c r="Z953" s="151" t="s">
        <v>97</v>
      </c>
      <c r="AA953" s="157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1</v>
      </c>
    </row>
    <row r="954" spans="1:65">
      <c r="A954" s="30"/>
      <c r="B954" s="19">
        <v>1</v>
      </c>
      <c r="C954" s="9">
        <v>2</v>
      </c>
      <c r="D954" s="152">
        <v>13</v>
      </c>
      <c r="E954" s="11">
        <v>6.1</v>
      </c>
      <c r="F954" s="11">
        <v>5</v>
      </c>
      <c r="G954" s="11">
        <v>7.25</v>
      </c>
      <c r="H954" s="11">
        <v>5.82</v>
      </c>
      <c r="I954" s="11">
        <v>7.16</v>
      </c>
      <c r="J954" s="11">
        <v>6.59</v>
      </c>
      <c r="K954" s="152">
        <v>7.17</v>
      </c>
      <c r="L954" s="11">
        <v>6.53</v>
      </c>
      <c r="M954" s="11">
        <v>6.44</v>
      </c>
      <c r="N954" s="152">
        <v>5</v>
      </c>
      <c r="O954" s="11">
        <v>5.9222613493855452</v>
      </c>
      <c r="P954" s="11">
        <v>6.1936461092300501</v>
      </c>
      <c r="Q954" s="11">
        <v>6.23</v>
      </c>
      <c r="R954" s="11">
        <v>5.9</v>
      </c>
      <c r="S954" s="152" t="s">
        <v>97</v>
      </c>
      <c r="T954" s="153">
        <v>6.65</v>
      </c>
      <c r="U954" s="11">
        <v>6.15</v>
      </c>
      <c r="V954" s="11">
        <v>6.82</v>
      </c>
      <c r="W954" s="11">
        <v>5.82</v>
      </c>
      <c r="X954" s="11">
        <v>5.93</v>
      </c>
      <c r="Y954" s="11">
        <v>6.65</v>
      </c>
      <c r="Z954" s="152" t="s">
        <v>97</v>
      </c>
      <c r="AA954" s="157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13</v>
      </c>
    </row>
    <row r="955" spans="1:65">
      <c r="A955" s="30"/>
      <c r="B955" s="19">
        <v>1</v>
      </c>
      <c r="C955" s="9">
        <v>3</v>
      </c>
      <c r="D955" s="152">
        <v>14</v>
      </c>
      <c r="E955" s="11">
        <v>6.48</v>
      </c>
      <c r="F955" s="11">
        <v>5.3</v>
      </c>
      <c r="G955" s="11">
        <v>7.36</v>
      </c>
      <c r="H955" s="11">
        <v>6.51</v>
      </c>
      <c r="I955" s="11">
        <v>7.1</v>
      </c>
      <c r="J955" s="11">
        <v>6.51</v>
      </c>
      <c r="K955" s="152">
        <v>7.6499999999999995</v>
      </c>
      <c r="L955" s="11">
        <v>6.33</v>
      </c>
      <c r="M955" s="11">
        <v>6.47</v>
      </c>
      <c r="N955" s="152">
        <v>5</v>
      </c>
      <c r="O955" s="11">
        <v>6.0947296247916203</v>
      </c>
      <c r="P955" s="11">
        <v>6.2925062300091215</v>
      </c>
      <c r="Q955" s="11">
        <v>6.27</v>
      </c>
      <c r="R955" s="11">
        <v>6.1</v>
      </c>
      <c r="S955" s="152" t="s">
        <v>97</v>
      </c>
      <c r="T955" s="11">
        <v>6.31</v>
      </c>
      <c r="U955" s="11">
        <v>6.3</v>
      </c>
      <c r="V955" s="11">
        <v>6.47</v>
      </c>
      <c r="W955" s="11">
        <v>6.24</v>
      </c>
      <c r="X955" s="11">
        <v>6.01</v>
      </c>
      <c r="Y955" s="11">
        <v>6.71</v>
      </c>
      <c r="Z955" s="152" t="s">
        <v>97</v>
      </c>
      <c r="AA955" s="157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16</v>
      </c>
    </row>
    <row r="956" spans="1:65">
      <c r="A956" s="30"/>
      <c r="B956" s="19">
        <v>1</v>
      </c>
      <c r="C956" s="9">
        <v>4</v>
      </c>
      <c r="D956" s="152">
        <v>13</v>
      </c>
      <c r="E956" s="153">
        <v>5.34</v>
      </c>
      <c r="F956" s="11">
        <v>7.3</v>
      </c>
      <c r="G956" s="11">
        <v>7.04</v>
      </c>
      <c r="H956" s="11">
        <v>5.93</v>
      </c>
      <c r="I956" s="153">
        <v>7.45</v>
      </c>
      <c r="J956" s="11">
        <v>6.71</v>
      </c>
      <c r="K956" s="152">
        <v>7.56</v>
      </c>
      <c r="L956" s="11">
        <v>6.46</v>
      </c>
      <c r="M956" s="11">
        <v>6.46</v>
      </c>
      <c r="N956" s="152">
        <v>6</v>
      </c>
      <c r="O956" s="11">
        <v>5.8824335917006394</v>
      </c>
      <c r="P956" s="11">
        <v>6.4635654426424303</v>
      </c>
      <c r="Q956" s="11">
        <v>6.2</v>
      </c>
      <c r="R956" s="11">
        <v>5.6</v>
      </c>
      <c r="S956" s="152" t="s">
        <v>97</v>
      </c>
      <c r="T956" s="11">
        <v>6.23</v>
      </c>
      <c r="U956" s="11">
        <v>6.35</v>
      </c>
      <c r="V956" s="11">
        <v>6.56</v>
      </c>
      <c r="W956" s="11">
        <v>6.05</v>
      </c>
      <c r="X956" s="11">
        <v>5.89</v>
      </c>
      <c r="Y956" s="11">
        <v>6.5</v>
      </c>
      <c r="Z956" s="152" t="s">
        <v>97</v>
      </c>
      <c r="AA956" s="157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6.3496837223671365</v>
      </c>
    </row>
    <row r="957" spans="1:65">
      <c r="A957" s="30"/>
      <c r="B957" s="19">
        <v>1</v>
      </c>
      <c r="C957" s="9">
        <v>5</v>
      </c>
      <c r="D957" s="152">
        <v>14</v>
      </c>
      <c r="E957" s="11">
        <v>6.39</v>
      </c>
      <c r="F957" s="11">
        <v>6.1</v>
      </c>
      <c r="G957" s="11">
        <v>6.96</v>
      </c>
      <c r="H957" s="11">
        <v>6.07</v>
      </c>
      <c r="I957" s="11">
        <v>7.13</v>
      </c>
      <c r="J957" s="11">
        <v>6.75</v>
      </c>
      <c r="K957" s="152">
        <v>7.4</v>
      </c>
      <c r="L957" s="11">
        <v>6.53</v>
      </c>
      <c r="M957" s="11">
        <v>6.38</v>
      </c>
      <c r="N957" s="152">
        <v>5</v>
      </c>
      <c r="O957" s="11">
        <v>5.9600694341972966</v>
      </c>
      <c r="P957" s="11">
        <v>6.5368613682536392</v>
      </c>
      <c r="Q957" s="11">
        <v>6.23</v>
      </c>
      <c r="R957" s="11">
        <v>6</v>
      </c>
      <c r="S957" s="152" t="s">
        <v>97</v>
      </c>
      <c r="T957" s="11">
        <v>6.2</v>
      </c>
      <c r="U957" s="11">
        <v>6.19</v>
      </c>
      <c r="V957" s="11">
        <v>6.39</v>
      </c>
      <c r="W957" s="11">
        <v>6.08</v>
      </c>
      <c r="X957" s="11">
        <v>6.13</v>
      </c>
      <c r="Y957" s="11">
        <v>6.61</v>
      </c>
      <c r="Z957" s="152" t="s">
        <v>97</v>
      </c>
      <c r="AA957" s="157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>
        <v>111</v>
      </c>
    </row>
    <row r="958" spans="1:65">
      <c r="A958" s="30"/>
      <c r="B958" s="19">
        <v>1</v>
      </c>
      <c r="C958" s="9">
        <v>6</v>
      </c>
      <c r="D958" s="152">
        <v>14</v>
      </c>
      <c r="E958" s="11">
        <v>6.32</v>
      </c>
      <c r="F958" s="153">
        <v>4.3</v>
      </c>
      <c r="G958" s="11">
        <v>7.01</v>
      </c>
      <c r="H958" s="11">
        <v>6.54</v>
      </c>
      <c r="I958" s="11">
        <v>7.09</v>
      </c>
      <c r="J958" s="11">
        <v>6.75</v>
      </c>
      <c r="K958" s="152">
        <v>7.39</v>
      </c>
      <c r="L958" s="11">
        <v>6.79</v>
      </c>
      <c r="M958" s="11">
        <v>6.49</v>
      </c>
      <c r="N958" s="152">
        <v>5</v>
      </c>
      <c r="O958" s="11">
        <v>6.0394982948269851</v>
      </c>
      <c r="P958" s="11">
        <v>6.0999207619555396</v>
      </c>
      <c r="Q958" s="11">
        <v>6.39</v>
      </c>
      <c r="R958" s="11">
        <v>6.1</v>
      </c>
      <c r="S958" s="152" t="s">
        <v>97</v>
      </c>
      <c r="T958" s="11">
        <v>6.22</v>
      </c>
      <c r="U958" s="11">
        <v>6.32</v>
      </c>
      <c r="V958" s="11">
        <v>6.61</v>
      </c>
      <c r="W958" s="11">
        <v>6.24</v>
      </c>
      <c r="X958" s="11">
        <v>5.89</v>
      </c>
      <c r="Y958" s="11">
        <v>6.59</v>
      </c>
      <c r="Z958" s="152" t="s">
        <v>97</v>
      </c>
      <c r="AA958" s="157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5"/>
    </row>
    <row r="959" spans="1:65">
      <c r="A959" s="30"/>
      <c r="B959" s="20" t="s">
        <v>239</v>
      </c>
      <c r="C959" s="12"/>
      <c r="D959" s="23">
        <v>13.666666666666666</v>
      </c>
      <c r="E959" s="23">
        <v>6.169999999999999</v>
      </c>
      <c r="F959" s="23">
        <v>5.5999999999999988</v>
      </c>
      <c r="G959" s="23">
        <v>7.12</v>
      </c>
      <c r="H959" s="23">
        <v>6.168333333333333</v>
      </c>
      <c r="I959" s="23">
        <v>7.1383333333333328</v>
      </c>
      <c r="J959" s="23">
        <v>6.6816666666666675</v>
      </c>
      <c r="K959" s="23">
        <v>7.4483333333333333</v>
      </c>
      <c r="L959" s="23">
        <v>6.496666666666667</v>
      </c>
      <c r="M959" s="23">
        <v>6.4683333333333337</v>
      </c>
      <c r="N959" s="23">
        <v>5.166666666666667</v>
      </c>
      <c r="O959" s="23">
        <v>5.9338727204185782</v>
      </c>
      <c r="P959" s="23">
        <v>6.2874342821899019</v>
      </c>
      <c r="Q959" s="23">
        <v>6.253333333333333</v>
      </c>
      <c r="R959" s="23">
        <v>5.9000000000000012</v>
      </c>
      <c r="S959" s="23" t="s">
        <v>745</v>
      </c>
      <c r="T959" s="23">
        <v>6.3133333333333335</v>
      </c>
      <c r="U959" s="23">
        <v>6.2349999999999994</v>
      </c>
      <c r="V959" s="23">
        <v>6.5999999999999988</v>
      </c>
      <c r="W959" s="23">
        <v>6.078333333333334</v>
      </c>
      <c r="X959" s="23">
        <v>5.9433333333333325</v>
      </c>
      <c r="Y959" s="23">
        <v>6.6099999999999994</v>
      </c>
      <c r="Z959" s="23" t="s">
        <v>745</v>
      </c>
      <c r="AA959" s="157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A960" s="30"/>
      <c r="B960" s="3" t="s">
        <v>240</v>
      </c>
      <c r="C960" s="29"/>
      <c r="D960" s="11">
        <v>14</v>
      </c>
      <c r="E960" s="11">
        <v>6.3550000000000004</v>
      </c>
      <c r="F960" s="11">
        <v>5.4499999999999993</v>
      </c>
      <c r="G960" s="11">
        <v>7.07</v>
      </c>
      <c r="H960" s="11">
        <v>6.1050000000000004</v>
      </c>
      <c r="I960" s="11">
        <v>7.1150000000000002</v>
      </c>
      <c r="J960" s="11">
        <v>6.73</v>
      </c>
      <c r="K960" s="11">
        <v>7.46</v>
      </c>
      <c r="L960" s="11">
        <v>6.4950000000000001</v>
      </c>
      <c r="M960" s="11">
        <v>6.4649999999999999</v>
      </c>
      <c r="N960" s="11">
        <v>5</v>
      </c>
      <c r="O960" s="11">
        <v>5.9411653917914204</v>
      </c>
      <c r="P960" s="11">
        <v>6.2430761696195862</v>
      </c>
      <c r="Q960" s="11">
        <v>6.23</v>
      </c>
      <c r="R960" s="11">
        <v>5.95</v>
      </c>
      <c r="S960" s="11" t="s">
        <v>745</v>
      </c>
      <c r="T960" s="11">
        <v>6.25</v>
      </c>
      <c r="U960" s="11">
        <v>6.2450000000000001</v>
      </c>
      <c r="V960" s="11">
        <v>6.585</v>
      </c>
      <c r="W960" s="11">
        <v>6.0649999999999995</v>
      </c>
      <c r="X960" s="11">
        <v>5.91</v>
      </c>
      <c r="Y960" s="11">
        <v>6.6050000000000004</v>
      </c>
      <c r="Z960" s="11" t="s">
        <v>745</v>
      </c>
      <c r="AA960" s="157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30"/>
      <c r="B961" s="3" t="s">
        <v>241</v>
      </c>
      <c r="C961" s="29"/>
      <c r="D961" s="24">
        <v>0.51639777949432231</v>
      </c>
      <c r="E961" s="24">
        <v>0.42642701602970712</v>
      </c>
      <c r="F961" s="24">
        <v>1.027618606293216</v>
      </c>
      <c r="G961" s="24">
        <v>0.15427248620541528</v>
      </c>
      <c r="H961" s="24">
        <v>0.29781985606514993</v>
      </c>
      <c r="I961" s="24">
        <v>0.17792320440759454</v>
      </c>
      <c r="J961" s="24">
        <v>0.10740887610745536</v>
      </c>
      <c r="K961" s="24">
        <v>0.16821613081588402</v>
      </c>
      <c r="L961" s="24">
        <v>0.16848343143070976</v>
      </c>
      <c r="M961" s="24">
        <v>6.2423286253342022E-2</v>
      </c>
      <c r="N961" s="24">
        <v>0.40824829046386302</v>
      </c>
      <c r="O961" s="24">
        <v>0.13654897870593877</v>
      </c>
      <c r="P961" s="24">
        <v>0.17861597045628971</v>
      </c>
      <c r="Q961" s="24">
        <v>7.1740272279010975E-2</v>
      </c>
      <c r="R961" s="24">
        <v>0.20976176963403026</v>
      </c>
      <c r="S961" s="24" t="s">
        <v>745</v>
      </c>
      <c r="T961" s="24">
        <v>0.16954841982945965</v>
      </c>
      <c r="U961" s="24">
        <v>0.10212737145349424</v>
      </c>
      <c r="V961" s="24">
        <v>0.16346253393362065</v>
      </c>
      <c r="W961" s="24">
        <v>0.15574551892965224</v>
      </c>
      <c r="X961" s="24">
        <v>0.1121903144958008</v>
      </c>
      <c r="Y961" s="24">
        <v>6.9570108523704391E-2</v>
      </c>
      <c r="Z961" s="24" t="s">
        <v>745</v>
      </c>
      <c r="AA961" s="223"/>
      <c r="AB961" s="224"/>
      <c r="AC961" s="224"/>
      <c r="AD961" s="224"/>
      <c r="AE961" s="224"/>
      <c r="AF961" s="224"/>
      <c r="AG961" s="224"/>
      <c r="AH961" s="224"/>
      <c r="AI961" s="224"/>
      <c r="AJ961" s="224"/>
      <c r="AK961" s="224"/>
      <c r="AL961" s="224"/>
      <c r="AM961" s="224"/>
      <c r="AN961" s="224"/>
      <c r="AO961" s="224"/>
      <c r="AP961" s="224"/>
      <c r="AQ961" s="224"/>
      <c r="AR961" s="224"/>
      <c r="AS961" s="224"/>
      <c r="AT961" s="224"/>
      <c r="AU961" s="224"/>
      <c r="AV961" s="224"/>
      <c r="AW961" s="224"/>
      <c r="AX961" s="224"/>
      <c r="AY961" s="224"/>
      <c r="AZ961" s="224"/>
      <c r="BA961" s="224"/>
      <c r="BB961" s="224"/>
      <c r="BC961" s="224"/>
      <c r="BD961" s="224"/>
      <c r="BE961" s="224"/>
      <c r="BF961" s="224"/>
      <c r="BG961" s="224"/>
      <c r="BH961" s="224"/>
      <c r="BI961" s="224"/>
      <c r="BJ961" s="224"/>
      <c r="BK961" s="224"/>
      <c r="BL961" s="224"/>
      <c r="BM961" s="56"/>
    </row>
    <row r="962" spans="1:65">
      <c r="A962" s="30"/>
      <c r="B962" s="3" t="s">
        <v>87</v>
      </c>
      <c r="C962" s="29"/>
      <c r="D962" s="13">
        <v>3.7785203377633345E-2</v>
      </c>
      <c r="E962" s="13">
        <v>6.9112968562351246E-2</v>
      </c>
      <c r="F962" s="13">
        <v>0.18350332255236004</v>
      </c>
      <c r="G962" s="13">
        <v>2.1667484017614504E-2</v>
      </c>
      <c r="H962" s="13">
        <v>4.8282062588243711E-2</v>
      </c>
      <c r="I962" s="13">
        <v>2.4925034472228984E-2</v>
      </c>
      <c r="J962" s="13">
        <v>1.6075162300941186E-2</v>
      </c>
      <c r="K962" s="13">
        <v>2.2584398856462389E-2</v>
      </c>
      <c r="L962" s="13">
        <v>2.5933827311037931E-2</v>
      </c>
      <c r="M962" s="13">
        <v>9.6505982355076549E-3</v>
      </c>
      <c r="N962" s="13">
        <v>7.901579815429606E-2</v>
      </c>
      <c r="O962" s="13">
        <v>2.3011780862112346E-2</v>
      </c>
      <c r="P962" s="13">
        <v>2.8408403561727264E-2</v>
      </c>
      <c r="Q962" s="13">
        <v>1.1472324991313057E-2</v>
      </c>
      <c r="R962" s="13">
        <v>3.5552842310852581E-2</v>
      </c>
      <c r="S962" s="13" t="s">
        <v>745</v>
      </c>
      <c r="T962" s="13">
        <v>2.6855610321456121E-2</v>
      </c>
      <c r="U962" s="13">
        <v>1.6379690690215595E-2</v>
      </c>
      <c r="V962" s="13">
        <v>2.4767050596003135E-2</v>
      </c>
      <c r="W962" s="13">
        <v>2.5623063163638972E-2</v>
      </c>
      <c r="X962" s="13">
        <v>1.8876665366651849E-2</v>
      </c>
      <c r="Y962" s="13">
        <v>1.0524978596626988E-2</v>
      </c>
      <c r="Z962" s="13" t="s">
        <v>745</v>
      </c>
      <c r="AA962" s="157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30"/>
      <c r="B963" s="3" t="s">
        <v>242</v>
      </c>
      <c r="C963" s="29"/>
      <c r="D963" s="13">
        <v>1.1523381737148615</v>
      </c>
      <c r="E963" s="13">
        <v>-2.8298058647266311E-2</v>
      </c>
      <c r="F963" s="13">
        <v>-0.11806630930708129</v>
      </c>
      <c r="G963" s="13">
        <v>0.12131569245242546</v>
      </c>
      <c r="H963" s="13">
        <v>-2.8560538912353439E-2</v>
      </c>
      <c r="I963" s="13">
        <v>0.12420297536838421</v>
      </c>
      <c r="J963" s="13">
        <v>5.228338273449773E-2</v>
      </c>
      <c r="K963" s="13">
        <v>0.17302430467459962</v>
      </c>
      <c r="L963" s="13">
        <v>2.3148073309820827E-2</v>
      </c>
      <c r="M963" s="13">
        <v>1.8685908803338869E-2</v>
      </c>
      <c r="N963" s="13">
        <v>-0.18631117822974741</v>
      </c>
      <c r="O963" s="13">
        <v>-6.5485309210573717E-2</v>
      </c>
      <c r="P963" s="13">
        <v>-9.8035497355494217E-3</v>
      </c>
      <c r="Q963" s="13">
        <v>-1.5174045392907343E-2</v>
      </c>
      <c r="R963" s="13">
        <v>-7.0819861591388866E-2</v>
      </c>
      <c r="S963" s="13" t="s">
        <v>745</v>
      </c>
      <c r="T963" s="13">
        <v>-5.7247558497688367E-3</v>
      </c>
      <c r="U963" s="13">
        <v>-1.8061328308866309E-2</v>
      </c>
      <c r="V963" s="13">
        <v>3.9421849745225668E-2</v>
      </c>
      <c r="W963" s="13">
        <v>-4.273447322706081E-2</v>
      </c>
      <c r="X963" s="13">
        <v>-6.3995374699122531E-2</v>
      </c>
      <c r="Y963" s="13">
        <v>4.0996731335748882E-2</v>
      </c>
      <c r="Z963" s="13" t="s">
        <v>745</v>
      </c>
      <c r="AA963" s="157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30"/>
      <c r="B964" s="46" t="s">
        <v>243</v>
      </c>
      <c r="C964" s="47"/>
      <c r="D964" s="45" t="s">
        <v>244</v>
      </c>
      <c r="E964" s="45">
        <v>0.18</v>
      </c>
      <c r="F964" s="45">
        <v>1.38</v>
      </c>
      <c r="G964" s="45">
        <v>1.83</v>
      </c>
      <c r="H964" s="45">
        <v>0.18</v>
      </c>
      <c r="I964" s="45">
        <v>1.87</v>
      </c>
      <c r="J964" s="45">
        <v>0.9</v>
      </c>
      <c r="K964" s="45">
        <v>2.52</v>
      </c>
      <c r="L964" s="45">
        <v>0.51</v>
      </c>
      <c r="M964" s="45">
        <v>0.45</v>
      </c>
      <c r="N964" s="45" t="s">
        <v>244</v>
      </c>
      <c r="O964" s="45">
        <v>0.67</v>
      </c>
      <c r="P964" s="45">
        <v>7.0000000000000007E-2</v>
      </c>
      <c r="Q964" s="45">
        <v>0</v>
      </c>
      <c r="R964" s="45">
        <v>0.75</v>
      </c>
      <c r="S964" s="45">
        <v>2.65</v>
      </c>
      <c r="T964" s="45">
        <v>0.13</v>
      </c>
      <c r="U964" s="45">
        <v>0.04</v>
      </c>
      <c r="V964" s="45">
        <v>0.73</v>
      </c>
      <c r="W964" s="45">
        <v>0.37</v>
      </c>
      <c r="X964" s="45">
        <v>0.65</v>
      </c>
      <c r="Y964" s="45">
        <v>0.75</v>
      </c>
      <c r="Z964" s="45">
        <v>2.65</v>
      </c>
      <c r="AA964" s="157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B965" s="31" t="s">
        <v>328</v>
      </c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  <c r="BM965" s="55"/>
    </row>
    <row r="966" spans="1:65">
      <c r="BM966" s="55"/>
    </row>
    <row r="967" spans="1:65" ht="15">
      <c r="B967" s="8" t="s">
        <v>599</v>
      </c>
      <c r="BM967" s="28" t="s">
        <v>67</v>
      </c>
    </row>
    <row r="968" spans="1:65" ht="15">
      <c r="A968" s="25" t="s">
        <v>30</v>
      </c>
      <c r="B968" s="18" t="s">
        <v>114</v>
      </c>
      <c r="C968" s="15" t="s">
        <v>115</v>
      </c>
      <c r="D968" s="16" t="s">
        <v>235</v>
      </c>
      <c r="E968" s="17" t="s">
        <v>235</v>
      </c>
      <c r="F968" s="17" t="s">
        <v>235</v>
      </c>
      <c r="G968" s="17" t="s">
        <v>235</v>
      </c>
      <c r="H968" s="17" t="s">
        <v>235</v>
      </c>
      <c r="I968" s="17" t="s">
        <v>235</v>
      </c>
      <c r="J968" s="17" t="s">
        <v>235</v>
      </c>
      <c r="K968" s="17" t="s">
        <v>235</v>
      </c>
      <c r="L968" s="17" t="s">
        <v>235</v>
      </c>
      <c r="M968" s="17" t="s">
        <v>235</v>
      </c>
      <c r="N968" s="17" t="s">
        <v>235</v>
      </c>
      <c r="O968" s="17" t="s">
        <v>235</v>
      </c>
      <c r="P968" s="17" t="s">
        <v>235</v>
      </c>
      <c r="Q968" s="17" t="s">
        <v>235</v>
      </c>
      <c r="R968" s="17" t="s">
        <v>235</v>
      </c>
      <c r="S968" s="17" t="s">
        <v>235</v>
      </c>
      <c r="T968" s="17" t="s">
        <v>235</v>
      </c>
      <c r="U968" s="17" t="s">
        <v>235</v>
      </c>
      <c r="V968" s="17" t="s">
        <v>235</v>
      </c>
      <c r="W968" s="17" t="s">
        <v>235</v>
      </c>
      <c r="X968" s="17" t="s">
        <v>235</v>
      </c>
      <c r="Y968" s="17" t="s">
        <v>235</v>
      </c>
      <c r="Z968" s="17" t="s">
        <v>235</v>
      </c>
      <c r="AA968" s="157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1</v>
      </c>
    </row>
    <row r="969" spans="1:65">
      <c r="A969" s="30"/>
      <c r="B969" s="19" t="s">
        <v>236</v>
      </c>
      <c r="C969" s="9" t="s">
        <v>236</v>
      </c>
      <c r="D969" s="154" t="s">
        <v>247</v>
      </c>
      <c r="E969" s="156" t="s">
        <v>248</v>
      </c>
      <c r="F969" s="156" t="s">
        <v>249</v>
      </c>
      <c r="G969" s="156" t="s">
        <v>250</v>
      </c>
      <c r="H969" s="156" t="s">
        <v>251</v>
      </c>
      <c r="I969" s="156" t="s">
        <v>252</v>
      </c>
      <c r="J969" s="156" t="s">
        <v>253</v>
      </c>
      <c r="K969" s="156" t="s">
        <v>254</v>
      </c>
      <c r="L969" s="156" t="s">
        <v>255</v>
      </c>
      <c r="M969" s="156" t="s">
        <v>256</v>
      </c>
      <c r="N969" s="156" t="s">
        <v>258</v>
      </c>
      <c r="O969" s="156" t="s">
        <v>260</v>
      </c>
      <c r="P969" s="156" t="s">
        <v>261</v>
      </c>
      <c r="Q969" s="156" t="s">
        <v>262</v>
      </c>
      <c r="R969" s="156" t="s">
        <v>263</v>
      </c>
      <c r="S969" s="156" t="s">
        <v>266</v>
      </c>
      <c r="T969" s="156" t="s">
        <v>267</v>
      </c>
      <c r="U969" s="156" t="s">
        <v>268</v>
      </c>
      <c r="V969" s="156" t="s">
        <v>269</v>
      </c>
      <c r="W969" s="156" t="s">
        <v>270</v>
      </c>
      <c r="X969" s="156" t="s">
        <v>271</v>
      </c>
      <c r="Y969" s="156" t="s">
        <v>272</v>
      </c>
      <c r="Z969" s="156" t="s">
        <v>273</v>
      </c>
      <c r="AA969" s="157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 t="s">
        <v>3</v>
      </c>
    </row>
    <row r="970" spans="1:65">
      <c r="A970" s="30"/>
      <c r="B970" s="19"/>
      <c r="C970" s="9"/>
      <c r="D970" s="10" t="s">
        <v>283</v>
      </c>
      <c r="E970" s="11" t="s">
        <v>282</v>
      </c>
      <c r="F970" s="11" t="s">
        <v>282</v>
      </c>
      <c r="G970" s="11" t="s">
        <v>282</v>
      </c>
      <c r="H970" s="11" t="s">
        <v>282</v>
      </c>
      <c r="I970" s="11" t="s">
        <v>282</v>
      </c>
      <c r="J970" s="11" t="s">
        <v>282</v>
      </c>
      <c r="K970" s="11" t="s">
        <v>283</v>
      </c>
      <c r="L970" s="11" t="s">
        <v>282</v>
      </c>
      <c r="M970" s="11" t="s">
        <v>282</v>
      </c>
      <c r="N970" s="11" t="s">
        <v>282</v>
      </c>
      <c r="O970" s="11" t="s">
        <v>283</v>
      </c>
      <c r="P970" s="11" t="s">
        <v>306</v>
      </c>
      <c r="Q970" s="11" t="s">
        <v>283</v>
      </c>
      <c r="R970" s="11" t="s">
        <v>283</v>
      </c>
      <c r="S970" s="11" t="s">
        <v>283</v>
      </c>
      <c r="T970" s="11" t="s">
        <v>282</v>
      </c>
      <c r="U970" s="11" t="s">
        <v>282</v>
      </c>
      <c r="V970" s="11" t="s">
        <v>306</v>
      </c>
      <c r="W970" s="11" t="s">
        <v>283</v>
      </c>
      <c r="X970" s="11" t="s">
        <v>283</v>
      </c>
      <c r="Y970" s="11" t="s">
        <v>283</v>
      </c>
      <c r="Z970" s="11" t="s">
        <v>283</v>
      </c>
      <c r="AA970" s="157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2</v>
      </c>
    </row>
    <row r="971" spans="1:65">
      <c r="A971" s="30"/>
      <c r="B971" s="19"/>
      <c r="C971" s="9"/>
      <c r="D971" s="26" t="s">
        <v>307</v>
      </c>
      <c r="E971" s="26" t="s">
        <v>307</v>
      </c>
      <c r="F971" s="26" t="s">
        <v>307</v>
      </c>
      <c r="G971" s="26" t="s">
        <v>307</v>
      </c>
      <c r="H971" s="26" t="s">
        <v>307</v>
      </c>
      <c r="I971" s="26" t="s">
        <v>307</v>
      </c>
      <c r="J971" s="26" t="s">
        <v>307</v>
      </c>
      <c r="K971" s="26" t="s">
        <v>307</v>
      </c>
      <c r="L971" s="26" t="s">
        <v>121</v>
      </c>
      <c r="M971" s="26" t="s">
        <v>279</v>
      </c>
      <c r="N971" s="26" t="s">
        <v>309</v>
      </c>
      <c r="O971" s="26" t="s">
        <v>308</v>
      </c>
      <c r="P971" s="26" t="s">
        <v>308</v>
      </c>
      <c r="Q971" s="26" t="s">
        <v>308</v>
      </c>
      <c r="R971" s="26" t="s">
        <v>310</v>
      </c>
      <c r="S971" s="26" t="s">
        <v>309</v>
      </c>
      <c r="T971" s="26" t="s">
        <v>307</v>
      </c>
      <c r="U971" s="26" t="s">
        <v>310</v>
      </c>
      <c r="V971" s="26" t="s">
        <v>307</v>
      </c>
      <c r="W971" s="26" t="s">
        <v>310</v>
      </c>
      <c r="X971" s="26" t="s">
        <v>310</v>
      </c>
      <c r="Y971" s="26" t="s">
        <v>307</v>
      </c>
      <c r="Z971" s="26" t="s">
        <v>309</v>
      </c>
      <c r="AA971" s="157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3</v>
      </c>
    </row>
    <row r="972" spans="1:65">
      <c r="A972" s="30"/>
      <c r="B972" s="18">
        <v>1</v>
      </c>
      <c r="C972" s="14">
        <v>1</v>
      </c>
      <c r="D972" s="22">
        <v>7.6</v>
      </c>
      <c r="E972" s="22">
        <v>6.5</v>
      </c>
      <c r="F972" s="22">
        <v>7.3</v>
      </c>
      <c r="G972" s="22">
        <v>7.4</v>
      </c>
      <c r="H972" s="22">
        <v>7.2</v>
      </c>
      <c r="I972" s="22">
        <v>7.2</v>
      </c>
      <c r="J972" s="22">
        <v>6.7</v>
      </c>
      <c r="K972" s="22">
        <v>6.5</v>
      </c>
      <c r="L972" s="22">
        <v>6.52</v>
      </c>
      <c r="M972" s="22">
        <v>6.4</v>
      </c>
      <c r="N972" s="22">
        <v>7.3623575551403668</v>
      </c>
      <c r="O972" s="22">
        <v>7.6650247487654291</v>
      </c>
      <c r="P972" s="22">
        <v>5.8</v>
      </c>
      <c r="Q972" s="151">
        <v>8.82</v>
      </c>
      <c r="R972" s="22">
        <v>6.3</v>
      </c>
      <c r="S972" s="22">
        <v>7.13</v>
      </c>
      <c r="T972" s="151">
        <v>4.3481689999999995</v>
      </c>
      <c r="U972" s="22">
        <v>7.8</v>
      </c>
      <c r="V972" s="151">
        <v>5</v>
      </c>
      <c r="W972" s="22">
        <v>7.1</v>
      </c>
      <c r="X972" s="22">
        <v>6.5</v>
      </c>
      <c r="Y972" s="22">
        <v>6.9</v>
      </c>
      <c r="Z972" s="151" t="s">
        <v>97</v>
      </c>
      <c r="AA972" s="157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1</v>
      </c>
    </row>
    <row r="973" spans="1:65">
      <c r="A973" s="30"/>
      <c r="B973" s="19">
        <v>1</v>
      </c>
      <c r="C973" s="9">
        <v>2</v>
      </c>
      <c r="D973" s="11">
        <v>7.2</v>
      </c>
      <c r="E973" s="11">
        <v>6.2</v>
      </c>
      <c r="F973" s="11">
        <v>7.3</v>
      </c>
      <c r="G973" s="11">
        <v>7.3</v>
      </c>
      <c r="H973" s="11">
        <v>7.3</v>
      </c>
      <c r="I973" s="11">
        <v>7</v>
      </c>
      <c r="J973" s="11">
        <v>6.7</v>
      </c>
      <c r="K973" s="11">
        <v>6.7</v>
      </c>
      <c r="L973" s="11">
        <v>6.19</v>
      </c>
      <c r="M973" s="11">
        <v>6.4</v>
      </c>
      <c r="N973" s="11">
        <v>7.6853931075150239</v>
      </c>
      <c r="O973" s="11">
        <v>8.0125229616862672</v>
      </c>
      <c r="P973" s="11">
        <v>6.2</v>
      </c>
      <c r="Q973" s="152">
        <v>8.86</v>
      </c>
      <c r="R973" s="11">
        <v>6.4</v>
      </c>
      <c r="S973" s="11">
        <v>7.03</v>
      </c>
      <c r="T973" s="152">
        <v>4.5600189999999996</v>
      </c>
      <c r="U973" s="11">
        <v>7.5</v>
      </c>
      <c r="V973" s="152">
        <v>6</v>
      </c>
      <c r="W973" s="11">
        <v>7.1</v>
      </c>
      <c r="X973" s="11">
        <v>6.9</v>
      </c>
      <c r="Y973" s="11">
        <v>7.2</v>
      </c>
      <c r="Z973" s="152" t="s">
        <v>97</v>
      </c>
      <c r="AA973" s="157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37</v>
      </c>
    </row>
    <row r="974" spans="1:65">
      <c r="A974" s="30"/>
      <c r="B974" s="19">
        <v>1</v>
      </c>
      <c r="C974" s="9">
        <v>3</v>
      </c>
      <c r="D974" s="11">
        <v>7.5</v>
      </c>
      <c r="E974" s="11">
        <v>6.3</v>
      </c>
      <c r="F974" s="11">
        <v>7.4</v>
      </c>
      <c r="G974" s="11">
        <v>6.2</v>
      </c>
      <c r="H974" s="11">
        <v>7.2</v>
      </c>
      <c r="I974" s="11">
        <v>7.2</v>
      </c>
      <c r="J974" s="11">
        <v>6.7</v>
      </c>
      <c r="K974" s="11">
        <v>6.6</v>
      </c>
      <c r="L974" s="11">
        <v>6.76</v>
      </c>
      <c r="M974" s="11">
        <v>6.3</v>
      </c>
      <c r="N974" s="11">
        <v>7.6880721687185023</v>
      </c>
      <c r="O974" s="11">
        <v>8.1894670429775971</v>
      </c>
      <c r="P974" s="11">
        <v>6.6</v>
      </c>
      <c r="Q974" s="152">
        <v>8.99</v>
      </c>
      <c r="R974" s="11">
        <v>6.4</v>
      </c>
      <c r="S974" s="11">
        <v>6.89</v>
      </c>
      <c r="T974" s="152">
        <v>4.3679860000000001</v>
      </c>
      <c r="U974" s="11">
        <v>7.1</v>
      </c>
      <c r="V974" s="152">
        <v>6</v>
      </c>
      <c r="W974" s="11">
        <v>7.2</v>
      </c>
      <c r="X974" s="11">
        <v>6.4</v>
      </c>
      <c r="Y974" s="11">
        <v>7.2</v>
      </c>
      <c r="Z974" s="152" t="s">
        <v>97</v>
      </c>
      <c r="AA974" s="157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16</v>
      </c>
    </row>
    <row r="975" spans="1:65">
      <c r="A975" s="30"/>
      <c r="B975" s="19">
        <v>1</v>
      </c>
      <c r="C975" s="9">
        <v>4</v>
      </c>
      <c r="D975" s="153">
        <v>5.9</v>
      </c>
      <c r="E975" s="11">
        <v>6.3</v>
      </c>
      <c r="F975" s="11">
        <v>7.1</v>
      </c>
      <c r="G975" s="11">
        <v>7.2</v>
      </c>
      <c r="H975" s="11">
        <v>7</v>
      </c>
      <c r="I975" s="11">
        <v>7.1</v>
      </c>
      <c r="J975" s="11">
        <v>6.9</v>
      </c>
      <c r="K975" s="11">
        <v>6.9</v>
      </c>
      <c r="L975" s="11">
        <v>6.54</v>
      </c>
      <c r="M975" s="11">
        <v>6.2</v>
      </c>
      <c r="N975" s="11">
        <v>7.7870004635946524</v>
      </c>
      <c r="O975" s="11">
        <v>7.6127209904791178</v>
      </c>
      <c r="P975" s="11">
        <v>5.5</v>
      </c>
      <c r="Q975" s="152">
        <v>8.91</v>
      </c>
      <c r="R975" s="11">
        <v>6.5</v>
      </c>
      <c r="S975" s="11">
        <v>6.88</v>
      </c>
      <c r="T975" s="152">
        <v>4.6136274999999998</v>
      </c>
      <c r="U975" s="11">
        <v>7.8</v>
      </c>
      <c r="V975" s="152">
        <v>7</v>
      </c>
      <c r="W975" s="11">
        <v>7.4</v>
      </c>
      <c r="X975" s="11">
        <v>6.8</v>
      </c>
      <c r="Y975" s="11">
        <v>7.2</v>
      </c>
      <c r="Z975" s="152" t="s">
        <v>97</v>
      </c>
      <c r="AA975" s="157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6.9309196946137659</v>
      </c>
    </row>
    <row r="976" spans="1:65">
      <c r="A976" s="30"/>
      <c r="B976" s="19">
        <v>1</v>
      </c>
      <c r="C976" s="9">
        <v>5</v>
      </c>
      <c r="D976" s="11">
        <v>7.7000000000000011</v>
      </c>
      <c r="E976" s="11">
        <v>6.2</v>
      </c>
      <c r="F976" s="11">
        <v>7</v>
      </c>
      <c r="G976" s="11">
        <v>7.3</v>
      </c>
      <c r="H976" s="11">
        <v>7.1</v>
      </c>
      <c r="I976" s="11">
        <v>7.1</v>
      </c>
      <c r="J976" s="11">
        <v>6.9</v>
      </c>
      <c r="K976" s="11">
        <v>6.7</v>
      </c>
      <c r="L976" s="11">
        <v>6.25</v>
      </c>
      <c r="M976" s="11">
        <v>6.1</v>
      </c>
      <c r="N976" s="11">
        <v>7.5008664957363811</v>
      </c>
      <c r="O976" s="11">
        <v>8.2414066376106572</v>
      </c>
      <c r="P976" s="11">
        <v>5.2</v>
      </c>
      <c r="Q976" s="152">
        <v>8.7899999999999991</v>
      </c>
      <c r="R976" s="11">
        <v>6.7</v>
      </c>
      <c r="S976" s="11">
        <v>7.13</v>
      </c>
      <c r="T976" s="152">
        <v>4.4103085000000002</v>
      </c>
      <c r="U976" s="11">
        <v>7.5</v>
      </c>
      <c r="V976" s="152">
        <v>5</v>
      </c>
      <c r="W976" s="11">
        <v>7.1</v>
      </c>
      <c r="X976" s="11">
        <v>6.5</v>
      </c>
      <c r="Y976" s="11">
        <v>6.9</v>
      </c>
      <c r="Z976" s="152" t="s">
        <v>97</v>
      </c>
      <c r="AA976" s="157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112</v>
      </c>
    </row>
    <row r="977" spans="1:65">
      <c r="A977" s="30"/>
      <c r="B977" s="19">
        <v>1</v>
      </c>
      <c r="C977" s="9">
        <v>6</v>
      </c>
      <c r="D977" s="11">
        <v>7.3</v>
      </c>
      <c r="E977" s="11">
        <v>6.3</v>
      </c>
      <c r="F977" s="11">
        <v>7</v>
      </c>
      <c r="G977" s="11">
        <v>6.2</v>
      </c>
      <c r="H977" s="11">
        <v>7</v>
      </c>
      <c r="I977" s="11">
        <v>7.3</v>
      </c>
      <c r="J977" s="11">
        <v>6.8</v>
      </c>
      <c r="K977" s="11">
        <v>6.5</v>
      </c>
      <c r="L977" s="11">
        <v>6.64</v>
      </c>
      <c r="M977" s="11">
        <v>6.2</v>
      </c>
      <c r="N977" s="11">
        <v>8.0528478142705335</v>
      </c>
      <c r="O977" s="11">
        <v>7.8371651994746578</v>
      </c>
      <c r="P977" s="11">
        <v>5.2</v>
      </c>
      <c r="Q977" s="152">
        <v>8.89</v>
      </c>
      <c r="R977" s="11">
        <v>6.7</v>
      </c>
      <c r="S977" s="11">
        <v>7.47</v>
      </c>
      <c r="T977" s="152">
        <v>4.7990959999999996</v>
      </c>
      <c r="U977" s="11">
        <v>7.6</v>
      </c>
      <c r="V977" s="152">
        <v>6</v>
      </c>
      <c r="W977" s="11">
        <v>7.3</v>
      </c>
      <c r="X977" s="11">
        <v>6.4</v>
      </c>
      <c r="Y977" s="11">
        <v>7</v>
      </c>
      <c r="Z977" s="152" t="s">
        <v>97</v>
      </c>
      <c r="AA977" s="157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30"/>
      <c r="B978" s="20" t="s">
        <v>239</v>
      </c>
      <c r="C978" s="12"/>
      <c r="D978" s="23">
        <v>7.2</v>
      </c>
      <c r="E978" s="23">
        <v>6.3</v>
      </c>
      <c r="F978" s="23">
        <v>7.1833333333333336</v>
      </c>
      <c r="G978" s="23">
        <v>6.9333333333333336</v>
      </c>
      <c r="H978" s="23">
        <v>7.1333333333333329</v>
      </c>
      <c r="I978" s="23">
        <v>7.1499999999999995</v>
      </c>
      <c r="J978" s="23">
        <v>6.7833333333333323</v>
      </c>
      <c r="K978" s="23">
        <v>6.6499999999999995</v>
      </c>
      <c r="L978" s="23">
        <v>6.4833333333333334</v>
      </c>
      <c r="M978" s="23">
        <v>6.2666666666666666</v>
      </c>
      <c r="N978" s="23">
        <v>7.6794229341625773</v>
      </c>
      <c r="O978" s="23">
        <v>7.9263845968322881</v>
      </c>
      <c r="P978" s="23">
        <v>5.75</v>
      </c>
      <c r="Q978" s="23">
        <v>8.8766666666666669</v>
      </c>
      <c r="R978" s="23">
        <v>6.5000000000000009</v>
      </c>
      <c r="S978" s="23">
        <v>7.0883333333333338</v>
      </c>
      <c r="T978" s="23">
        <v>4.5165343333333325</v>
      </c>
      <c r="U978" s="23">
        <v>7.5500000000000007</v>
      </c>
      <c r="V978" s="23">
        <v>5.833333333333333</v>
      </c>
      <c r="W978" s="23">
        <v>7.1999999999999993</v>
      </c>
      <c r="X978" s="23">
        <v>6.583333333333333</v>
      </c>
      <c r="Y978" s="23">
        <v>7.0666666666666664</v>
      </c>
      <c r="Z978" s="23" t="s">
        <v>745</v>
      </c>
      <c r="AA978" s="157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3" t="s">
        <v>240</v>
      </c>
      <c r="C979" s="29"/>
      <c r="D979" s="11">
        <v>7.4</v>
      </c>
      <c r="E979" s="11">
        <v>6.3</v>
      </c>
      <c r="F979" s="11">
        <v>7.1999999999999993</v>
      </c>
      <c r="G979" s="11">
        <v>7.25</v>
      </c>
      <c r="H979" s="11">
        <v>7.15</v>
      </c>
      <c r="I979" s="11">
        <v>7.15</v>
      </c>
      <c r="J979" s="11">
        <v>6.75</v>
      </c>
      <c r="K979" s="11">
        <v>6.65</v>
      </c>
      <c r="L979" s="11">
        <v>6.5299999999999994</v>
      </c>
      <c r="M979" s="11">
        <v>6.25</v>
      </c>
      <c r="N979" s="11">
        <v>7.6867326381167631</v>
      </c>
      <c r="O979" s="11">
        <v>7.9248440805804625</v>
      </c>
      <c r="P979" s="11">
        <v>5.65</v>
      </c>
      <c r="Q979" s="11">
        <v>8.875</v>
      </c>
      <c r="R979" s="11">
        <v>6.45</v>
      </c>
      <c r="S979" s="11">
        <v>7.08</v>
      </c>
      <c r="T979" s="11">
        <v>4.4851637499999999</v>
      </c>
      <c r="U979" s="11">
        <v>7.55</v>
      </c>
      <c r="V979" s="11">
        <v>6</v>
      </c>
      <c r="W979" s="11">
        <v>7.15</v>
      </c>
      <c r="X979" s="11">
        <v>6.5</v>
      </c>
      <c r="Y979" s="11">
        <v>7.1</v>
      </c>
      <c r="Z979" s="11" t="s">
        <v>745</v>
      </c>
      <c r="AA979" s="157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30"/>
      <c r="B980" s="3" t="s">
        <v>241</v>
      </c>
      <c r="C980" s="29"/>
      <c r="D980" s="24">
        <v>0.66332495807107994</v>
      </c>
      <c r="E980" s="24">
        <v>0.10954451150103316</v>
      </c>
      <c r="F980" s="24">
        <v>0.17224014243685093</v>
      </c>
      <c r="G980" s="24">
        <v>0.57154760664940818</v>
      </c>
      <c r="H980" s="24">
        <v>0.12110601416389968</v>
      </c>
      <c r="I980" s="24">
        <v>0.1048808848170152</v>
      </c>
      <c r="J980" s="24">
        <v>9.8319208025017577E-2</v>
      </c>
      <c r="K980" s="24">
        <v>0.15165750888103116</v>
      </c>
      <c r="L980" s="24">
        <v>0.22187083329420873</v>
      </c>
      <c r="M980" s="24">
        <v>0.12110601416389988</v>
      </c>
      <c r="N980" s="24">
        <v>0.23813541291817902</v>
      </c>
      <c r="O980" s="24">
        <v>0.26477349056978949</v>
      </c>
      <c r="P980" s="24">
        <v>0.56480084985771739</v>
      </c>
      <c r="Q980" s="24">
        <v>7.0898989179442526E-2</v>
      </c>
      <c r="R980" s="24">
        <v>0.16733200530681516</v>
      </c>
      <c r="S980" s="24">
        <v>0.21692548643870008</v>
      </c>
      <c r="T980" s="24">
        <v>0.17484651279898786</v>
      </c>
      <c r="U980" s="24">
        <v>0.25884358211089575</v>
      </c>
      <c r="V980" s="24">
        <v>0.75277265270908222</v>
      </c>
      <c r="W980" s="24">
        <v>0.12649110640673542</v>
      </c>
      <c r="X980" s="24">
        <v>0.21369760566432802</v>
      </c>
      <c r="Y980" s="24">
        <v>0.15055453054181614</v>
      </c>
      <c r="Z980" s="24" t="s">
        <v>745</v>
      </c>
      <c r="AA980" s="223"/>
      <c r="AB980" s="224"/>
      <c r="AC980" s="224"/>
      <c r="AD980" s="224"/>
      <c r="AE980" s="224"/>
      <c r="AF980" s="224"/>
      <c r="AG980" s="224"/>
      <c r="AH980" s="224"/>
      <c r="AI980" s="224"/>
      <c r="AJ980" s="224"/>
      <c r="AK980" s="224"/>
      <c r="AL980" s="224"/>
      <c r="AM980" s="224"/>
      <c r="AN980" s="224"/>
      <c r="AO980" s="224"/>
      <c r="AP980" s="224"/>
      <c r="AQ980" s="224"/>
      <c r="AR980" s="224"/>
      <c r="AS980" s="224"/>
      <c r="AT980" s="224"/>
      <c r="AU980" s="224"/>
      <c r="AV980" s="224"/>
      <c r="AW980" s="224"/>
      <c r="AX980" s="224"/>
      <c r="AY980" s="224"/>
      <c r="AZ980" s="224"/>
      <c r="BA980" s="224"/>
      <c r="BB980" s="224"/>
      <c r="BC980" s="224"/>
      <c r="BD980" s="224"/>
      <c r="BE980" s="224"/>
      <c r="BF980" s="224"/>
      <c r="BG980" s="224"/>
      <c r="BH980" s="224"/>
      <c r="BI980" s="224"/>
      <c r="BJ980" s="224"/>
      <c r="BK980" s="224"/>
      <c r="BL980" s="224"/>
      <c r="BM980" s="56"/>
    </row>
    <row r="981" spans="1:65">
      <c r="A981" s="30"/>
      <c r="B981" s="3" t="s">
        <v>87</v>
      </c>
      <c r="C981" s="29"/>
      <c r="D981" s="13">
        <v>9.21284663987611E-2</v>
      </c>
      <c r="E981" s="13">
        <v>1.7388017698576692E-2</v>
      </c>
      <c r="F981" s="13">
        <v>2.39777460468934E-2</v>
      </c>
      <c r="G981" s="13">
        <v>8.2434750959049258E-2</v>
      </c>
      <c r="H981" s="13">
        <v>1.6977478621107434E-2</v>
      </c>
      <c r="I981" s="13">
        <v>1.4668655219162966E-2</v>
      </c>
      <c r="J981" s="13">
        <v>1.4494232141280235E-2</v>
      </c>
      <c r="K981" s="13">
        <v>2.2805640433237771E-2</v>
      </c>
      <c r="L981" s="13">
        <v>3.422172235900392E-2</v>
      </c>
      <c r="M981" s="13">
        <v>1.9325427792111684E-2</v>
      </c>
      <c r="N981" s="13">
        <v>3.1009545243147509E-2</v>
      </c>
      <c r="O981" s="13">
        <v>3.3404068063465402E-2</v>
      </c>
      <c r="P981" s="13">
        <v>9.8226234757863892E-2</v>
      </c>
      <c r="Q981" s="13">
        <v>7.9871185707220266E-3</v>
      </c>
      <c r="R981" s="13">
        <v>2.5743385431817714E-2</v>
      </c>
      <c r="S981" s="13">
        <v>3.0603172316769348E-2</v>
      </c>
      <c r="T981" s="13">
        <v>3.8712539282292159E-2</v>
      </c>
      <c r="U981" s="13">
        <v>3.4283918160383543E-2</v>
      </c>
      <c r="V981" s="13">
        <v>0.12904674046441411</v>
      </c>
      <c r="W981" s="13">
        <v>1.7568209223157698E-2</v>
      </c>
      <c r="X981" s="13">
        <v>3.2460395797113122E-2</v>
      </c>
      <c r="Y981" s="13">
        <v>2.1304886397426812E-2</v>
      </c>
      <c r="Z981" s="13" t="s">
        <v>745</v>
      </c>
      <c r="AA981" s="157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30"/>
      <c r="B982" s="3" t="s">
        <v>242</v>
      </c>
      <c r="C982" s="29"/>
      <c r="D982" s="13">
        <v>3.8823174591871901E-2</v>
      </c>
      <c r="E982" s="13">
        <v>-9.1029722232112031E-2</v>
      </c>
      <c r="F982" s="13">
        <v>3.6418491317353752E-2</v>
      </c>
      <c r="G982" s="13">
        <v>3.4824219958040636E-4</v>
      </c>
      <c r="H982" s="13">
        <v>2.9204441493799083E-2</v>
      </c>
      <c r="I982" s="13">
        <v>3.1609124768317232E-2</v>
      </c>
      <c r="J982" s="13">
        <v>-2.1293907271083712E-2</v>
      </c>
      <c r="K982" s="13">
        <v>-4.0531373467229459E-2</v>
      </c>
      <c r="L982" s="13">
        <v>-6.4578206212411615E-2</v>
      </c>
      <c r="M982" s="13">
        <v>-9.583908878114844E-2</v>
      </c>
      <c r="N982" s="13">
        <v>0.10799479326394401</v>
      </c>
      <c r="O982" s="13">
        <v>0.14362666804408786</v>
      </c>
      <c r="P982" s="13">
        <v>-0.17038427029121339</v>
      </c>
      <c r="Q982" s="13">
        <v>0.28073431200840515</v>
      </c>
      <c r="R982" s="13">
        <v>-6.2173522937893244E-2</v>
      </c>
      <c r="S982" s="13">
        <v>2.2711796652600036E-2</v>
      </c>
      <c r="T982" s="13">
        <v>-0.34834992579076163</v>
      </c>
      <c r="U982" s="13">
        <v>8.9321523356754806E-2</v>
      </c>
      <c r="V982" s="13">
        <v>-0.15836085391862231</v>
      </c>
      <c r="W982" s="13">
        <v>3.8823174591871901E-2</v>
      </c>
      <c r="X982" s="13">
        <v>-5.0150106565302277E-2</v>
      </c>
      <c r="Y982" s="13">
        <v>1.9585708395726042E-2</v>
      </c>
      <c r="Z982" s="13" t="s">
        <v>745</v>
      </c>
      <c r="AA982" s="157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30"/>
      <c r="B983" s="46" t="s">
        <v>243</v>
      </c>
      <c r="C983" s="47"/>
      <c r="D983" s="45">
        <v>0.28999999999999998</v>
      </c>
      <c r="E983" s="45">
        <v>1.03</v>
      </c>
      <c r="F983" s="45">
        <v>0.27</v>
      </c>
      <c r="G983" s="45">
        <v>0.1</v>
      </c>
      <c r="H983" s="45">
        <v>0.2</v>
      </c>
      <c r="I983" s="45">
        <v>0.22</v>
      </c>
      <c r="J983" s="45">
        <v>0.32</v>
      </c>
      <c r="K983" s="45">
        <v>0.51</v>
      </c>
      <c r="L983" s="45">
        <v>0.76</v>
      </c>
      <c r="M983" s="45">
        <v>1.08</v>
      </c>
      <c r="N983" s="45">
        <v>1</v>
      </c>
      <c r="O983" s="45">
        <v>1.36</v>
      </c>
      <c r="P983" s="45">
        <v>1.84</v>
      </c>
      <c r="Q983" s="45">
        <v>2.76</v>
      </c>
      <c r="R983" s="45">
        <v>0.74</v>
      </c>
      <c r="S983" s="45">
        <v>0.13</v>
      </c>
      <c r="T983" s="45">
        <v>3.65</v>
      </c>
      <c r="U983" s="45">
        <v>0.81</v>
      </c>
      <c r="V983" s="45" t="s">
        <v>244</v>
      </c>
      <c r="W983" s="45">
        <v>0.28999999999999998</v>
      </c>
      <c r="X983" s="45">
        <v>0.61</v>
      </c>
      <c r="Y983" s="45">
        <v>0.1</v>
      </c>
      <c r="Z983" s="45">
        <v>2.94</v>
      </c>
      <c r="AA983" s="157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B984" s="31" t="s">
        <v>304</v>
      </c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  <c r="BM984" s="55"/>
    </row>
    <row r="985" spans="1:65">
      <c r="BM985" s="55"/>
    </row>
    <row r="986" spans="1:65" ht="15">
      <c r="B986" s="8" t="s">
        <v>600</v>
      </c>
      <c r="BM986" s="28" t="s">
        <v>67</v>
      </c>
    </row>
    <row r="987" spans="1:65" ht="15">
      <c r="A987" s="25" t="s">
        <v>63</v>
      </c>
      <c r="B987" s="18" t="s">
        <v>114</v>
      </c>
      <c r="C987" s="15" t="s">
        <v>115</v>
      </c>
      <c r="D987" s="16" t="s">
        <v>235</v>
      </c>
      <c r="E987" s="17" t="s">
        <v>235</v>
      </c>
      <c r="F987" s="17" t="s">
        <v>235</v>
      </c>
      <c r="G987" s="17" t="s">
        <v>235</v>
      </c>
      <c r="H987" s="17" t="s">
        <v>235</v>
      </c>
      <c r="I987" s="17" t="s">
        <v>235</v>
      </c>
      <c r="J987" s="17" t="s">
        <v>235</v>
      </c>
      <c r="K987" s="17" t="s">
        <v>235</v>
      </c>
      <c r="L987" s="17" t="s">
        <v>235</v>
      </c>
      <c r="M987" s="17" t="s">
        <v>235</v>
      </c>
      <c r="N987" s="17" t="s">
        <v>235</v>
      </c>
      <c r="O987" s="17" t="s">
        <v>235</v>
      </c>
      <c r="P987" s="17" t="s">
        <v>235</v>
      </c>
      <c r="Q987" s="17" t="s">
        <v>235</v>
      </c>
      <c r="R987" s="17" t="s">
        <v>235</v>
      </c>
      <c r="S987" s="17" t="s">
        <v>235</v>
      </c>
      <c r="T987" s="17" t="s">
        <v>235</v>
      </c>
      <c r="U987" s="17" t="s">
        <v>235</v>
      </c>
      <c r="V987" s="17" t="s">
        <v>235</v>
      </c>
      <c r="W987" s="17" t="s">
        <v>235</v>
      </c>
      <c r="X987" s="17" t="s">
        <v>235</v>
      </c>
      <c r="Y987" s="17" t="s">
        <v>235</v>
      </c>
      <c r="Z987" s="17" t="s">
        <v>235</v>
      </c>
      <c r="AA987" s="17" t="s">
        <v>235</v>
      </c>
      <c r="AB987" s="17" t="s">
        <v>235</v>
      </c>
      <c r="AC987" s="157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1</v>
      </c>
    </row>
    <row r="988" spans="1:65">
      <c r="A988" s="30"/>
      <c r="B988" s="19" t="s">
        <v>236</v>
      </c>
      <c r="C988" s="9" t="s">
        <v>236</v>
      </c>
      <c r="D988" s="154" t="s">
        <v>246</v>
      </c>
      <c r="E988" s="156" t="s">
        <v>247</v>
      </c>
      <c r="F988" s="156" t="s">
        <v>248</v>
      </c>
      <c r="G988" s="156" t="s">
        <v>249</v>
      </c>
      <c r="H988" s="156" t="s">
        <v>250</v>
      </c>
      <c r="I988" s="156" t="s">
        <v>251</v>
      </c>
      <c r="J988" s="156" t="s">
        <v>252</v>
      </c>
      <c r="K988" s="156" t="s">
        <v>253</v>
      </c>
      <c r="L988" s="156" t="s">
        <v>254</v>
      </c>
      <c r="M988" s="156" t="s">
        <v>255</v>
      </c>
      <c r="N988" s="156" t="s">
        <v>256</v>
      </c>
      <c r="O988" s="156" t="s">
        <v>257</v>
      </c>
      <c r="P988" s="156" t="s">
        <v>258</v>
      </c>
      <c r="Q988" s="156" t="s">
        <v>259</v>
      </c>
      <c r="R988" s="156" t="s">
        <v>260</v>
      </c>
      <c r="S988" s="156" t="s">
        <v>261</v>
      </c>
      <c r="T988" s="156" t="s">
        <v>262</v>
      </c>
      <c r="U988" s="156" t="s">
        <v>263</v>
      </c>
      <c r="V988" s="156" t="s">
        <v>266</v>
      </c>
      <c r="W988" s="156" t="s">
        <v>268</v>
      </c>
      <c r="X988" s="156" t="s">
        <v>270</v>
      </c>
      <c r="Y988" s="156" t="s">
        <v>271</v>
      </c>
      <c r="Z988" s="156" t="s">
        <v>272</v>
      </c>
      <c r="AA988" s="156" t="s">
        <v>237</v>
      </c>
      <c r="AB988" s="156" t="s">
        <v>273</v>
      </c>
      <c r="AC988" s="157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 t="s">
        <v>1</v>
      </c>
    </row>
    <row r="989" spans="1:65">
      <c r="A989" s="30"/>
      <c r="B989" s="19"/>
      <c r="C989" s="9"/>
      <c r="D989" s="10" t="s">
        <v>283</v>
      </c>
      <c r="E989" s="11" t="s">
        <v>283</v>
      </c>
      <c r="F989" s="11" t="s">
        <v>282</v>
      </c>
      <c r="G989" s="11" t="s">
        <v>282</v>
      </c>
      <c r="H989" s="11" t="s">
        <v>282</v>
      </c>
      <c r="I989" s="11" t="s">
        <v>282</v>
      </c>
      <c r="J989" s="11" t="s">
        <v>282</v>
      </c>
      <c r="K989" s="11" t="s">
        <v>282</v>
      </c>
      <c r="L989" s="11" t="s">
        <v>283</v>
      </c>
      <c r="M989" s="11" t="s">
        <v>306</v>
      </c>
      <c r="N989" s="11" t="s">
        <v>282</v>
      </c>
      <c r="O989" s="11" t="s">
        <v>306</v>
      </c>
      <c r="P989" s="11" t="s">
        <v>282</v>
      </c>
      <c r="Q989" s="11" t="s">
        <v>283</v>
      </c>
      <c r="R989" s="11" t="s">
        <v>283</v>
      </c>
      <c r="S989" s="11" t="s">
        <v>306</v>
      </c>
      <c r="T989" s="11" t="s">
        <v>283</v>
      </c>
      <c r="U989" s="11" t="s">
        <v>283</v>
      </c>
      <c r="V989" s="11" t="s">
        <v>283</v>
      </c>
      <c r="W989" s="11" t="s">
        <v>306</v>
      </c>
      <c r="X989" s="11" t="s">
        <v>283</v>
      </c>
      <c r="Y989" s="11" t="s">
        <v>283</v>
      </c>
      <c r="Z989" s="11" t="s">
        <v>283</v>
      </c>
      <c r="AA989" s="11" t="s">
        <v>306</v>
      </c>
      <c r="AB989" s="11" t="s">
        <v>282</v>
      </c>
      <c r="AC989" s="157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3</v>
      </c>
    </row>
    <row r="990" spans="1:65">
      <c r="A990" s="30"/>
      <c r="B990" s="19"/>
      <c r="C990" s="9"/>
      <c r="D990" s="26" t="s">
        <v>307</v>
      </c>
      <c r="E990" s="26" t="s">
        <v>307</v>
      </c>
      <c r="F990" s="26" t="s">
        <v>307</v>
      </c>
      <c r="G990" s="26" t="s">
        <v>307</v>
      </c>
      <c r="H990" s="26" t="s">
        <v>307</v>
      </c>
      <c r="I990" s="26" t="s">
        <v>307</v>
      </c>
      <c r="J990" s="26" t="s">
        <v>307</v>
      </c>
      <c r="K990" s="26" t="s">
        <v>307</v>
      </c>
      <c r="L990" s="26" t="s">
        <v>307</v>
      </c>
      <c r="M990" s="26" t="s">
        <v>121</v>
      </c>
      <c r="N990" s="26" t="s">
        <v>279</v>
      </c>
      <c r="O990" s="26" t="s">
        <v>308</v>
      </c>
      <c r="P990" s="26" t="s">
        <v>309</v>
      </c>
      <c r="Q990" s="26" t="s">
        <v>307</v>
      </c>
      <c r="R990" s="26" t="s">
        <v>308</v>
      </c>
      <c r="S990" s="26" t="s">
        <v>308</v>
      </c>
      <c r="T990" s="26" t="s">
        <v>308</v>
      </c>
      <c r="U990" s="26" t="s">
        <v>310</v>
      </c>
      <c r="V990" s="26" t="s">
        <v>309</v>
      </c>
      <c r="W990" s="26" t="s">
        <v>310</v>
      </c>
      <c r="X990" s="26" t="s">
        <v>310</v>
      </c>
      <c r="Y990" s="26" t="s">
        <v>310</v>
      </c>
      <c r="Z990" s="26" t="s">
        <v>307</v>
      </c>
      <c r="AA990" s="26" t="s">
        <v>310</v>
      </c>
      <c r="AB990" s="26" t="s">
        <v>309</v>
      </c>
      <c r="AC990" s="157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3</v>
      </c>
    </row>
    <row r="991" spans="1:65">
      <c r="A991" s="30"/>
      <c r="B991" s="18">
        <v>1</v>
      </c>
      <c r="C991" s="14">
        <v>1</v>
      </c>
      <c r="D991" s="240">
        <v>0.02</v>
      </c>
      <c r="E991" s="241">
        <v>0.03</v>
      </c>
      <c r="F991" s="240">
        <v>1.0999999999999999E-2</v>
      </c>
      <c r="G991" s="240">
        <v>1.7000000000000001E-2</v>
      </c>
      <c r="H991" s="240">
        <v>1.9E-2</v>
      </c>
      <c r="I991" s="240">
        <v>1.7000000000000001E-2</v>
      </c>
      <c r="J991" s="240">
        <v>1.6E-2</v>
      </c>
      <c r="K991" s="240">
        <v>1.6E-2</v>
      </c>
      <c r="L991" s="240">
        <v>0.01</v>
      </c>
      <c r="M991" s="240">
        <v>1.54E-2</v>
      </c>
      <c r="N991" s="240">
        <v>1.4000000000000002E-2</v>
      </c>
      <c r="O991" s="241">
        <v>2.92E-2</v>
      </c>
      <c r="P991" s="240">
        <v>1.8038043053307497E-2</v>
      </c>
      <c r="Q991" s="241" t="s">
        <v>110</v>
      </c>
      <c r="R991" s="241">
        <v>3.2807329733195299E-2</v>
      </c>
      <c r="S991" s="241">
        <v>0.03</v>
      </c>
      <c r="T991" s="241">
        <v>2.5700000000000001E-2</v>
      </c>
      <c r="U991" s="240">
        <v>1.7000000000000001E-2</v>
      </c>
      <c r="V991" s="241">
        <v>0.04</v>
      </c>
      <c r="W991" s="240">
        <v>0.02</v>
      </c>
      <c r="X991" s="240">
        <v>0.01</v>
      </c>
      <c r="Y991" s="240">
        <v>0.02</v>
      </c>
      <c r="Z991" s="240">
        <v>1.4999999999999999E-2</v>
      </c>
      <c r="AA991" s="240">
        <v>2.3E-2</v>
      </c>
      <c r="AB991" s="240">
        <v>1.0999999999999999E-2</v>
      </c>
      <c r="AC991" s="223"/>
      <c r="AD991" s="224"/>
      <c r="AE991" s="224"/>
      <c r="AF991" s="224"/>
      <c r="AG991" s="224"/>
      <c r="AH991" s="224"/>
      <c r="AI991" s="224"/>
      <c r="AJ991" s="224"/>
      <c r="AK991" s="224"/>
      <c r="AL991" s="224"/>
      <c r="AM991" s="224"/>
      <c r="AN991" s="224"/>
      <c r="AO991" s="224"/>
      <c r="AP991" s="224"/>
      <c r="AQ991" s="224"/>
      <c r="AR991" s="224"/>
      <c r="AS991" s="224"/>
      <c r="AT991" s="224"/>
      <c r="AU991" s="224"/>
      <c r="AV991" s="224"/>
      <c r="AW991" s="224"/>
      <c r="AX991" s="224"/>
      <c r="AY991" s="224"/>
      <c r="AZ991" s="224"/>
      <c r="BA991" s="224"/>
      <c r="BB991" s="224"/>
      <c r="BC991" s="224"/>
      <c r="BD991" s="224"/>
      <c r="BE991" s="224"/>
      <c r="BF991" s="224"/>
      <c r="BG991" s="224"/>
      <c r="BH991" s="224"/>
      <c r="BI991" s="224"/>
      <c r="BJ991" s="224"/>
      <c r="BK991" s="224"/>
      <c r="BL991" s="224"/>
      <c r="BM991" s="242">
        <v>1</v>
      </c>
    </row>
    <row r="992" spans="1:65">
      <c r="A992" s="30"/>
      <c r="B992" s="19">
        <v>1</v>
      </c>
      <c r="C992" s="9">
        <v>2</v>
      </c>
      <c r="D992" s="24">
        <v>0.02</v>
      </c>
      <c r="E992" s="243">
        <v>0.03</v>
      </c>
      <c r="F992" s="24">
        <v>0.01</v>
      </c>
      <c r="G992" s="24">
        <v>1.7000000000000001E-2</v>
      </c>
      <c r="H992" s="24">
        <v>1.9E-2</v>
      </c>
      <c r="I992" s="24">
        <v>1.7000000000000001E-2</v>
      </c>
      <c r="J992" s="24">
        <v>1.6E-2</v>
      </c>
      <c r="K992" s="24">
        <v>1.7000000000000001E-2</v>
      </c>
      <c r="L992" s="24">
        <v>0.01</v>
      </c>
      <c r="M992" s="24">
        <v>1.4500000000000001E-2</v>
      </c>
      <c r="N992" s="24">
        <v>1.4000000000000002E-2</v>
      </c>
      <c r="O992" s="243">
        <v>2.7199999999999998E-2</v>
      </c>
      <c r="P992" s="24">
        <v>1.9364477954529485E-2</v>
      </c>
      <c r="Q992" s="243" t="s">
        <v>110</v>
      </c>
      <c r="R992" s="243">
        <v>3.2802591668624398E-2</v>
      </c>
      <c r="S992" s="243">
        <v>0.03</v>
      </c>
      <c r="T992" s="243">
        <v>2.6699999999999998E-2</v>
      </c>
      <c r="U992" s="24">
        <v>1.7000000000000001E-2</v>
      </c>
      <c r="V992" s="243">
        <v>0.04</v>
      </c>
      <c r="W992" s="24">
        <v>0.02</v>
      </c>
      <c r="X992" s="24">
        <v>0.02</v>
      </c>
      <c r="Y992" s="24">
        <v>0.02</v>
      </c>
      <c r="Z992" s="24">
        <v>1.6E-2</v>
      </c>
      <c r="AA992" s="24">
        <v>2.1999999999999999E-2</v>
      </c>
      <c r="AB992" s="24">
        <v>1.0999999999999999E-2</v>
      </c>
      <c r="AC992" s="223"/>
      <c r="AD992" s="224"/>
      <c r="AE992" s="224"/>
      <c r="AF992" s="224"/>
      <c r="AG992" s="224"/>
      <c r="AH992" s="224"/>
      <c r="AI992" s="224"/>
      <c r="AJ992" s="224"/>
      <c r="AK992" s="224"/>
      <c r="AL992" s="224"/>
      <c r="AM992" s="224"/>
      <c r="AN992" s="224"/>
      <c r="AO992" s="224"/>
      <c r="AP992" s="224"/>
      <c r="AQ992" s="224"/>
      <c r="AR992" s="224"/>
      <c r="AS992" s="224"/>
      <c r="AT992" s="224"/>
      <c r="AU992" s="224"/>
      <c r="AV992" s="224"/>
      <c r="AW992" s="224"/>
      <c r="AX992" s="224"/>
      <c r="AY992" s="224"/>
      <c r="AZ992" s="224"/>
      <c r="BA992" s="224"/>
      <c r="BB992" s="224"/>
      <c r="BC992" s="224"/>
      <c r="BD992" s="224"/>
      <c r="BE992" s="224"/>
      <c r="BF992" s="224"/>
      <c r="BG992" s="224"/>
      <c r="BH992" s="224"/>
      <c r="BI992" s="224"/>
      <c r="BJ992" s="224"/>
      <c r="BK992" s="224"/>
      <c r="BL992" s="224"/>
      <c r="BM992" s="242">
        <v>38</v>
      </c>
    </row>
    <row r="993" spans="1:65">
      <c r="A993" s="30"/>
      <c r="B993" s="19">
        <v>1</v>
      </c>
      <c r="C993" s="9">
        <v>3</v>
      </c>
      <c r="D993" s="24">
        <v>0.02</v>
      </c>
      <c r="E993" s="243">
        <v>0.03</v>
      </c>
      <c r="F993" s="24">
        <v>1.0999999999999999E-2</v>
      </c>
      <c r="G993" s="24">
        <v>1.7000000000000001E-2</v>
      </c>
      <c r="H993" s="24">
        <v>1.7999999999999999E-2</v>
      </c>
      <c r="I993" s="24">
        <v>1.6E-2</v>
      </c>
      <c r="J993" s="24">
        <v>1.6E-2</v>
      </c>
      <c r="K993" s="24">
        <v>1.7000000000000001E-2</v>
      </c>
      <c r="L993" s="24">
        <v>0.02</v>
      </c>
      <c r="M993" s="24">
        <v>1.5799999999999998E-2</v>
      </c>
      <c r="N993" s="24">
        <v>1.2999999999999999E-2</v>
      </c>
      <c r="O993" s="243">
        <v>2.8299999999999999E-2</v>
      </c>
      <c r="P993" s="24">
        <v>1.9477900983196125E-2</v>
      </c>
      <c r="Q993" s="243" t="s">
        <v>110</v>
      </c>
      <c r="R993" s="243">
        <v>3.45744199283071E-2</v>
      </c>
      <c r="S993" s="243">
        <v>0.03</v>
      </c>
      <c r="T993" s="243">
        <v>2.7099999999999999E-2</v>
      </c>
      <c r="U993" s="24">
        <v>1.7000000000000001E-2</v>
      </c>
      <c r="V993" s="243">
        <v>0.04</v>
      </c>
      <c r="W993" s="24">
        <v>0.02</v>
      </c>
      <c r="X993" s="24">
        <v>0.01</v>
      </c>
      <c r="Y993" s="24">
        <v>0.02</v>
      </c>
      <c r="Z993" s="24">
        <v>1.9E-2</v>
      </c>
      <c r="AA993" s="24">
        <v>2.3E-2</v>
      </c>
      <c r="AB993" s="24">
        <v>1.2E-2</v>
      </c>
      <c r="AC993" s="223"/>
      <c r="AD993" s="224"/>
      <c r="AE993" s="224"/>
      <c r="AF993" s="224"/>
      <c r="AG993" s="224"/>
      <c r="AH993" s="224"/>
      <c r="AI993" s="224"/>
      <c r="AJ993" s="224"/>
      <c r="AK993" s="224"/>
      <c r="AL993" s="224"/>
      <c r="AM993" s="224"/>
      <c r="AN993" s="224"/>
      <c r="AO993" s="224"/>
      <c r="AP993" s="224"/>
      <c r="AQ993" s="224"/>
      <c r="AR993" s="224"/>
      <c r="AS993" s="224"/>
      <c r="AT993" s="224"/>
      <c r="AU993" s="224"/>
      <c r="AV993" s="224"/>
      <c r="AW993" s="224"/>
      <c r="AX993" s="224"/>
      <c r="AY993" s="224"/>
      <c r="AZ993" s="224"/>
      <c r="BA993" s="224"/>
      <c r="BB993" s="224"/>
      <c r="BC993" s="224"/>
      <c r="BD993" s="224"/>
      <c r="BE993" s="224"/>
      <c r="BF993" s="224"/>
      <c r="BG993" s="224"/>
      <c r="BH993" s="224"/>
      <c r="BI993" s="224"/>
      <c r="BJ993" s="224"/>
      <c r="BK993" s="224"/>
      <c r="BL993" s="224"/>
      <c r="BM993" s="242">
        <v>16</v>
      </c>
    </row>
    <row r="994" spans="1:65">
      <c r="A994" s="30"/>
      <c r="B994" s="19">
        <v>1</v>
      </c>
      <c r="C994" s="9">
        <v>4</v>
      </c>
      <c r="D994" s="24">
        <v>0.02</v>
      </c>
      <c r="E994" s="243">
        <v>0.03</v>
      </c>
      <c r="F994" s="24">
        <v>0.01</v>
      </c>
      <c r="G994" s="24">
        <v>1.6E-2</v>
      </c>
      <c r="H994" s="24">
        <v>1.7999999999999999E-2</v>
      </c>
      <c r="I994" s="24">
        <v>1.6E-2</v>
      </c>
      <c r="J994" s="24">
        <v>1.6E-2</v>
      </c>
      <c r="K994" s="24">
        <v>1.7000000000000001E-2</v>
      </c>
      <c r="L994" s="24">
        <v>0.01</v>
      </c>
      <c r="M994" s="24">
        <v>1.3899999999999999E-2</v>
      </c>
      <c r="N994" s="24">
        <v>1.2999999999999999E-2</v>
      </c>
      <c r="O994" s="243">
        <v>2.75E-2</v>
      </c>
      <c r="P994" s="24">
        <v>1.8576994703999063E-2</v>
      </c>
      <c r="Q994" s="243" t="s">
        <v>110</v>
      </c>
      <c r="R994" s="243">
        <v>3.4115611383914106E-2</v>
      </c>
      <c r="S994" s="243">
        <v>0.03</v>
      </c>
      <c r="T994" s="243">
        <v>2.7199999999999998E-2</v>
      </c>
      <c r="U994" s="24">
        <v>1.7000000000000001E-2</v>
      </c>
      <c r="V994" s="243">
        <v>0.04</v>
      </c>
      <c r="W994" s="24">
        <v>0.02</v>
      </c>
      <c r="X994" s="24">
        <v>0.02</v>
      </c>
      <c r="Y994" s="24">
        <v>0.02</v>
      </c>
      <c r="Z994" s="24">
        <v>1.7000000000000001E-2</v>
      </c>
      <c r="AA994" s="24">
        <v>2.1999999999999999E-2</v>
      </c>
      <c r="AB994" s="24">
        <v>1.2E-2</v>
      </c>
      <c r="AC994" s="223"/>
      <c r="AD994" s="224"/>
      <c r="AE994" s="224"/>
      <c r="AF994" s="224"/>
      <c r="AG994" s="224"/>
      <c r="AH994" s="224"/>
      <c r="AI994" s="224"/>
      <c r="AJ994" s="224"/>
      <c r="AK994" s="224"/>
      <c r="AL994" s="224"/>
      <c r="AM994" s="224"/>
      <c r="AN994" s="224"/>
      <c r="AO994" s="224"/>
      <c r="AP994" s="224"/>
      <c r="AQ994" s="224"/>
      <c r="AR994" s="224"/>
      <c r="AS994" s="224"/>
      <c r="AT994" s="224"/>
      <c r="AU994" s="224"/>
      <c r="AV994" s="224"/>
      <c r="AW994" s="224"/>
      <c r="AX994" s="224"/>
      <c r="AY994" s="224"/>
      <c r="AZ994" s="224"/>
      <c r="BA994" s="224"/>
      <c r="BB994" s="224"/>
      <c r="BC994" s="224"/>
      <c r="BD994" s="224"/>
      <c r="BE994" s="224"/>
      <c r="BF994" s="224"/>
      <c r="BG994" s="224"/>
      <c r="BH994" s="224"/>
      <c r="BI994" s="224"/>
      <c r="BJ994" s="224"/>
      <c r="BK994" s="224"/>
      <c r="BL994" s="224"/>
      <c r="BM994" s="242">
        <v>1.6636189675401696E-2</v>
      </c>
    </row>
    <row r="995" spans="1:65">
      <c r="A995" s="30"/>
      <c r="B995" s="19">
        <v>1</v>
      </c>
      <c r="C995" s="9">
        <v>5</v>
      </c>
      <c r="D995" s="24">
        <v>0.02</v>
      </c>
      <c r="E995" s="243">
        <v>0.03</v>
      </c>
      <c r="F995" s="24">
        <v>1.0999999999999999E-2</v>
      </c>
      <c r="G995" s="24">
        <v>1.6E-2</v>
      </c>
      <c r="H995" s="24">
        <v>1.9E-2</v>
      </c>
      <c r="I995" s="24">
        <v>1.6E-2</v>
      </c>
      <c r="J995" s="24">
        <v>1.6E-2</v>
      </c>
      <c r="K995" s="24">
        <v>1.7000000000000001E-2</v>
      </c>
      <c r="L995" s="24">
        <v>0.02</v>
      </c>
      <c r="M995" s="24">
        <v>1.43E-2</v>
      </c>
      <c r="N995" s="24">
        <v>1.4000000000000002E-2</v>
      </c>
      <c r="O995" s="243">
        <v>2.9100000000000001E-2</v>
      </c>
      <c r="P995" s="24">
        <v>1.9528925918804438E-2</v>
      </c>
      <c r="Q995" s="243" t="s">
        <v>110</v>
      </c>
      <c r="R995" s="243">
        <v>3.4821740540127599E-2</v>
      </c>
      <c r="S995" s="243">
        <v>0.02</v>
      </c>
      <c r="T995" s="243">
        <v>2.6400000000000003E-2</v>
      </c>
      <c r="U995" s="24">
        <v>1.7999999999999999E-2</v>
      </c>
      <c r="V995" s="243">
        <v>0.04</v>
      </c>
      <c r="W995" s="24">
        <v>0.02</v>
      </c>
      <c r="X995" s="24">
        <v>0.01</v>
      </c>
      <c r="Y995" s="24">
        <v>0.02</v>
      </c>
      <c r="Z995" s="24">
        <v>1.4999999999999999E-2</v>
      </c>
      <c r="AA995" s="24">
        <v>2.4E-2</v>
      </c>
      <c r="AB995" s="24">
        <v>1.2999999999999999E-2</v>
      </c>
      <c r="AC995" s="223"/>
      <c r="AD995" s="224"/>
      <c r="AE995" s="224"/>
      <c r="AF995" s="224"/>
      <c r="AG995" s="224"/>
      <c r="AH995" s="224"/>
      <c r="AI995" s="224"/>
      <c r="AJ995" s="224"/>
      <c r="AK995" s="224"/>
      <c r="AL995" s="224"/>
      <c r="AM995" s="224"/>
      <c r="AN995" s="224"/>
      <c r="AO995" s="224"/>
      <c r="AP995" s="224"/>
      <c r="AQ995" s="224"/>
      <c r="AR995" s="224"/>
      <c r="AS995" s="224"/>
      <c r="AT995" s="224"/>
      <c r="AU995" s="224"/>
      <c r="AV995" s="224"/>
      <c r="AW995" s="224"/>
      <c r="AX995" s="224"/>
      <c r="AY995" s="224"/>
      <c r="AZ995" s="224"/>
      <c r="BA995" s="224"/>
      <c r="BB995" s="224"/>
      <c r="BC995" s="224"/>
      <c r="BD995" s="224"/>
      <c r="BE995" s="224"/>
      <c r="BF995" s="224"/>
      <c r="BG995" s="224"/>
      <c r="BH995" s="224"/>
      <c r="BI995" s="224"/>
      <c r="BJ995" s="224"/>
      <c r="BK995" s="224"/>
      <c r="BL995" s="224"/>
      <c r="BM995" s="242">
        <v>113</v>
      </c>
    </row>
    <row r="996" spans="1:65">
      <c r="A996" s="30"/>
      <c r="B996" s="19">
        <v>1</v>
      </c>
      <c r="C996" s="9">
        <v>6</v>
      </c>
      <c r="D996" s="24">
        <v>0.02</v>
      </c>
      <c r="E996" s="243">
        <v>0.03</v>
      </c>
      <c r="F996" s="24">
        <v>1.2E-2</v>
      </c>
      <c r="G996" s="24">
        <v>1.6E-2</v>
      </c>
      <c r="H996" s="24">
        <v>1.7999999999999999E-2</v>
      </c>
      <c r="I996" s="24">
        <v>1.6E-2</v>
      </c>
      <c r="J996" s="24">
        <v>1.6E-2</v>
      </c>
      <c r="K996" s="24">
        <v>1.6E-2</v>
      </c>
      <c r="L996" s="24">
        <v>0.01</v>
      </c>
      <c r="M996" s="24">
        <v>1.4999999999999999E-2</v>
      </c>
      <c r="N996" s="24">
        <v>1.4999999999999999E-2</v>
      </c>
      <c r="O996" s="243">
        <v>2.8799999999999999E-2</v>
      </c>
      <c r="P996" s="24">
        <v>1.88221423295469E-2</v>
      </c>
      <c r="Q996" s="243" t="s">
        <v>110</v>
      </c>
      <c r="R996" s="243">
        <v>3.3154460079023701E-2</v>
      </c>
      <c r="S996" s="243">
        <v>0.02</v>
      </c>
      <c r="T996" s="243">
        <v>2.5999999999999999E-2</v>
      </c>
      <c r="U996" s="24">
        <v>1.7000000000000001E-2</v>
      </c>
      <c r="V996" s="243">
        <v>0.04</v>
      </c>
      <c r="W996" s="24">
        <v>0.02</v>
      </c>
      <c r="X996" s="24">
        <v>0.02</v>
      </c>
      <c r="Y996" s="24">
        <v>0.02</v>
      </c>
      <c r="Z996" s="24">
        <v>1.7000000000000001E-2</v>
      </c>
      <c r="AA996" s="24">
        <v>2.3E-2</v>
      </c>
      <c r="AB996" s="24">
        <v>1.4000000000000002E-2</v>
      </c>
      <c r="AC996" s="223"/>
      <c r="AD996" s="224"/>
      <c r="AE996" s="224"/>
      <c r="AF996" s="224"/>
      <c r="AG996" s="224"/>
      <c r="AH996" s="224"/>
      <c r="AI996" s="224"/>
      <c r="AJ996" s="224"/>
      <c r="AK996" s="224"/>
      <c r="AL996" s="224"/>
      <c r="AM996" s="224"/>
      <c r="AN996" s="224"/>
      <c r="AO996" s="224"/>
      <c r="AP996" s="224"/>
      <c r="AQ996" s="224"/>
      <c r="AR996" s="224"/>
      <c r="AS996" s="224"/>
      <c r="AT996" s="224"/>
      <c r="AU996" s="224"/>
      <c r="AV996" s="224"/>
      <c r="AW996" s="224"/>
      <c r="AX996" s="224"/>
      <c r="AY996" s="224"/>
      <c r="AZ996" s="224"/>
      <c r="BA996" s="224"/>
      <c r="BB996" s="224"/>
      <c r="BC996" s="224"/>
      <c r="BD996" s="224"/>
      <c r="BE996" s="224"/>
      <c r="BF996" s="224"/>
      <c r="BG996" s="224"/>
      <c r="BH996" s="224"/>
      <c r="BI996" s="224"/>
      <c r="BJ996" s="224"/>
      <c r="BK996" s="224"/>
      <c r="BL996" s="224"/>
      <c r="BM996" s="56"/>
    </row>
    <row r="997" spans="1:65">
      <c r="A997" s="30"/>
      <c r="B997" s="20" t="s">
        <v>239</v>
      </c>
      <c r="C997" s="12"/>
      <c r="D997" s="245">
        <v>0.02</v>
      </c>
      <c r="E997" s="245">
        <v>0.03</v>
      </c>
      <c r="F997" s="245">
        <v>1.0833333333333334E-2</v>
      </c>
      <c r="G997" s="245">
        <v>1.6500000000000001E-2</v>
      </c>
      <c r="H997" s="245">
        <v>1.8499999999999999E-2</v>
      </c>
      <c r="I997" s="245">
        <v>1.6333333333333335E-2</v>
      </c>
      <c r="J997" s="245">
        <v>1.6E-2</v>
      </c>
      <c r="K997" s="245">
        <v>1.6666666666666666E-2</v>
      </c>
      <c r="L997" s="245">
        <v>1.3333333333333334E-2</v>
      </c>
      <c r="M997" s="245">
        <v>1.4816666666666665E-2</v>
      </c>
      <c r="N997" s="245">
        <v>1.3833333333333335E-2</v>
      </c>
      <c r="O997" s="245">
        <v>2.8349999999999997E-2</v>
      </c>
      <c r="P997" s="245">
        <v>1.8968080823897251E-2</v>
      </c>
      <c r="Q997" s="245" t="s">
        <v>745</v>
      </c>
      <c r="R997" s="245">
        <v>3.3712692222198699E-2</v>
      </c>
      <c r="S997" s="245">
        <v>2.6666666666666661E-2</v>
      </c>
      <c r="T997" s="245">
        <v>2.6516666666666664E-2</v>
      </c>
      <c r="U997" s="245">
        <v>1.7166666666666667E-2</v>
      </c>
      <c r="V997" s="245">
        <v>0.04</v>
      </c>
      <c r="W997" s="245">
        <v>0.02</v>
      </c>
      <c r="X997" s="245">
        <v>1.4999999999999999E-2</v>
      </c>
      <c r="Y997" s="245">
        <v>0.02</v>
      </c>
      <c r="Z997" s="245">
        <v>1.6500000000000001E-2</v>
      </c>
      <c r="AA997" s="245">
        <v>2.283333333333333E-2</v>
      </c>
      <c r="AB997" s="245">
        <v>1.2166666666666666E-2</v>
      </c>
      <c r="AC997" s="223"/>
      <c r="AD997" s="224"/>
      <c r="AE997" s="224"/>
      <c r="AF997" s="224"/>
      <c r="AG997" s="224"/>
      <c r="AH997" s="224"/>
      <c r="AI997" s="224"/>
      <c r="AJ997" s="224"/>
      <c r="AK997" s="224"/>
      <c r="AL997" s="224"/>
      <c r="AM997" s="224"/>
      <c r="AN997" s="224"/>
      <c r="AO997" s="224"/>
      <c r="AP997" s="224"/>
      <c r="AQ997" s="224"/>
      <c r="AR997" s="224"/>
      <c r="AS997" s="224"/>
      <c r="AT997" s="224"/>
      <c r="AU997" s="224"/>
      <c r="AV997" s="224"/>
      <c r="AW997" s="224"/>
      <c r="AX997" s="224"/>
      <c r="AY997" s="224"/>
      <c r="AZ997" s="224"/>
      <c r="BA997" s="224"/>
      <c r="BB997" s="224"/>
      <c r="BC997" s="224"/>
      <c r="BD997" s="224"/>
      <c r="BE997" s="224"/>
      <c r="BF997" s="224"/>
      <c r="BG997" s="224"/>
      <c r="BH997" s="224"/>
      <c r="BI997" s="224"/>
      <c r="BJ997" s="224"/>
      <c r="BK997" s="224"/>
      <c r="BL997" s="224"/>
      <c r="BM997" s="56"/>
    </row>
    <row r="998" spans="1:65">
      <c r="A998" s="30"/>
      <c r="B998" s="3" t="s">
        <v>240</v>
      </c>
      <c r="C998" s="29"/>
      <c r="D998" s="24">
        <v>0.02</v>
      </c>
      <c r="E998" s="24">
        <v>0.03</v>
      </c>
      <c r="F998" s="24">
        <v>1.0999999999999999E-2</v>
      </c>
      <c r="G998" s="24">
        <v>1.6500000000000001E-2</v>
      </c>
      <c r="H998" s="24">
        <v>1.8499999999999999E-2</v>
      </c>
      <c r="I998" s="24">
        <v>1.6E-2</v>
      </c>
      <c r="J998" s="24">
        <v>1.6E-2</v>
      </c>
      <c r="K998" s="24">
        <v>1.7000000000000001E-2</v>
      </c>
      <c r="L998" s="24">
        <v>0.01</v>
      </c>
      <c r="M998" s="24">
        <v>1.4749999999999999E-2</v>
      </c>
      <c r="N998" s="24">
        <v>1.4000000000000002E-2</v>
      </c>
      <c r="O998" s="24">
        <v>2.8549999999999999E-2</v>
      </c>
      <c r="P998" s="24">
        <v>1.9093310142038192E-2</v>
      </c>
      <c r="Q998" s="24" t="s">
        <v>745</v>
      </c>
      <c r="R998" s="24">
        <v>3.3635035731468907E-2</v>
      </c>
      <c r="S998" s="24">
        <v>0.03</v>
      </c>
      <c r="T998" s="24">
        <v>2.6550000000000001E-2</v>
      </c>
      <c r="U998" s="24">
        <v>1.7000000000000001E-2</v>
      </c>
      <c r="V998" s="24">
        <v>0.04</v>
      </c>
      <c r="W998" s="24">
        <v>0.02</v>
      </c>
      <c r="X998" s="24">
        <v>1.4999999999999999E-2</v>
      </c>
      <c r="Y998" s="24">
        <v>0.02</v>
      </c>
      <c r="Z998" s="24">
        <v>1.6500000000000001E-2</v>
      </c>
      <c r="AA998" s="24">
        <v>2.3E-2</v>
      </c>
      <c r="AB998" s="24">
        <v>1.2E-2</v>
      </c>
      <c r="AC998" s="223"/>
      <c r="AD998" s="224"/>
      <c r="AE998" s="224"/>
      <c r="AF998" s="224"/>
      <c r="AG998" s="224"/>
      <c r="AH998" s="224"/>
      <c r="AI998" s="224"/>
      <c r="AJ998" s="224"/>
      <c r="AK998" s="224"/>
      <c r="AL998" s="224"/>
      <c r="AM998" s="224"/>
      <c r="AN998" s="224"/>
      <c r="AO998" s="224"/>
      <c r="AP998" s="224"/>
      <c r="AQ998" s="224"/>
      <c r="AR998" s="224"/>
      <c r="AS998" s="224"/>
      <c r="AT998" s="224"/>
      <c r="AU998" s="224"/>
      <c r="AV998" s="224"/>
      <c r="AW998" s="224"/>
      <c r="AX998" s="224"/>
      <c r="AY998" s="224"/>
      <c r="AZ998" s="224"/>
      <c r="BA998" s="224"/>
      <c r="BB998" s="224"/>
      <c r="BC998" s="224"/>
      <c r="BD998" s="224"/>
      <c r="BE998" s="224"/>
      <c r="BF998" s="224"/>
      <c r="BG998" s="224"/>
      <c r="BH998" s="224"/>
      <c r="BI998" s="224"/>
      <c r="BJ998" s="224"/>
      <c r="BK998" s="224"/>
      <c r="BL998" s="224"/>
      <c r="BM998" s="56"/>
    </row>
    <row r="999" spans="1:65">
      <c r="A999" s="30"/>
      <c r="B999" s="3" t="s">
        <v>241</v>
      </c>
      <c r="C999" s="29"/>
      <c r="D999" s="24">
        <v>0</v>
      </c>
      <c r="E999" s="24">
        <v>0</v>
      </c>
      <c r="F999" s="24">
        <v>7.5277265270908076E-4</v>
      </c>
      <c r="G999" s="24">
        <v>5.4772255750516665E-4</v>
      </c>
      <c r="H999" s="24">
        <v>5.4772255750516665E-4</v>
      </c>
      <c r="I999" s="24">
        <v>5.1639777949432275E-4</v>
      </c>
      <c r="J999" s="24">
        <v>0</v>
      </c>
      <c r="K999" s="24">
        <v>5.1639777949432264E-4</v>
      </c>
      <c r="L999" s="24">
        <v>5.1639777949432242E-3</v>
      </c>
      <c r="M999" s="24">
        <v>7.139094246938236E-4</v>
      </c>
      <c r="N999" s="24">
        <v>7.5277265270908141E-4</v>
      </c>
      <c r="O999" s="24">
        <v>8.4083292038311685E-4</v>
      </c>
      <c r="P999" s="24">
        <v>5.9511530857746795E-4</v>
      </c>
      <c r="Q999" s="24" t="s">
        <v>745</v>
      </c>
      <c r="R999" s="24">
        <v>9.0493027815822884E-4</v>
      </c>
      <c r="S999" s="24">
        <v>5.1639777949432572E-3</v>
      </c>
      <c r="T999" s="24">
        <v>5.9805239458317176E-4</v>
      </c>
      <c r="U999" s="24">
        <v>4.08248290463862E-4</v>
      </c>
      <c r="V999" s="24">
        <v>0</v>
      </c>
      <c r="W999" s="24">
        <v>0</v>
      </c>
      <c r="X999" s="24">
        <v>5.4772255750516639E-3</v>
      </c>
      <c r="Y999" s="24">
        <v>0</v>
      </c>
      <c r="Z999" s="24">
        <v>1.5165750888103105E-3</v>
      </c>
      <c r="AA999" s="24">
        <v>7.5277265270908163E-4</v>
      </c>
      <c r="AB999" s="24">
        <v>1.169045194450013E-3</v>
      </c>
      <c r="AC999" s="223"/>
      <c r="AD999" s="224"/>
      <c r="AE999" s="224"/>
      <c r="AF999" s="224"/>
      <c r="AG999" s="224"/>
      <c r="AH999" s="224"/>
      <c r="AI999" s="224"/>
      <c r="AJ999" s="224"/>
      <c r="AK999" s="224"/>
      <c r="AL999" s="224"/>
      <c r="AM999" s="224"/>
      <c r="AN999" s="224"/>
      <c r="AO999" s="224"/>
      <c r="AP999" s="224"/>
      <c r="AQ999" s="224"/>
      <c r="AR999" s="224"/>
      <c r="AS999" s="224"/>
      <c r="AT999" s="224"/>
      <c r="AU999" s="224"/>
      <c r="AV999" s="224"/>
      <c r="AW999" s="224"/>
      <c r="AX999" s="224"/>
      <c r="AY999" s="224"/>
      <c r="AZ999" s="224"/>
      <c r="BA999" s="224"/>
      <c r="BB999" s="224"/>
      <c r="BC999" s="224"/>
      <c r="BD999" s="224"/>
      <c r="BE999" s="224"/>
      <c r="BF999" s="224"/>
      <c r="BG999" s="224"/>
      <c r="BH999" s="224"/>
      <c r="BI999" s="224"/>
      <c r="BJ999" s="224"/>
      <c r="BK999" s="224"/>
      <c r="BL999" s="224"/>
      <c r="BM999" s="56"/>
    </row>
    <row r="1000" spans="1:65">
      <c r="A1000" s="30"/>
      <c r="B1000" s="3" t="s">
        <v>87</v>
      </c>
      <c r="C1000" s="29"/>
      <c r="D1000" s="13">
        <v>0</v>
      </c>
      <c r="E1000" s="13">
        <v>0</v>
      </c>
      <c r="F1000" s="13">
        <v>6.9486706403915147E-2</v>
      </c>
      <c r="G1000" s="13">
        <v>3.3195306515464644E-2</v>
      </c>
      <c r="H1000" s="13">
        <v>2.960662473000901E-2</v>
      </c>
      <c r="I1000" s="13">
        <v>3.1616190581285064E-2</v>
      </c>
      <c r="J1000" s="13">
        <v>0</v>
      </c>
      <c r="K1000" s="13">
        <v>3.0983866769659359E-2</v>
      </c>
      <c r="L1000" s="13">
        <v>0.38729833462074181</v>
      </c>
      <c r="M1000" s="13">
        <v>4.818286330891948E-2</v>
      </c>
      <c r="N1000" s="13">
        <v>5.4417300195837202E-2</v>
      </c>
      <c r="O1000" s="13">
        <v>2.9659009537323349E-2</v>
      </c>
      <c r="P1000" s="13">
        <v>3.1374566256998554E-2</v>
      </c>
      <c r="Q1000" s="13" t="s">
        <v>745</v>
      </c>
      <c r="R1000" s="13">
        <v>2.6842421014432124E-2</v>
      </c>
      <c r="S1000" s="13">
        <v>0.19364916731037218</v>
      </c>
      <c r="T1000" s="13">
        <v>2.2553830091131558E-2</v>
      </c>
      <c r="U1000" s="13">
        <v>2.3781453813428853E-2</v>
      </c>
      <c r="V1000" s="13">
        <v>0</v>
      </c>
      <c r="W1000" s="13">
        <v>0</v>
      </c>
      <c r="X1000" s="13">
        <v>0.36514837167011094</v>
      </c>
      <c r="Y1000" s="13">
        <v>0</v>
      </c>
      <c r="Z1000" s="13">
        <v>9.1913641746079425E-2</v>
      </c>
      <c r="AA1000" s="13">
        <v>3.2968145374120371E-2</v>
      </c>
      <c r="AB1000" s="13">
        <v>9.608590639315176E-2</v>
      </c>
      <c r="AC1000" s="157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30"/>
      <c r="B1001" s="3" t="s">
        <v>242</v>
      </c>
      <c r="C1001" s="29"/>
      <c r="D1001" s="13">
        <v>0.20219836334109864</v>
      </c>
      <c r="E1001" s="13">
        <v>0.80329754501164774</v>
      </c>
      <c r="F1001" s="13">
        <v>-0.34880921985690494</v>
      </c>
      <c r="G1001" s="13">
        <v>-8.1863502435935986E-3</v>
      </c>
      <c r="H1001" s="13">
        <v>0.11203348609051611</v>
      </c>
      <c r="I1001" s="13">
        <v>-1.8204669938102769E-2</v>
      </c>
      <c r="J1001" s="13">
        <v>-3.8241309327121109E-2</v>
      </c>
      <c r="K1001" s="13">
        <v>1.8319694509154605E-3</v>
      </c>
      <c r="L1001" s="13">
        <v>-0.19853442443926761</v>
      </c>
      <c r="M1001" s="13">
        <v>-0.10937137915813622</v>
      </c>
      <c r="N1001" s="13">
        <v>-0.1684794653557401</v>
      </c>
      <c r="O1001" s="13">
        <v>0.70411618003600696</v>
      </c>
      <c r="P1001" s="13">
        <v>0.14016978611054753</v>
      </c>
      <c r="Q1001" s="13" t="s">
        <v>745</v>
      </c>
      <c r="R1001" s="13">
        <v>1.0264671706674728</v>
      </c>
      <c r="S1001" s="13">
        <v>0.60293115112146434</v>
      </c>
      <c r="T1001" s="13">
        <v>0.59391466339640631</v>
      </c>
      <c r="U1001" s="13">
        <v>3.1886928534442971E-2</v>
      </c>
      <c r="V1001" s="13">
        <v>1.4043967266821973</v>
      </c>
      <c r="W1001" s="13">
        <v>0.20219836334109864</v>
      </c>
      <c r="X1001" s="13">
        <v>-9.835122749417613E-2</v>
      </c>
      <c r="Y1001" s="13">
        <v>0.20219836334109864</v>
      </c>
      <c r="Z1001" s="13">
        <v>-8.1863502435935986E-3</v>
      </c>
      <c r="AA1001" s="13">
        <v>0.37250979814775409</v>
      </c>
      <c r="AB1001" s="13">
        <v>-0.2686626623008318</v>
      </c>
      <c r="AC1001" s="157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30"/>
      <c r="B1002" s="46" t="s">
        <v>243</v>
      </c>
      <c r="C1002" s="47"/>
      <c r="D1002" s="45">
        <v>0.27</v>
      </c>
      <c r="E1002" s="45">
        <v>2.11</v>
      </c>
      <c r="F1002" s="45">
        <v>1.4</v>
      </c>
      <c r="G1002" s="45">
        <v>0.37</v>
      </c>
      <c r="H1002" s="45">
        <v>0</v>
      </c>
      <c r="I1002" s="45">
        <v>0.4</v>
      </c>
      <c r="J1002" s="45">
        <v>0.46</v>
      </c>
      <c r="K1002" s="45">
        <v>0.34</v>
      </c>
      <c r="L1002" s="45">
        <v>0.95</v>
      </c>
      <c r="M1002" s="45">
        <v>0.67</v>
      </c>
      <c r="N1002" s="45">
        <v>0.85</v>
      </c>
      <c r="O1002" s="45">
        <v>1.8</v>
      </c>
      <c r="P1002" s="45">
        <v>0.09</v>
      </c>
      <c r="Q1002" s="45">
        <v>5.77</v>
      </c>
      <c r="R1002" s="45">
        <v>2.78</v>
      </c>
      <c r="S1002" s="45">
        <v>1.5</v>
      </c>
      <c r="T1002" s="45">
        <v>1.47</v>
      </c>
      <c r="U1002" s="45">
        <v>0.24</v>
      </c>
      <c r="V1002" s="45">
        <v>3.94</v>
      </c>
      <c r="W1002" s="45">
        <v>0.27</v>
      </c>
      <c r="X1002" s="45">
        <v>0.64</v>
      </c>
      <c r="Y1002" s="45">
        <v>0.27</v>
      </c>
      <c r="Z1002" s="45">
        <v>0.37</v>
      </c>
      <c r="AA1002" s="45">
        <v>0.79</v>
      </c>
      <c r="AB1002" s="45">
        <v>1.1599999999999999</v>
      </c>
      <c r="AC1002" s="157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B1003" s="31"/>
      <c r="C1003" s="20"/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T1003" s="20"/>
      <c r="U1003" s="20"/>
      <c r="V1003" s="20"/>
      <c r="W1003" s="20"/>
      <c r="X1003" s="20"/>
      <c r="Y1003" s="20"/>
      <c r="Z1003" s="20"/>
      <c r="AA1003" s="20"/>
      <c r="AB1003" s="20"/>
      <c r="BM1003" s="55"/>
    </row>
    <row r="1004" spans="1:65" ht="15">
      <c r="B1004" s="8" t="s">
        <v>601</v>
      </c>
      <c r="BM1004" s="28" t="s">
        <v>67</v>
      </c>
    </row>
    <row r="1005" spans="1:65" ht="15">
      <c r="A1005" s="25" t="s">
        <v>64</v>
      </c>
      <c r="B1005" s="18" t="s">
        <v>114</v>
      </c>
      <c r="C1005" s="15" t="s">
        <v>115</v>
      </c>
      <c r="D1005" s="16" t="s">
        <v>235</v>
      </c>
      <c r="E1005" s="17" t="s">
        <v>235</v>
      </c>
      <c r="F1005" s="17" t="s">
        <v>235</v>
      </c>
      <c r="G1005" s="17" t="s">
        <v>235</v>
      </c>
      <c r="H1005" s="17" t="s">
        <v>235</v>
      </c>
      <c r="I1005" s="17" t="s">
        <v>235</v>
      </c>
      <c r="J1005" s="17" t="s">
        <v>235</v>
      </c>
      <c r="K1005" s="17" t="s">
        <v>235</v>
      </c>
      <c r="L1005" s="17" t="s">
        <v>235</v>
      </c>
      <c r="M1005" s="17" t="s">
        <v>235</v>
      </c>
      <c r="N1005" s="17" t="s">
        <v>235</v>
      </c>
      <c r="O1005" s="17" t="s">
        <v>235</v>
      </c>
      <c r="P1005" s="17" t="s">
        <v>235</v>
      </c>
      <c r="Q1005" s="17" t="s">
        <v>235</v>
      </c>
      <c r="R1005" s="17" t="s">
        <v>235</v>
      </c>
      <c r="S1005" s="17" t="s">
        <v>235</v>
      </c>
      <c r="T1005" s="17" t="s">
        <v>235</v>
      </c>
      <c r="U1005" s="17" t="s">
        <v>235</v>
      </c>
      <c r="V1005" s="17" t="s">
        <v>235</v>
      </c>
      <c r="W1005" s="17" t="s">
        <v>235</v>
      </c>
      <c r="X1005" s="17" t="s">
        <v>235</v>
      </c>
      <c r="Y1005" s="17" t="s">
        <v>235</v>
      </c>
      <c r="Z1005" s="17" t="s">
        <v>235</v>
      </c>
      <c r="AA1005" s="17" t="s">
        <v>235</v>
      </c>
      <c r="AB1005" s="17" t="s">
        <v>235</v>
      </c>
      <c r="AC1005" s="157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1</v>
      </c>
    </row>
    <row r="1006" spans="1:65">
      <c r="A1006" s="30"/>
      <c r="B1006" s="19" t="s">
        <v>236</v>
      </c>
      <c r="C1006" s="9" t="s">
        <v>236</v>
      </c>
      <c r="D1006" s="154" t="s">
        <v>246</v>
      </c>
      <c r="E1006" s="156" t="s">
        <v>247</v>
      </c>
      <c r="F1006" s="156" t="s">
        <v>248</v>
      </c>
      <c r="G1006" s="156" t="s">
        <v>249</v>
      </c>
      <c r="H1006" s="156" t="s">
        <v>250</v>
      </c>
      <c r="I1006" s="156" t="s">
        <v>251</v>
      </c>
      <c r="J1006" s="156" t="s">
        <v>252</v>
      </c>
      <c r="K1006" s="156" t="s">
        <v>253</v>
      </c>
      <c r="L1006" s="156" t="s">
        <v>254</v>
      </c>
      <c r="M1006" s="156" t="s">
        <v>255</v>
      </c>
      <c r="N1006" s="156" t="s">
        <v>256</v>
      </c>
      <c r="O1006" s="156" t="s">
        <v>257</v>
      </c>
      <c r="P1006" s="156" t="s">
        <v>258</v>
      </c>
      <c r="Q1006" s="156" t="s">
        <v>260</v>
      </c>
      <c r="R1006" s="156" t="s">
        <v>261</v>
      </c>
      <c r="S1006" s="156" t="s">
        <v>262</v>
      </c>
      <c r="T1006" s="156" t="s">
        <v>263</v>
      </c>
      <c r="U1006" s="156" t="s">
        <v>265</v>
      </c>
      <c r="V1006" s="156" t="s">
        <v>266</v>
      </c>
      <c r="W1006" s="156" t="s">
        <v>268</v>
      </c>
      <c r="X1006" s="156" t="s">
        <v>269</v>
      </c>
      <c r="Y1006" s="156" t="s">
        <v>270</v>
      </c>
      <c r="Z1006" s="156" t="s">
        <v>271</v>
      </c>
      <c r="AA1006" s="156" t="s">
        <v>272</v>
      </c>
      <c r="AB1006" s="156" t="s">
        <v>273</v>
      </c>
      <c r="AC1006" s="157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 t="s">
        <v>3</v>
      </c>
    </row>
    <row r="1007" spans="1:65">
      <c r="A1007" s="30"/>
      <c r="B1007" s="19"/>
      <c r="C1007" s="9"/>
      <c r="D1007" s="10" t="s">
        <v>283</v>
      </c>
      <c r="E1007" s="11" t="s">
        <v>283</v>
      </c>
      <c r="F1007" s="11" t="s">
        <v>282</v>
      </c>
      <c r="G1007" s="11" t="s">
        <v>282</v>
      </c>
      <c r="H1007" s="11" t="s">
        <v>282</v>
      </c>
      <c r="I1007" s="11" t="s">
        <v>282</v>
      </c>
      <c r="J1007" s="11" t="s">
        <v>282</v>
      </c>
      <c r="K1007" s="11" t="s">
        <v>282</v>
      </c>
      <c r="L1007" s="11" t="s">
        <v>283</v>
      </c>
      <c r="M1007" s="11" t="s">
        <v>282</v>
      </c>
      <c r="N1007" s="11" t="s">
        <v>282</v>
      </c>
      <c r="O1007" s="11" t="s">
        <v>306</v>
      </c>
      <c r="P1007" s="11" t="s">
        <v>282</v>
      </c>
      <c r="Q1007" s="11" t="s">
        <v>283</v>
      </c>
      <c r="R1007" s="11" t="s">
        <v>306</v>
      </c>
      <c r="S1007" s="11" t="s">
        <v>283</v>
      </c>
      <c r="T1007" s="11" t="s">
        <v>283</v>
      </c>
      <c r="U1007" s="11" t="s">
        <v>283</v>
      </c>
      <c r="V1007" s="11" t="s">
        <v>283</v>
      </c>
      <c r="W1007" s="11" t="s">
        <v>282</v>
      </c>
      <c r="X1007" s="11" t="s">
        <v>306</v>
      </c>
      <c r="Y1007" s="11" t="s">
        <v>283</v>
      </c>
      <c r="Z1007" s="11" t="s">
        <v>283</v>
      </c>
      <c r="AA1007" s="11" t="s">
        <v>283</v>
      </c>
      <c r="AB1007" s="11" t="s">
        <v>283</v>
      </c>
      <c r="AC1007" s="157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2</v>
      </c>
    </row>
    <row r="1008" spans="1:65">
      <c r="A1008" s="30"/>
      <c r="B1008" s="19"/>
      <c r="C1008" s="9"/>
      <c r="D1008" s="26" t="s">
        <v>307</v>
      </c>
      <c r="E1008" s="26" t="s">
        <v>307</v>
      </c>
      <c r="F1008" s="26" t="s">
        <v>307</v>
      </c>
      <c r="G1008" s="26" t="s">
        <v>307</v>
      </c>
      <c r="H1008" s="26" t="s">
        <v>307</v>
      </c>
      <c r="I1008" s="26" t="s">
        <v>307</v>
      </c>
      <c r="J1008" s="26" t="s">
        <v>307</v>
      </c>
      <c r="K1008" s="26" t="s">
        <v>307</v>
      </c>
      <c r="L1008" s="26" t="s">
        <v>307</v>
      </c>
      <c r="M1008" s="26" t="s">
        <v>121</v>
      </c>
      <c r="N1008" s="26" t="s">
        <v>279</v>
      </c>
      <c r="O1008" s="26" t="s">
        <v>308</v>
      </c>
      <c r="P1008" s="26" t="s">
        <v>309</v>
      </c>
      <c r="Q1008" s="26" t="s">
        <v>308</v>
      </c>
      <c r="R1008" s="26" t="s">
        <v>308</v>
      </c>
      <c r="S1008" s="26" t="s">
        <v>308</v>
      </c>
      <c r="T1008" s="26" t="s">
        <v>310</v>
      </c>
      <c r="U1008" s="26" t="s">
        <v>307</v>
      </c>
      <c r="V1008" s="26" t="s">
        <v>309</v>
      </c>
      <c r="W1008" s="26" t="s">
        <v>310</v>
      </c>
      <c r="X1008" s="26" t="s">
        <v>307</v>
      </c>
      <c r="Y1008" s="26" t="s">
        <v>310</v>
      </c>
      <c r="Z1008" s="26" t="s">
        <v>310</v>
      </c>
      <c r="AA1008" s="26" t="s">
        <v>307</v>
      </c>
      <c r="AB1008" s="26" t="s">
        <v>309</v>
      </c>
      <c r="AC1008" s="157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3</v>
      </c>
    </row>
    <row r="1009" spans="1:65">
      <c r="A1009" s="30"/>
      <c r="B1009" s="18">
        <v>1</v>
      </c>
      <c r="C1009" s="14">
        <v>1</v>
      </c>
      <c r="D1009" s="151" t="s">
        <v>97</v>
      </c>
      <c r="E1009" s="151">
        <v>3.17</v>
      </c>
      <c r="F1009" s="22">
        <v>2.7</v>
      </c>
      <c r="G1009" s="22">
        <v>2.5499999999999998</v>
      </c>
      <c r="H1009" s="22">
        <v>2.85</v>
      </c>
      <c r="I1009" s="22">
        <v>2.74</v>
      </c>
      <c r="J1009" s="22">
        <v>2.8</v>
      </c>
      <c r="K1009" s="22">
        <v>2.71</v>
      </c>
      <c r="L1009" s="22">
        <v>2.66</v>
      </c>
      <c r="M1009" s="22">
        <v>2.88</v>
      </c>
      <c r="N1009" s="22">
        <v>2.93</v>
      </c>
      <c r="O1009" s="151" t="s">
        <v>109</v>
      </c>
      <c r="P1009" s="22">
        <v>2.6863277447052858</v>
      </c>
      <c r="Q1009" s="22">
        <v>2.6833787080597844</v>
      </c>
      <c r="R1009" s="151" t="s">
        <v>109</v>
      </c>
      <c r="S1009" s="151">
        <v>3.48</v>
      </c>
      <c r="T1009" s="151">
        <v>1.44</v>
      </c>
      <c r="U1009" s="22">
        <v>2.54</v>
      </c>
      <c r="V1009" s="151">
        <v>3.39</v>
      </c>
      <c r="W1009" s="22">
        <v>2.67</v>
      </c>
      <c r="X1009" s="151" t="s">
        <v>109</v>
      </c>
      <c r="Y1009" s="22">
        <v>2.54</v>
      </c>
      <c r="Z1009" s="22">
        <v>2.67</v>
      </c>
      <c r="AA1009" s="22">
        <v>2.64</v>
      </c>
      <c r="AB1009" s="151" t="s">
        <v>109</v>
      </c>
      <c r="AC1009" s="157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1</v>
      </c>
    </row>
    <row r="1010" spans="1:65">
      <c r="A1010" s="30"/>
      <c r="B1010" s="19">
        <v>1</v>
      </c>
      <c r="C1010" s="9">
        <v>2</v>
      </c>
      <c r="D1010" s="152" t="s">
        <v>97</v>
      </c>
      <c r="E1010" s="152">
        <v>3.08</v>
      </c>
      <c r="F1010" s="11">
        <v>2.6</v>
      </c>
      <c r="G1010" s="11">
        <v>2.57</v>
      </c>
      <c r="H1010" s="11">
        <v>2.83</v>
      </c>
      <c r="I1010" s="11">
        <v>2.82</v>
      </c>
      <c r="J1010" s="11">
        <v>2.78</v>
      </c>
      <c r="K1010" s="11">
        <v>2.73</v>
      </c>
      <c r="L1010" s="11">
        <v>2.77</v>
      </c>
      <c r="M1010" s="11">
        <v>2.8</v>
      </c>
      <c r="N1010" s="11">
        <v>2.84</v>
      </c>
      <c r="O1010" s="152" t="s">
        <v>109</v>
      </c>
      <c r="P1010" s="11">
        <v>2.7449840406337342</v>
      </c>
      <c r="Q1010" s="11">
        <v>2.724612881459926</v>
      </c>
      <c r="R1010" s="152" t="s">
        <v>109</v>
      </c>
      <c r="S1010" s="152">
        <v>3.45</v>
      </c>
      <c r="T1010" s="152">
        <v>1.49</v>
      </c>
      <c r="U1010" s="11">
        <v>2.649</v>
      </c>
      <c r="V1010" s="152">
        <v>3.38</v>
      </c>
      <c r="W1010" s="11">
        <v>2.72</v>
      </c>
      <c r="X1010" s="152" t="s">
        <v>109</v>
      </c>
      <c r="Y1010" s="11">
        <v>2.61</v>
      </c>
      <c r="Z1010" s="11">
        <v>2.84</v>
      </c>
      <c r="AA1010" s="11">
        <v>2.75</v>
      </c>
      <c r="AB1010" s="152" t="s">
        <v>109</v>
      </c>
      <c r="AC1010" s="157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 t="e">
        <v>#N/A</v>
      </c>
    </row>
    <row r="1011" spans="1:65">
      <c r="A1011" s="30"/>
      <c r="B1011" s="19">
        <v>1</v>
      </c>
      <c r="C1011" s="9">
        <v>3</v>
      </c>
      <c r="D1011" s="152" t="s">
        <v>97</v>
      </c>
      <c r="E1011" s="152">
        <v>3.2</v>
      </c>
      <c r="F1011" s="11">
        <v>2.6</v>
      </c>
      <c r="G1011" s="11">
        <v>2.59</v>
      </c>
      <c r="H1011" s="11">
        <v>2.6</v>
      </c>
      <c r="I1011" s="11">
        <v>2.77</v>
      </c>
      <c r="J1011" s="11">
        <v>2.76</v>
      </c>
      <c r="K1011" s="11">
        <v>2.81</v>
      </c>
      <c r="L1011" s="11">
        <v>2.7</v>
      </c>
      <c r="M1011" s="11">
        <v>2.96</v>
      </c>
      <c r="N1011" s="11">
        <v>2.84</v>
      </c>
      <c r="O1011" s="152" t="s">
        <v>109</v>
      </c>
      <c r="P1011" s="11">
        <v>2.7923079577764049</v>
      </c>
      <c r="Q1011" s="11">
        <v>2.8190931809860125</v>
      </c>
      <c r="R1011" s="152" t="s">
        <v>109</v>
      </c>
      <c r="S1011" s="152">
        <v>3.51</v>
      </c>
      <c r="T1011" s="152">
        <v>1.57</v>
      </c>
      <c r="U1011" s="11">
        <v>2.637</v>
      </c>
      <c r="V1011" s="152">
        <v>3.47</v>
      </c>
      <c r="W1011" s="11">
        <v>2.61</v>
      </c>
      <c r="X1011" s="152" t="s">
        <v>109</v>
      </c>
      <c r="Y1011" s="11">
        <v>2.63</v>
      </c>
      <c r="Z1011" s="11">
        <v>2.59</v>
      </c>
      <c r="AA1011" s="11">
        <v>2.82</v>
      </c>
      <c r="AB1011" s="152" t="s">
        <v>109</v>
      </c>
      <c r="AC1011" s="157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16</v>
      </c>
    </row>
    <row r="1012" spans="1:65">
      <c r="A1012" s="30"/>
      <c r="B1012" s="19">
        <v>1</v>
      </c>
      <c r="C1012" s="9">
        <v>4</v>
      </c>
      <c r="D1012" s="152" t="s">
        <v>97</v>
      </c>
      <c r="E1012" s="153">
        <v>2.9</v>
      </c>
      <c r="F1012" s="11">
        <v>2.6</v>
      </c>
      <c r="G1012" s="11">
        <v>2.5299999999999998</v>
      </c>
      <c r="H1012" s="11">
        <v>2.81</v>
      </c>
      <c r="I1012" s="11">
        <v>2.78</v>
      </c>
      <c r="J1012" s="11">
        <v>2.82</v>
      </c>
      <c r="K1012" s="11">
        <v>2.72</v>
      </c>
      <c r="L1012" s="11">
        <v>2.88</v>
      </c>
      <c r="M1012" s="11">
        <v>2.86</v>
      </c>
      <c r="N1012" s="11">
        <v>2.77</v>
      </c>
      <c r="O1012" s="152" t="s">
        <v>109</v>
      </c>
      <c r="P1012" s="11">
        <v>2.7667050962869357</v>
      </c>
      <c r="Q1012" s="11">
        <v>2.7670191910079081</v>
      </c>
      <c r="R1012" s="152" t="s">
        <v>109</v>
      </c>
      <c r="S1012" s="152">
        <v>3.51</v>
      </c>
      <c r="T1012" s="152">
        <v>1.53</v>
      </c>
      <c r="U1012" s="11">
        <v>2.5249999999999999</v>
      </c>
      <c r="V1012" s="152">
        <v>3.36</v>
      </c>
      <c r="W1012" s="11">
        <v>2.75</v>
      </c>
      <c r="X1012" s="152" t="s">
        <v>109</v>
      </c>
      <c r="Y1012" s="11">
        <v>2.64</v>
      </c>
      <c r="Z1012" s="11">
        <v>2.77</v>
      </c>
      <c r="AA1012" s="11">
        <v>2.7</v>
      </c>
      <c r="AB1012" s="152" t="s">
        <v>109</v>
      </c>
      <c r="AC1012" s="157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2.7214206960131175</v>
      </c>
    </row>
    <row r="1013" spans="1:65">
      <c r="A1013" s="30"/>
      <c r="B1013" s="19">
        <v>1</v>
      </c>
      <c r="C1013" s="9">
        <v>5</v>
      </c>
      <c r="D1013" s="152" t="s">
        <v>97</v>
      </c>
      <c r="E1013" s="152">
        <v>3.27</v>
      </c>
      <c r="F1013" s="11">
        <v>2.6</v>
      </c>
      <c r="G1013" s="11">
        <v>2.4700000000000002</v>
      </c>
      <c r="H1013" s="11">
        <v>2.84</v>
      </c>
      <c r="I1013" s="11">
        <v>2.85</v>
      </c>
      <c r="J1013" s="11">
        <v>2.76</v>
      </c>
      <c r="K1013" s="11">
        <v>2.79</v>
      </c>
      <c r="L1013" s="11">
        <v>2.76</v>
      </c>
      <c r="M1013" s="11">
        <v>2.88</v>
      </c>
      <c r="N1013" s="11">
        <v>2.77</v>
      </c>
      <c r="O1013" s="152" t="s">
        <v>109</v>
      </c>
      <c r="P1013" s="11">
        <v>2.6831110381990104</v>
      </c>
      <c r="Q1013" s="11">
        <v>2.8468224888435998</v>
      </c>
      <c r="R1013" s="152" t="s">
        <v>109</v>
      </c>
      <c r="S1013" s="152">
        <v>3.44</v>
      </c>
      <c r="T1013" s="152">
        <v>1.57</v>
      </c>
      <c r="U1013" s="11">
        <v>2.581</v>
      </c>
      <c r="V1013" s="152">
        <v>3.44</v>
      </c>
      <c r="W1013" s="11">
        <v>2.77</v>
      </c>
      <c r="X1013" s="152" t="s">
        <v>109</v>
      </c>
      <c r="Y1013" s="11">
        <v>2.59</v>
      </c>
      <c r="Z1013" s="11">
        <v>2.71</v>
      </c>
      <c r="AA1013" s="11">
        <v>2.7</v>
      </c>
      <c r="AB1013" s="152" t="s">
        <v>109</v>
      </c>
      <c r="AC1013" s="157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114</v>
      </c>
    </row>
    <row r="1014" spans="1:65">
      <c r="A1014" s="30"/>
      <c r="B1014" s="19">
        <v>1</v>
      </c>
      <c r="C1014" s="9">
        <v>6</v>
      </c>
      <c r="D1014" s="152" t="s">
        <v>97</v>
      </c>
      <c r="E1014" s="152">
        <v>3.15</v>
      </c>
      <c r="F1014" s="11">
        <v>2.6</v>
      </c>
      <c r="G1014" s="11">
        <v>2.54</v>
      </c>
      <c r="H1014" s="11">
        <v>2.58</v>
      </c>
      <c r="I1014" s="11">
        <v>2.79</v>
      </c>
      <c r="J1014" s="11">
        <v>2.74</v>
      </c>
      <c r="K1014" s="11">
        <v>2.8</v>
      </c>
      <c r="L1014" s="11">
        <v>2.72</v>
      </c>
      <c r="M1014" s="11">
        <v>2.92</v>
      </c>
      <c r="N1014" s="11">
        <v>2.82</v>
      </c>
      <c r="O1014" s="152" t="s">
        <v>109</v>
      </c>
      <c r="P1014" s="11">
        <v>2.8886711264859963</v>
      </c>
      <c r="Q1014" s="11">
        <v>2.7313533628147484</v>
      </c>
      <c r="R1014" s="152" t="s">
        <v>109</v>
      </c>
      <c r="S1014" s="152">
        <v>3.55</v>
      </c>
      <c r="T1014" s="152">
        <v>1.56</v>
      </c>
      <c r="U1014" s="11">
        <v>2.54</v>
      </c>
      <c r="V1014" s="152">
        <v>3.47</v>
      </c>
      <c r="W1014" s="11">
        <v>2.76</v>
      </c>
      <c r="X1014" s="152" t="s">
        <v>109</v>
      </c>
      <c r="Y1014" s="11">
        <v>2.62</v>
      </c>
      <c r="Z1014" s="11">
        <v>2.68</v>
      </c>
      <c r="AA1014" s="11">
        <v>2.68</v>
      </c>
      <c r="AB1014" s="152" t="s">
        <v>109</v>
      </c>
      <c r="AC1014" s="157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30"/>
      <c r="B1015" s="20" t="s">
        <v>239</v>
      </c>
      <c r="C1015" s="12"/>
      <c r="D1015" s="23" t="s">
        <v>745</v>
      </c>
      <c r="E1015" s="23">
        <v>3.1283333333333334</v>
      </c>
      <c r="F1015" s="23">
        <v>2.6166666666666667</v>
      </c>
      <c r="G1015" s="23">
        <v>2.5416666666666665</v>
      </c>
      <c r="H1015" s="23">
        <v>2.7516666666666665</v>
      </c>
      <c r="I1015" s="23">
        <v>2.7916666666666665</v>
      </c>
      <c r="J1015" s="23">
        <v>2.7766666666666668</v>
      </c>
      <c r="K1015" s="23">
        <v>2.7600000000000002</v>
      </c>
      <c r="L1015" s="23">
        <v>2.7483333333333331</v>
      </c>
      <c r="M1015" s="23">
        <v>2.8833333333333329</v>
      </c>
      <c r="N1015" s="23">
        <v>2.8283333333333331</v>
      </c>
      <c r="O1015" s="23" t="s">
        <v>745</v>
      </c>
      <c r="P1015" s="23">
        <v>2.7603511673478942</v>
      </c>
      <c r="Q1015" s="23">
        <v>2.7620466355286628</v>
      </c>
      <c r="R1015" s="23" t="s">
        <v>745</v>
      </c>
      <c r="S1015" s="23">
        <v>3.49</v>
      </c>
      <c r="T1015" s="23">
        <v>1.5266666666666666</v>
      </c>
      <c r="U1015" s="23">
        <v>2.5786666666666669</v>
      </c>
      <c r="V1015" s="23">
        <v>3.418333333333333</v>
      </c>
      <c r="W1015" s="23">
        <v>2.7133333333333334</v>
      </c>
      <c r="X1015" s="23" t="s">
        <v>745</v>
      </c>
      <c r="Y1015" s="23">
        <v>2.605</v>
      </c>
      <c r="Z1015" s="23">
        <v>2.7099999999999995</v>
      </c>
      <c r="AA1015" s="23">
        <v>2.7149999999999999</v>
      </c>
      <c r="AB1015" s="23" t="s">
        <v>745</v>
      </c>
      <c r="AC1015" s="157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30"/>
      <c r="B1016" s="3" t="s">
        <v>240</v>
      </c>
      <c r="C1016" s="29"/>
      <c r="D1016" s="11" t="s">
        <v>745</v>
      </c>
      <c r="E1016" s="11">
        <v>3.16</v>
      </c>
      <c r="F1016" s="11">
        <v>2.6</v>
      </c>
      <c r="G1016" s="11">
        <v>2.5449999999999999</v>
      </c>
      <c r="H1016" s="11">
        <v>2.8200000000000003</v>
      </c>
      <c r="I1016" s="11">
        <v>2.7850000000000001</v>
      </c>
      <c r="J1016" s="11">
        <v>2.7699999999999996</v>
      </c>
      <c r="K1016" s="11">
        <v>2.76</v>
      </c>
      <c r="L1016" s="11">
        <v>2.74</v>
      </c>
      <c r="M1016" s="11">
        <v>2.88</v>
      </c>
      <c r="N1016" s="11">
        <v>2.83</v>
      </c>
      <c r="O1016" s="11" t="s">
        <v>745</v>
      </c>
      <c r="P1016" s="11">
        <v>2.755844568460335</v>
      </c>
      <c r="Q1016" s="11">
        <v>2.7491862769113284</v>
      </c>
      <c r="R1016" s="11" t="s">
        <v>745</v>
      </c>
      <c r="S1016" s="11">
        <v>3.4950000000000001</v>
      </c>
      <c r="T1016" s="11">
        <v>1.5449999999999999</v>
      </c>
      <c r="U1016" s="11">
        <v>2.5605000000000002</v>
      </c>
      <c r="V1016" s="11">
        <v>3.415</v>
      </c>
      <c r="W1016" s="11">
        <v>2.7350000000000003</v>
      </c>
      <c r="X1016" s="11" t="s">
        <v>745</v>
      </c>
      <c r="Y1016" s="11">
        <v>2.6150000000000002</v>
      </c>
      <c r="Z1016" s="11">
        <v>2.6950000000000003</v>
      </c>
      <c r="AA1016" s="11">
        <v>2.7</v>
      </c>
      <c r="AB1016" s="11" t="s">
        <v>745</v>
      </c>
      <c r="AC1016" s="157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30"/>
      <c r="B1017" s="3" t="s">
        <v>241</v>
      </c>
      <c r="C1017" s="29"/>
      <c r="D1017" s="24" t="s">
        <v>745</v>
      </c>
      <c r="E1017" s="24">
        <v>0.12797135096054382</v>
      </c>
      <c r="F1017" s="24">
        <v>4.0824829046386339E-2</v>
      </c>
      <c r="G1017" s="24">
        <v>4.1190613817551402E-2</v>
      </c>
      <c r="H1017" s="24">
        <v>0.12608198390994116</v>
      </c>
      <c r="I1017" s="24">
        <v>3.8686776379877698E-2</v>
      </c>
      <c r="J1017" s="24">
        <v>2.9439202887759405E-2</v>
      </c>
      <c r="K1017" s="24">
        <v>4.4721359549995753E-2</v>
      </c>
      <c r="L1017" s="24">
        <v>7.6004385838362318E-2</v>
      </c>
      <c r="M1017" s="24">
        <v>5.4283207962192805E-2</v>
      </c>
      <c r="N1017" s="24">
        <v>5.9132619311735822E-2</v>
      </c>
      <c r="O1017" s="24" t="s">
        <v>745</v>
      </c>
      <c r="P1017" s="24">
        <v>7.6432027337719977E-2</v>
      </c>
      <c r="Q1017" s="24">
        <v>6.164087232949491E-2</v>
      </c>
      <c r="R1017" s="24" t="s">
        <v>745</v>
      </c>
      <c r="S1017" s="24">
        <v>4.147288270665532E-2</v>
      </c>
      <c r="T1017" s="24">
        <v>5.2408650685422831E-2</v>
      </c>
      <c r="U1017" s="24">
        <v>5.3339166347691154E-2</v>
      </c>
      <c r="V1017" s="24">
        <v>4.7923550230201825E-2</v>
      </c>
      <c r="W1017" s="24">
        <v>6.2182527020592127E-2</v>
      </c>
      <c r="X1017" s="24" t="s">
        <v>745</v>
      </c>
      <c r="Y1017" s="24">
        <v>3.6193922141707725E-2</v>
      </c>
      <c r="Z1017" s="24">
        <v>8.6486993241758611E-2</v>
      </c>
      <c r="AA1017" s="24">
        <v>6.252999280345381E-2</v>
      </c>
      <c r="AB1017" s="24" t="s">
        <v>745</v>
      </c>
      <c r="AC1017" s="223"/>
      <c r="AD1017" s="224"/>
      <c r="AE1017" s="224"/>
      <c r="AF1017" s="224"/>
      <c r="AG1017" s="224"/>
      <c r="AH1017" s="224"/>
      <c r="AI1017" s="224"/>
      <c r="AJ1017" s="224"/>
      <c r="AK1017" s="224"/>
      <c r="AL1017" s="224"/>
      <c r="AM1017" s="224"/>
      <c r="AN1017" s="224"/>
      <c r="AO1017" s="224"/>
      <c r="AP1017" s="224"/>
      <c r="AQ1017" s="224"/>
      <c r="AR1017" s="224"/>
      <c r="AS1017" s="224"/>
      <c r="AT1017" s="224"/>
      <c r="AU1017" s="224"/>
      <c r="AV1017" s="224"/>
      <c r="AW1017" s="224"/>
      <c r="AX1017" s="224"/>
      <c r="AY1017" s="224"/>
      <c r="AZ1017" s="224"/>
      <c r="BA1017" s="224"/>
      <c r="BB1017" s="224"/>
      <c r="BC1017" s="224"/>
      <c r="BD1017" s="224"/>
      <c r="BE1017" s="224"/>
      <c r="BF1017" s="224"/>
      <c r="BG1017" s="224"/>
      <c r="BH1017" s="224"/>
      <c r="BI1017" s="224"/>
      <c r="BJ1017" s="224"/>
      <c r="BK1017" s="224"/>
      <c r="BL1017" s="224"/>
      <c r="BM1017" s="56"/>
    </row>
    <row r="1018" spans="1:65">
      <c r="A1018" s="30"/>
      <c r="B1018" s="3" t="s">
        <v>87</v>
      </c>
      <c r="C1018" s="29"/>
      <c r="D1018" s="13" t="s">
        <v>745</v>
      </c>
      <c r="E1018" s="13">
        <v>4.0907197962880282E-2</v>
      </c>
      <c r="F1018" s="13">
        <v>1.560184549543427E-2</v>
      </c>
      <c r="G1018" s="13">
        <v>1.6206143141331699E-2</v>
      </c>
      <c r="H1018" s="13">
        <v>4.5820224316150633E-2</v>
      </c>
      <c r="I1018" s="13">
        <v>1.3857949748015892E-2</v>
      </c>
      <c r="J1018" s="13">
        <v>1.060235398118586E-2</v>
      </c>
      <c r="K1018" s="13">
        <v>1.6203391141302807E-2</v>
      </c>
      <c r="L1018" s="13">
        <v>2.7654718922387748E-2</v>
      </c>
      <c r="M1018" s="13">
        <v>1.882654611405531E-2</v>
      </c>
      <c r="N1018" s="13">
        <v>2.0907231341804063E-2</v>
      </c>
      <c r="O1018" s="13" t="s">
        <v>745</v>
      </c>
      <c r="P1018" s="13">
        <v>2.7689240500205912E-2</v>
      </c>
      <c r="Q1018" s="13">
        <v>2.2317100492293712E-2</v>
      </c>
      <c r="R1018" s="13" t="s">
        <v>745</v>
      </c>
      <c r="S1018" s="13">
        <v>1.1883347480416997E-2</v>
      </c>
      <c r="T1018" s="13">
        <v>3.4328810492635045E-2</v>
      </c>
      <c r="U1018" s="13">
        <v>2.0684785295123249E-2</v>
      </c>
      <c r="V1018" s="13">
        <v>1.4019566132677278E-2</v>
      </c>
      <c r="W1018" s="13">
        <v>2.2917393250832477E-2</v>
      </c>
      <c r="X1018" s="13" t="s">
        <v>745</v>
      </c>
      <c r="Y1018" s="13">
        <v>1.3894020016010642E-2</v>
      </c>
      <c r="Z1018" s="13">
        <v>3.1914019646405396E-2</v>
      </c>
      <c r="AA1018" s="13">
        <v>2.303130489998299E-2</v>
      </c>
      <c r="AB1018" s="13" t="s">
        <v>745</v>
      </c>
      <c r="AC1018" s="157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30"/>
      <c r="B1019" s="3" t="s">
        <v>242</v>
      </c>
      <c r="C1019" s="29"/>
      <c r="D1019" s="13" t="s">
        <v>745</v>
      </c>
      <c r="E1019" s="13">
        <v>0.14952213669732983</v>
      </c>
      <c r="F1019" s="13">
        <v>-3.8492405639420468E-2</v>
      </c>
      <c r="G1019" s="13">
        <v>-6.6051540509628248E-2</v>
      </c>
      <c r="H1019" s="13">
        <v>1.1114037126953358E-2</v>
      </c>
      <c r="I1019" s="13">
        <v>2.5812242391064055E-2</v>
      </c>
      <c r="J1019" s="13">
        <v>2.0300415417022766E-2</v>
      </c>
      <c r="K1019" s="13">
        <v>1.4176163223643234E-2</v>
      </c>
      <c r="L1019" s="13">
        <v>9.8891866882773183E-3</v>
      </c>
      <c r="M1019" s="13">
        <v>5.9495629454651144E-2</v>
      </c>
      <c r="N1019" s="13">
        <v>3.9285597216498935E-2</v>
      </c>
      <c r="O1019" s="13" t="s">
        <v>745</v>
      </c>
      <c r="P1019" s="13">
        <v>1.4305201467678108E-2</v>
      </c>
      <c r="Q1019" s="13">
        <v>1.4928209951170723E-2</v>
      </c>
      <c r="R1019" s="13" t="s">
        <v>745</v>
      </c>
      <c r="S1019" s="13">
        <v>0.2824184092936648</v>
      </c>
      <c r="T1019" s="13">
        <v>-0.43901849908643897</v>
      </c>
      <c r="U1019" s="13">
        <v>-5.2455700640325564E-2</v>
      </c>
      <c r="V1019" s="13">
        <v>0.25608412486213283</v>
      </c>
      <c r="W1019" s="13">
        <v>-2.971742917819431E-3</v>
      </c>
      <c r="X1019" s="13" t="s">
        <v>745</v>
      </c>
      <c r="Y1019" s="13">
        <v>-4.2779382174786051E-2</v>
      </c>
      <c r="Z1019" s="13">
        <v>-4.1965933564954705E-3</v>
      </c>
      <c r="AA1019" s="13">
        <v>-2.3593176984815223E-3</v>
      </c>
      <c r="AB1019" s="13" t="s">
        <v>745</v>
      </c>
      <c r="AC1019" s="157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30"/>
      <c r="B1020" s="46" t="s">
        <v>243</v>
      </c>
      <c r="C1020" s="47"/>
      <c r="D1020" s="45">
        <v>11.25</v>
      </c>
      <c r="E1020" s="45">
        <v>1.9</v>
      </c>
      <c r="F1020" s="45">
        <v>0.66</v>
      </c>
      <c r="G1020" s="45">
        <v>1.03</v>
      </c>
      <c r="H1020" s="45">
        <v>0.02</v>
      </c>
      <c r="I1020" s="45">
        <v>0.22</v>
      </c>
      <c r="J1020" s="45">
        <v>0.14000000000000001</v>
      </c>
      <c r="K1020" s="45">
        <v>0.06</v>
      </c>
      <c r="L1020" s="45">
        <v>0</v>
      </c>
      <c r="M1020" s="45">
        <v>0.67</v>
      </c>
      <c r="N1020" s="45">
        <v>0.4</v>
      </c>
      <c r="O1020" s="45">
        <v>1.24</v>
      </c>
      <c r="P1020" s="45">
        <v>0.06</v>
      </c>
      <c r="Q1020" s="45">
        <v>7.0000000000000007E-2</v>
      </c>
      <c r="R1020" s="45">
        <v>1.24</v>
      </c>
      <c r="S1020" s="45">
        <v>3.7</v>
      </c>
      <c r="T1020" s="45">
        <v>6.1</v>
      </c>
      <c r="U1020" s="45">
        <v>0.85</v>
      </c>
      <c r="V1020" s="45">
        <v>3.35</v>
      </c>
      <c r="W1020" s="45">
        <v>0.17</v>
      </c>
      <c r="X1020" s="45">
        <v>1.24</v>
      </c>
      <c r="Y1020" s="45">
        <v>0.72</v>
      </c>
      <c r="Z1020" s="45">
        <v>0.19</v>
      </c>
      <c r="AA1020" s="45">
        <v>0.17</v>
      </c>
      <c r="AB1020" s="45">
        <v>1.24</v>
      </c>
      <c r="AC1020" s="157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B1021" s="31"/>
      <c r="C1021" s="20"/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  <c r="S1021" s="20"/>
      <c r="T1021" s="20"/>
      <c r="U1021" s="20"/>
      <c r="V1021" s="20"/>
      <c r="W1021" s="20"/>
      <c r="X1021" s="20"/>
      <c r="Y1021" s="20"/>
      <c r="Z1021" s="20"/>
      <c r="AA1021" s="20"/>
      <c r="AB1021" s="20"/>
      <c r="BM1021" s="55"/>
    </row>
    <row r="1022" spans="1:65" ht="15">
      <c r="B1022" s="8" t="s">
        <v>602</v>
      </c>
      <c r="BM1022" s="28" t="s">
        <v>280</v>
      </c>
    </row>
    <row r="1023" spans="1:65" ht="15">
      <c r="A1023" s="25" t="s">
        <v>65</v>
      </c>
      <c r="B1023" s="18" t="s">
        <v>114</v>
      </c>
      <c r="C1023" s="15" t="s">
        <v>115</v>
      </c>
      <c r="D1023" s="16" t="s">
        <v>235</v>
      </c>
      <c r="E1023" s="17" t="s">
        <v>235</v>
      </c>
      <c r="F1023" s="17" t="s">
        <v>235</v>
      </c>
      <c r="G1023" s="157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>
        <v>1</v>
      </c>
    </row>
    <row r="1024" spans="1:65">
      <c r="A1024" s="30"/>
      <c r="B1024" s="19" t="s">
        <v>236</v>
      </c>
      <c r="C1024" s="9" t="s">
        <v>236</v>
      </c>
      <c r="D1024" s="154" t="s">
        <v>247</v>
      </c>
      <c r="E1024" s="156" t="s">
        <v>255</v>
      </c>
      <c r="F1024" s="156" t="s">
        <v>258</v>
      </c>
      <c r="G1024" s="157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 t="s">
        <v>3</v>
      </c>
    </row>
    <row r="1025" spans="1:65">
      <c r="A1025" s="30"/>
      <c r="B1025" s="19"/>
      <c r="C1025" s="9"/>
      <c r="D1025" s="10" t="s">
        <v>283</v>
      </c>
      <c r="E1025" s="11" t="s">
        <v>282</v>
      </c>
      <c r="F1025" s="11" t="s">
        <v>282</v>
      </c>
      <c r="G1025" s="157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3</v>
      </c>
    </row>
    <row r="1026" spans="1:65">
      <c r="A1026" s="30"/>
      <c r="B1026" s="19"/>
      <c r="C1026" s="9"/>
      <c r="D1026" s="26" t="s">
        <v>307</v>
      </c>
      <c r="E1026" s="26" t="s">
        <v>121</v>
      </c>
      <c r="F1026" s="26" t="s">
        <v>309</v>
      </c>
      <c r="G1026" s="157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3</v>
      </c>
    </row>
    <row r="1027" spans="1:65">
      <c r="A1027" s="30"/>
      <c r="B1027" s="18">
        <v>1</v>
      </c>
      <c r="C1027" s="14">
        <v>1</v>
      </c>
      <c r="D1027" s="241" t="s">
        <v>110</v>
      </c>
      <c r="E1027" s="240">
        <v>6.5000000000000002E-2</v>
      </c>
      <c r="F1027" s="240">
        <v>6.3193864721789256E-2</v>
      </c>
      <c r="G1027" s="223"/>
      <c r="H1027" s="224"/>
      <c r="I1027" s="224"/>
      <c r="J1027" s="224"/>
      <c r="K1027" s="224"/>
      <c r="L1027" s="224"/>
      <c r="M1027" s="224"/>
      <c r="N1027" s="224"/>
      <c r="O1027" s="224"/>
      <c r="P1027" s="224"/>
      <c r="Q1027" s="224"/>
      <c r="R1027" s="224"/>
      <c r="S1027" s="224"/>
      <c r="T1027" s="224"/>
      <c r="U1027" s="224"/>
      <c r="V1027" s="224"/>
      <c r="W1027" s="224"/>
      <c r="X1027" s="224"/>
      <c r="Y1027" s="224"/>
      <c r="Z1027" s="224"/>
      <c r="AA1027" s="224"/>
      <c r="AB1027" s="224"/>
      <c r="AC1027" s="224"/>
      <c r="AD1027" s="224"/>
      <c r="AE1027" s="224"/>
      <c r="AF1027" s="224"/>
      <c r="AG1027" s="224"/>
      <c r="AH1027" s="224"/>
      <c r="AI1027" s="224"/>
      <c r="AJ1027" s="224"/>
      <c r="AK1027" s="224"/>
      <c r="AL1027" s="224"/>
      <c r="AM1027" s="224"/>
      <c r="AN1027" s="224"/>
      <c r="AO1027" s="224"/>
      <c r="AP1027" s="224"/>
      <c r="AQ1027" s="224"/>
      <c r="AR1027" s="224"/>
      <c r="AS1027" s="224"/>
      <c r="AT1027" s="224"/>
      <c r="AU1027" s="224"/>
      <c r="AV1027" s="224"/>
      <c r="AW1027" s="224"/>
      <c r="AX1027" s="224"/>
      <c r="AY1027" s="224"/>
      <c r="AZ1027" s="224"/>
      <c r="BA1027" s="224"/>
      <c r="BB1027" s="224"/>
      <c r="BC1027" s="224"/>
      <c r="BD1027" s="224"/>
      <c r="BE1027" s="224"/>
      <c r="BF1027" s="224"/>
      <c r="BG1027" s="224"/>
      <c r="BH1027" s="224"/>
      <c r="BI1027" s="224"/>
      <c r="BJ1027" s="224"/>
      <c r="BK1027" s="224"/>
      <c r="BL1027" s="224"/>
      <c r="BM1027" s="242">
        <v>1</v>
      </c>
    </row>
    <row r="1028" spans="1:65">
      <c r="A1028" s="30"/>
      <c r="B1028" s="19">
        <v>1</v>
      </c>
      <c r="C1028" s="9">
        <v>2</v>
      </c>
      <c r="D1028" s="243" t="s">
        <v>110</v>
      </c>
      <c r="E1028" s="24">
        <v>6.4000000000000001E-2</v>
      </c>
      <c r="F1028" s="24">
        <v>5.8073991693904967E-2</v>
      </c>
      <c r="G1028" s="223"/>
      <c r="H1028" s="224"/>
      <c r="I1028" s="224"/>
      <c r="J1028" s="224"/>
      <c r="K1028" s="224"/>
      <c r="L1028" s="224"/>
      <c r="M1028" s="224"/>
      <c r="N1028" s="224"/>
      <c r="O1028" s="224"/>
      <c r="P1028" s="224"/>
      <c r="Q1028" s="224"/>
      <c r="R1028" s="224"/>
      <c r="S1028" s="224"/>
      <c r="T1028" s="224"/>
      <c r="U1028" s="224"/>
      <c r="V1028" s="224"/>
      <c r="W1028" s="224"/>
      <c r="X1028" s="224"/>
      <c r="Y1028" s="224"/>
      <c r="Z1028" s="224"/>
      <c r="AA1028" s="224"/>
      <c r="AB1028" s="224"/>
      <c r="AC1028" s="224"/>
      <c r="AD1028" s="224"/>
      <c r="AE1028" s="224"/>
      <c r="AF1028" s="224"/>
      <c r="AG1028" s="224"/>
      <c r="AH1028" s="224"/>
      <c r="AI1028" s="224"/>
      <c r="AJ1028" s="224"/>
      <c r="AK1028" s="224"/>
      <c r="AL1028" s="224"/>
      <c r="AM1028" s="224"/>
      <c r="AN1028" s="224"/>
      <c r="AO1028" s="224"/>
      <c r="AP1028" s="224"/>
      <c r="AQ1028" s="224"/>
      <c r="AR1028" s="224"/>
      <c r="AS1028" s="224"/>
      <c r="AT1028" s="224"/>
      <c r="AU1028" s="224"/>
      <c r="AV1028" s="224"/>
      <c r="AW1028" s="224"/>
      <c r="AX1028" s="224"/>
      <c r="AY1028" s="224"/>
      <c r="AZ1028" s="224"/>
      <c r="BA1028" s="224"/>
      <c r="BB1028" s="224"/>
      <c r="BC1028" s="224"/>
      <c r="BD1028" s="224"/>
      <c r="BE1028" s="224"/>
      <c r="BF1028" s="224"/>
      <c r="BG1028" s="224"/>
      <c r="BH1028" s="224"/>
      <c r="BI1028" s="224"/>
      <c r="BJ1028" s="224"/>
      <c r="BK1028" s="224"/>
      <c r="BL1028" s="224"/>
      <c r="BM1028" s="242">
        <v>9</v>
      </c>
    </row>
    <row r="1029" spans="1:65">
      <c r="A1029" s="30"/>
      <c r="B1029" s="19">
        <v>1</v>
      </c>
      <c r="C1029" s="9">
        <v>3</v>
      </c>
      <c r="D1029" s="243" t="s">
        <v>110</v>
      </c>
      <c r="E1029" s="24">
        <v>6.6000000000000003E-2</v>
      </c>
      <c r="F1029" s="24">
        <v>6.252979753227185E-2</v>
      </c>
      <c r="G1029" s="223"/>
      <c r="H1029" s="224"/>
      <c r="I1029" s="224"/>
      <c r="J1029" s="224"/>
      <c r="K1029" s="224"/>
      <c r="L1029" s="224"/>
      <c r="M1029" s="224"/>
      <c r="N1029" s="224"/>
      <c r="O1029" s="224"/>
      <c r="P1029" s="224"/>
      <c r="Q1029" s="224"/>
      <c r="R1029" s="224"/>
      <c r="S1029" s="224"/>
      <c r="T1029" s="224"/>
      <c r="U1029" s="224"/>
      <c r="V1029" s="224"/>
      <c r="W1029" s="224"/>
      <c r="X1029" s="224"/>
      <c r="Y1029" s="224"/>
      <c r="Z1029" s="224"/>
      <c r="AA1029" s="224"/>
      <c r="AB1029" s="224"/>
      <c r="AC1029" s="224"/>
      <c r="AD1029" s="224"/>
      <c r="AE1029" s="224"/>
      <c r="AF1029" s="224"/>
      <c r="AG1029" s="224"/>
      <c r="AH1029" s="224"/>
      <c r="AI1029" s="224"/>
      <c r="AJ1029" s="224"/>
      <c r="AK1029" s="224"/>
      <c r="AL1029" s="224"/>
      <c r="AM1029" s="224"/>
      <c r="AN1029" s="224"/>
      <c r="AO1029" s="224"/>
      <c r="AP1029" s="224"/>
      <c r="AQ1029" s="224"/>
      <c r="AR1029" s="224"/>
      <c r="AS1029" s="224"/>
      <c r="AT1029" s="224"/>
      <c r="AU1029" s="224"/>
      <c r="AV1029" s="224"/>
      <c r="AW1029" s="224"/>
      <c r="AX1029" s="224"/>
      <c r="AY1029" s="224"/>
      <c r="AZ1029" s="224"/>
      <c r="BA1029" s="224"/>
      <c r="BB1029" s="224"/>
      <c r="BC1029" s="224"/>
      <c r="BD1029" s="224"/>
      <c r="BE1029" s="224"/>
      <c r="BF1029" s="224"/>
      <c r="BG1029" s="224"/>
      <c r="BH1029" s="224"/>
      <c r="BI1029" s="224"/>
      <c r="BJ1029" s="224"/>
      <c r="BK1029" s="224"/>
      <c r="BL1029" s="224"/>
      <c r="BM1029" s="242">
        <v>16</v>
      </c>
    </row>
    <row r="1030" spans="1:65">
      <c r="A1030" s="30"/>
      <c r="B1030" s="19">
        <v>1</v>
      </c>
      <c r="C1030" s="9">
        <v>4</v>
      </c>
      <c r="D1030" s="243" t="s">
        <v>110</v>
      </c>
      <c r="E1030" s="24">
        <v>6.3E-2</v>
      </c>
      <c r="F1030" s="24">
        <v>6.0074071961631399E-2</v>
      </c>
      <c r="G1030" s="223"/>
      <c r="H1030" s="224"/>
      <c r="I1030" s="224"/>
      <c r="J1030" s="224"/>
      <c r="K1030" s="224"/>
      <c r="L1030" s="224"/>
      <c r="M1030" s="224"/>
      <c r="N1030" s="224"/>
      <c r="O1030" s="224"/>
      <c r="P1030" s="224"/>
      <c r="Q1030" s="224"/>
      <c r="R1030" s="224"/>
      <c r="S1030" s="224"/>
      <c r="T1030" s="224"/>
      <c r="U1030" s="224"/>
      <c r="V1030" s="224"/>
      <c r="W1030" s="224"/>
      <c r="X1030" s="224"/>
      <c r="Y1030" s="224"/>
      <c r="Z1030" s="224"/>
      <c r="AA1030" s="224"/>
      <c r="AB1030" s="224"/>
      <c r="AC1030" s="224"/>
      <c r="AD1030" s="224"/>
      <c r="AE1030" s="224"/>
      <c r="AF1030" s="224"/>
      <c r="AG1030" s="224"/>
      <c r="AH1030" s="224"/>
      <c r="AI1030" s="224"/>
      <c r="AJ1030" s="224"/>
      <c r="AK1030" s="224"/>
      <c r="AL1030" s="224"/>
      <c r="AM1030" s="224"/>
      <c r="AN1030" s="224"/>
      <c r="AO1030" s="224"/>
      <c r="AP1030" s="224"/>
      <c r="AQ1030" s="224"/>
      <c r="AR1030" s="224"/>
      <c r="AS1030" s="224"/>
      <c r="AT1030" s="224"/>
      <c r="AU1030" s="224"/>
      <c r="AV1030" s="224"/>
      <c r="AW1030" s="224"/>
      <c r="AX1030" s="224"/>
      <c r="AY1030" s="224"/>
      <c r="AZ1030" s="224"/>
      <c r="BA1030" s="224"/>
      <c r="BB1030" s="224"/>
      <c r="BC1030" s="224"/>
      <c r="BD1030" s="224"/>
      <c r="BE1030" s="224"/>
      <c r="BF1030" s="224"/>
      <c r="BG1030" s="224"/>
      <c r="BH1030" s="224"/>
      <c r="BI1030" s="224"/>
      <c r="BJ1030" s="224"/>
      <c r="BK1030" s="224"/>
      <c r="BL1030" s="224"/>
      <c r="BM1030" s="242">
        <v>6.2705421406218806E-2</v>
      </c>
    </row>
    <row r="1031" spans="1:65">
      <c r="A1031" s="30"/>
      <c r="B1031" s="19">
        <v>1</v>
      </c>
      <c r="C1031" s="9">
        <v>5</v>
      </c>
      <c r="D1031" s="243" t="s">
        <v>110</v>
      </c>
      <c r="E1031" s="24">
        <v>6.2E-2</v>
      </c>
      <c r="F1031" s="24">
        <v>6.0026234317391659E-2</v>
      </c>
      <c r="G1031" s="223"/>
      <c r="H1031" s="224"/>
      <c r="I1031" s="224"/>
      <c r="J1031" s="224"/>
      <c r="K1031" s="224"/>
      <c r="L1031" s="224"/>
      <c r="M1031" s="224"/>
      <c r="N1031" s="224"/>
      <c r="O1031" s="224"/>
      <c r="P1031" s="224"/>
      <c r="Q1031" s="224"/>
      <c r="R1031" s="224"/>
      <c r="S1031" s="224"/>
      <c r="T1031" s="224"/>
      <c r="U1031" s="224"/>
      <c r="V1031" s="224"/>
      <c r="W1031" s="224"/>
      <c r="X1031" s="224"/>
      <c r="Y1031" s="224"/>
      <c r="Z1031" s="224"/>
      <c r="AA1031" s="224"/>
      <c r="AB1031" s="224"/>
      <c r="AC1031" s="224"/>
      <c r="AD1031" s="224"/>
      <c r="AE1031" s="224"/>
      <c r="AF1031" s="224"/>
      <c r="AG1031" s="224"/>
      <c r="AH1031" s="224"/>
      <c r="AI1031" s="224"/>
      <c r="AJ1031" s="224"/>
      <c r="AK1031" s="224"/>
      <c r="AL1031" s="224"/>
      <c r="AM1031" s="224"/>
      <c r="AN1031" s="224"/>
      <c r="AO1031" s="224"/>
      <c r="AP1031" s="224"/>
      <c r="AQ1031" s="224"/>
      <c r="AR1031" s="224"/>
      <c r="AS1031" s="224"/>
      <c r="AT1031" s="224"/>
      <c r="AU1031" s="224"/>
      <c r="AV1031" s="224"/>
      <c r="AW1031" s="224"/>
      <c r="AX1031" s="224"/>
      <c r="AY1031" s="224"/>
      <c r="AZ1031" s="224"/>
      <c r="BA1031" s="224"/>
      <c r="BB1031" s="224"/>
      <c r="BC1031" s="224"/>
      <c r="BD1031" s="224"/>
      <c r="BE1031" s="224"/>
      <c r="BF1031" s="224"/>
      <c r="BG1031" s="224"/>
      <c r="BH1031" s="224"/>
      <c r="BI1031" s="224"/>
      <c r="BJ1031" s="224"/>
      <c r="BK1031" s="224"/>
      <c r="BL1031" s="224"/>
      <c r="BM1031" s="242">
        <v>15</v>
      </c>
    </row>
    <row r="1032" spans="1:65">
      <c r="A1032" s="30"/>
      <c r="B1032" s="19">
        <v>1</v>
      </c>
      <c r="C1032" s="9">
        <v>6</v>
      </c>
      <c r="D1032" s="243" t="s">
        <v>110</v>
      </c>
      <c r="E1032" s="24">
        <v>6.5000000000000002E-2</v>
      </c>
      <c r="F1032" s="24">
        <v>6.356709664763599E-2</v>
      </c>
      <c r="G1032" s="223"/>
      <c r="H1032" s="224"/>
      <c r="I1032" s="224"/>
      <c r="J1032" s="224"/>
      <c r="K1032" s="224"/>
      <c r="L1032" s="224"/>
      <c r="M1032" s="224"/>
      <c r="N1032" s="224"/>
      <c r="O1032" s="224"/>
      <c r="P1032" s="224"/>
      <c r="Q1032" s="224"/>
      <c r="R1032" s="224"/>
      <c r="S1032" s="224"/>
      <c r="T1032" s="224"/>
      <c r="U1032" s="224"/>
      <c r="V1032" s="224"/>
      <c r="W1032" s="224"/>
      <c r="X1032" s="224"/>
      <c r="Y1032" s="224"/>
      <c r="Z1032" s="224"/>
      <c r="AA1032" s="224"/>
      <c r="AB1032" s="224"/>
      <c r="AC1032" s="224"/>
      <c r="AD1032" s="224"/>
      <c r="AE1032" s="224"/>
      <c r="AF1032" s="224"/>
      <c r="AG1032" s="224"/>
      <c r="AH1032" s="224"/>
      <c r="AI1032" s="224"/>
      <c r="AJ1032" s="224"/>
      <c r="AK1032" s="224"/>
      <c r="AL1032" s="224"/>
      <c r="AM1032" s="224"/>
      <c r="AN1032" s="224"/>
      <c r="AO1032" s="224"/>
      <c r="AP1032" s="224"/>
      <c r="AQ1032" s="224"/>
      <c r="AR1032" s="224"/>
      <c r="AS1032" s="224"/>
      <c r="AT1032" s="224"/>
      <c r="AU1032" s="224"/>
      <c r="AV1032" s="224"/>
      <c r="AW1032" s="224"/>
      <c r="AX1032" s="224"/>
      <c r="AY1032" s="224"/>
      <c r="AZ1032" s="224"/>
      <c r="BA1032" s="224"/>
      <c r="BB1032" s="224"/>
      <c r="BC1032" s="224"/>
      <c r="BD1032" s="224"/>
      <c r="BE1032" s="224"/>
      <c r="BF1032" s="224"/>
      <c r="BG1032" s="224"/>
      <c r="BH1032" s="224"/>
      <c r="BI1032" s="224"/>
      <c r="BJ1032" s="224"/>
      <c r="BK1032" s="224"/>
      <c r="BL1032" s="224"/>
      <c r="BM1032" s="56"/>
    </row>
    <row r="1033" spans="1:65">
      <c r="A1033" s="30"/>
      <c r="B1033" s="20" t="s">
        <v>239</v>
      </c>
      <c r="C1033" s="12"/>
      <c r="D1033" s="245" t="s">
        <v>745</v>
      </c>
      <c r="E1033" s="245">
        <v>6.4166666666666664E-2</v>
      </c>
      <c r="F1033" s="245">
        <v>6.1244176145770851E-2</v>
      </c>
      <c r="G1033" s="223"/>
      <c r="H1033" s="224"/>
      <c r="I1033" s="224"/>
      <c r="J1033" s="224"/>
      <c r="K1033" s="224"/>
      <c r="L1033" s="224"/>
      <c r="M1033" s="224"/>
      <c r="N1033" s="224"/>
      <c r="O1033" s="224"/>
      <c r="P1033" s="224"/>
      <c r="Q1033" s="224"/>
      <c r="R1033" s="224"/>
      <c r="S1033" s="224"/>
      <c r="T1033" s="224"/>
      <c r="U1033" s="224"/>
      <c r="V1033" s="224"/>
      <c r="W1033" s="224"/>
      <c r="X1033" s="224"/>
      <c r="Y1033" s="224"/>
      <c r="Z1033" s="224"/>
      <c r="AA1033" s="224"/>
      <c r="AB1033" s="224"/>
      <c r="AC1033" s="224"/>
      <c r="AD1033" s="224"/>
      <c r="AE1033" s="224"/>
      <c r="AF1033" s="224"/>
      <c r="AG1033" s="224"/>
      <c r="AH1033" s="224"/>
      <c r="AI1033" s="224"/>
      <c r="AJ1033" s="224"/>
      <c r="AK1033" s="224"/>
      <c r="AL1033" s="224"/>
      <c r="AM1033" s="224"/>
      <c r="AN1033" s="224"/>
      <c r="AO1033" s="224"/>
      <c r="AP1033" s="224"/>
      <c r="AQ1033" s="224"/>
      <c r="AR1033" s="224"/>
      <c r="AS1033" s="224"/>
      <c r="AT1033" s="224"/>
      <c r="AU1033" s="224"/>
      <c r="AV1033" s="224"/>
      <c r="AW1033" s="224"/>
      <c r="AX1033" s="224"/>
      <c r="AY1033" s="224"/>
      <c r="AZ1033" s="224"/>
      <c r="BA1033" s="224"/>
      <c r="BB1033" s="224"/>
      <c r="BC1033" s="224"/>
      <c r="BD1033" s="224"/>
      <c r="BE1033" s="224"/>
      <c r="BF1033" s="224"/>
      <c r="BG1033" s="224"/>
      <c r="BH1033" s="224"/>
      <c r="BI1033" s="224"/>
      <c r="BJ1033" s="224"/>
      <c r="BK1033" s="224"/>
      <c r="BL1033" s="224"/>
      <c r="BM1033" s="56"/>
    </row>
    <row r="1034" spans="1:65">
      <c r="A1034" s="30"/>
      <c r="B1034" s="3" t="s">
        <v>240</v>
      </c>
      <c r="C1034" s="29"/>
      <c r="D1034" s="24" t="s">
        <v>745</v>
      </c>
      <c r="E1034" s="24">
        <v>6.4500000000000002E-2</v>
      </c>
      <c r="F1034" s="24">
        <v>6.1301934746951628E-2</v>
      </c>
      <c r="G1034" s="223"/>
      <c r="H1034" s="224"/>
      <c r="I1034" s="224"/>
      <c r="J1034" s="224"/>
      <c r="K1034" s="224"/>
      <c r="L1034" s="224"/>
      <c r="M1034" s="224"/>
      <c r="N1034" s="224"/>
      <c r="O1034" s="224"/>
      <c r="P1034" s="224"/>
      <c r="Q1034" s="224"/>
      <c r="R1034" s="224"/>
      <c r="S1034" s="224"/>
      <c r="T1034" s="224"/>
      <c r="U1034" s="224"/>
      <c r="V1034" s="224"/>
      <c r="W1034" s="224"/>
      <c r="X1034" s="224"/>
      <c r="Y1034" s="224"/>
      <c r="Z1034" s="224"/>
      <c r="AA1034" s="224"/>
      <c r="AB1034" s="224"/>
      <c r="AC1034" s="224"/>
      <c r="AD1034" s="224"/>
      <c r="AE1034" s="224"/>
      <c r="AF1034" s="224"/>
      <c r="AG1034" s="224"/>
      <c r="AH1034" s="224"/>
      <c r="AI1034" s="224"/>
      <c r="AJ1034" s="224"/>
      <c r="AK1034" s="224"/>
      <c r="AL1034" s="224"/>
      <c r="AM1034" s="224"/>
      <c r="AN1034" s="224"/>
      <c r="AO1034" s="224"/>
      <c r="AP1034" s="224"/>
      <c r="AQ1034" s="224"/>
      <c r="AR1034" s="224"/>
      <c r="AS1034" s="224"/>
      <c r="AT1034" s="224"/>
      <c r="AU1034" s="224"/>
      <c r="AV1034" s="224"/>
      <c r="AW1034" s="224"/>
      <c r="AX1034" s="224"/>
      <c r="AY1034" s="224"/>
      <c r="AZ1034" s="224"/>
      <c r="BA1034" s="224"/>
      <c r="BB1034" s="224"/>
      <c r="BC1034" s="224"/>
      <c r="BD1034" s="224"/>
      <c r="BE1034" s="224"/>
      <c r="BF1034" s="224"/>
      <c r="BG1034" s="224"/>
      <c r="BH1034" s="224"/>
      <c r="BI1034" s="224"/>
      <c r="BJ1034" s="224"/>
      <c r="BK1034" s="224"/>
      <c r="BL1034" s="224"/>
      <c r="BM1034" s="56"/>
    </row>
    <row r="1035" spans="1:65">
      <c r="A1035" s="30"/>
      <c r="B1035" s="3" t="s">
        <v>241</v>
      </c>
      <c r="C1035" s="29"/>
      <c r="D1035" s="24" t="s">
        <v>745</v>
      </c>
      <c r="E1035" s="24">
        <v>1.4719601443879758E-3</v>
      </c>
      <c r="F1035" s="24">
        <v>2.1795716601561562E-3</v>
      </c>
      <c r="G1035" s="223"/>
      <c r="H1035" s="224"/>
      <c r="I1035" s="224"/>
      <c r="J1035" s="224"/>
      <c r="K1035" s="224"/>
      <c r="L1035" s="224"/>
      <c r="M1035" s="224"/>
      <c r="N1035" s="224"/>
      <c r="O1035" s="224"/>
      <c r="P1035" s="224"/>
      <c r="Q1035" s="224"/>
      <c r="R1035" s="224"/>
      <c r="S1035" s="224"/>
      <c r="T1035" s="224"/>
      <c r="U1035" s="224"/>
      <c r="V1035" s="224"/>
      <c r="W1035" s="224"/>
      <c r="X1035" s="224"/>
      <c r="Y1035" s="224"/>
      <c r="Z1035" s="224"/>
      <c r="AA1035" s="224"/>
      <c r="AB1035" s="224"/>
      <c r="AC1035" s="224"/>
      <c r="AD1035" s="224"/>
      <c r="AE1035" s="224"/>
      <c r="AF1035" s="224"/>
      <c r="AG1035" s="224"/>
      <c r="AH1035" s="224"/>
      <c r="AI1035" s="224"/>
      <c r="AJ1035" s="224"/>
      <c r="AK1035" s="224"/>
      <c r="AL1035" s="224"/>
      <c r="AM1035" s="224"/>
      <c r="AN1035" s="224"/>
      <c r="AO1035" s="224"/>
      <c r="AP1035" s="224"/>
      <c r="AQ1035" s="224"/>
      <c r="AR1035" s="224"/>
      <c r="AS1035" s="224"/>
      <c r="AT1035" s="224"/>
      <c r="AU1035" s="224"/>
      <c r="AV1035" s="224"/>
      <c r="AW1035" s="224"/>
      <c r="AX1035" s="224"/>
      <c r="AY1035" s="224"/>
      <c r="AZ1035" s="224"/>
      <c r="BA1035" s="224"/>
      <c r="BB1035" s="224"/>
      <c r="BC1035" s="224"/>
      <c r="BD1035" s="224"/>
      <c r="BE1035" s="224"/>
      <c r="BF1035" s="224"/>
      <c r="BG1035" s="224"/>
      <c r="BH1035" s="224"/>
      <c r="BI1035" s="224"/>
      <c r="BJ1035" s="224"/>
      <c r="BK1035" s="224"/>
      <c r="BL1035" s="224"/>
      <c r="BM1035" s="56"/>
    </row>
    <row r="1036" spans="1:65">
      <c r="A1036" s="30"/>
      <c r="B1036" s="3" t="s">
        <v>87</v>
      </c>
      <c r="C1036" s="29"/>
      <c r="D1036" s="13" t="s">
        <v>745</v>
      </c>
      <c r="E1036" s="13">
        <v>2.2939638613838586E-2</v>
      </c>
      <c r="F1036" s="13">
        <v>3.5588227278434283E-2</v>
      </c>
      <c r="G1036" s="157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30"/>
      <c r="B1037" s="3" t="s">
        <v>242</v>
      </c>
      <c r="C1037" s="29"/>
      <c r="D1037" s="13" t="s">
        <v>745</v>
      </c>
      <c r="E1037" s="13">
        <v>2.3303332115123032E-2</v>
      </c>
      <c r="F1037" s="13">
        <v>-2.3303332115124475E-2</v>
      </c>
      <c r="G1037" s="157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30"/>
      <c r="B1038" s="46" t="s">
        <v>243</v>
      </c>
      <c r="C1038" s="47"/>
      <c r="D1038" s="45">
        <v>2.59</v>
      </c>
      <c r="E1038" s="45">
        <v>0.67</v>
      </c>
      <c r="F1038" s="45">
        <v>0</v>
      </c>
      <c r="G1038" s="157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B1039" s="31"/>
      <c r="C1039" s="20"/>
      <c r="D1039" s="20"/>
      <c r="E1039" s="20"/>
      <c r="F1039" s="20"/>
      <c r="BM1039" s="55"/>
    </row>
    <row r="1040" spans="1:65" ht="15">
      <c r="B1040" s="8" t="s">
        <v>603</v>
      </c>
      <c r="BM1040" s="28" t="s">
        <v>67</v>
      </c>
    </row>
    <row r="1041" spans="1:65" ht="15">
      <c r="A1041" s="25" t="s">
        <v>32</v>
      </c>
      <c r="B1041" s="18" t="s">
        <v>114</v>
      </c>
      <c r="C1041" s="15" t="s">
        <v>115</v>
      </c>
      <c r="D1041" s="16" t="s">
        <v>235</v>
      </c>
      <c r="E1041" s="17" t="s">
        <v>235</v>
      </c>
      <c r="F1041" s="17" t="s">
        <v>235</v>
      </c>
      <c r="G1041" s="17" t="s">
        <v>235</v>
      </c>
      <c r="H1041" s="17" t="s">
        <v>235</v>
      </c>
      <c r="I1041" s="17" t="s">
        <v>235</v>
      </c>
      <c r="J1041" s="17" t="s">
        <v>235</v>
      </c>
      <c r="K1041" s="17" t="s">
        <v>235</v>
      </c>
      <c r="L1041" s="17" t="s">
        <v>235</v>
      </c>
      <c r="M1041" s="17" t="s">
        <v>235</v>
      </c>
      <c r="N1041" s="17" t="s">
        <v>235</v>
      </c>
      <c r="O1041" s="17" t="s">
        <v>235</v>
      </c>
      <c r="P1041" s="17" t="s">
        <v>235</v>
      </c>
      <c r="Q1041" s="17" t="s">
        <v>235</v>
      </c>
      <c r="R1041" s="17" t="s">
        <v>235</v>
      </c>
      <c r="S1041" s="17" t="s">
        <v>235</v>
      </c>
      <c r="T1041" s="17" t="s">
        <v>235</v>
      </c>
      <c r="U1041" s="17" t="s">
        <v>235</v>
      </c>
      <c r="V1041" s="17" t="s">
        <v>235</v>
      </c>
      <c r="W1041" s="17" t="s">
        <v>235</v>
      </c>
      <c r="X1041" s="17" t="s">
        <v>235</v>
      </c>
      <c r="Y1041" s="17" t="s">
        <v>235</v>
      </c>
      <c r="Z1041" s="17" t="s">
        <v>235</v>
      </c>
      <c r="AA1041" s="157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>
        <v>1</v>
      </c>
    </row>
    <row r="1042" spans="1:65">
      <c r="A1042" s="30"/>
      <c r="B1042" s="19" t="s">
        <v>236</v>
      </c>
      <c r="C1042" s="9" t="s">
        <v>236</v>
      </c>
      <c r="D1042" s="154" t="s">
        <v>247</v>
      </c>
      <c r="E1042" s="156" t="s">
        <v>248</v>
      </c>
      <c r="F1042" s="156" t="s">
        <v>249</v>
      </c>
      <c r="G1042" s="156" t="s">
        <v>250</v>
      </c>
      <c r="H1042" s="156" t="s">
        <v>251</v>
      </c>
      <c r="I1042" s="156" t="s">
        <v>252</v>
      </c>
      <c r="J1042" s="156" t="s">
        <v>253</v>
      </c>
      <c r="K1042" s="156" t="s">
        <v>254</v>
      </c>
      <c r="L1042" s="156" t="s">
        <v>255</v>
      </c>
      <c r="M1042" s="156" t="s">
        <v>256</v>
      </c>
      <c r="N1042" s="156" t="s">
        <v>258</v>
      </c>
      <c r="O1042" s="156" t="s">
        <v>260</v>
      </c>
      <c r="P1042" s="156" t="s">
        <v>262</v>
      </c>
      <c r="Q1042" s="156" t="s">
        <v>263</v>
      </c>
      <c r="R1042" s="156" t="s">
        <v>265</v>
      </c>
      <c r="S1042" s="156" t="s">
        <v>266</v>
      </c>
      <c r="T1042" s="156" t="s">
        <v>267</v>
      </c>
      <c r="U1042" s="156" t="s">
        <v>268</v>
      </c>
      <c r="V1042" s="156" t="s">
        <v>269</v>
      </c>
      <c r="W1042" s="156" t="s">
        <v>270</v>
      </c>
      <c r="X1042" s="156" t="s">
        <v>271</v>
      </c>
      <c r="Y1042" s="156" t="s">
        <v>272</v>
      </c>
      <c r="Z1042" s="156" t="s">
        <v>273</v>
      </c>
      <c r="AA1042" s="157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 t="s">
        <v>3</v>
      </c>
    </row>
    <row r="1043" spans="1:65">
      <c r="A1043" s="30"/>
      <c r="B1043" s="19"/>
      <c r="C1043" s="9"/>
      <c r="D1043" s="10" t="s">
        <v>283</v>
      </c>
      <c r="E1043" s="11" t="s">
        <v>282</v>
      </c>
      <c r="F1043" s="11" t="s">
        <v>282</v>
      </c>
      <c r="G1043" s="11" t="s">
        <v>282</v>
      </c>
      <c r="H1043" s="11" t="s">
        <v>282</v>
      </c>
      <c r="I1043" s="11" t="s">
        <v>282</v>
      </c>
      <c r="J1043" s="11" t="s">
        <v>282</v>
      </c>
      <c r="K1043" s="11" t="s">
        <v>283</v>
      </c>
      <c r="L1043" s="11" t="s">
        <v>282</v>
      </c>
      <c r="M1043" s="11" t="s">
        <v>282</v>
      </c>
      <c r="N1043" s="11" t="s">
        <v>282</v>
      </c>
      <c r="O1043" s="11" t="s">
        <v>283</v>
      </c>
      <c r="P1043" s="11" t="s">
        <v>283</v>
      </c>
      <c r="Q1043" s="11" t="s">
        <v>283</v>
      </c>
      <c r="R1043" s="11" t="s">
        <v>283</v>
      </c>
      <c r="S1043" s="11" t="s">
        <v>283</v>
      </c>
      <c r="T1043" s="11" t="s">
        <v>282</v>
      </c>
      <c r="U1043" s="11" t="s">
        <v>282</v>
      </c>
      <c r="V1043" s="11" t="s">
        <v>306</v>
      </c>
      <c r="W1043" s="11" t="s">
        <v>283</v>
      </c>
      <c r="X1043" s="11" t="s">
        <v>283</v>
      </c>
      <c r="Y1043" s="11" t="s">
        <v>283</v>
      </c>
      <c r="Z1043" s="11" t="s">
        <v>282</v>
      </c>
      <c r="AA1043" s="157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2</v>
      </c>
    </row>
    <row r="1044" spans="1:65">
      <c r="A1044" s="30"/>
      <c r="B1044" s="19"/>
      <c r="C1044" s="9"/>
      <c r="D1044" s="26" t="s">
        <v>307</v>
      </c>
      <c r="E1044" s="26" t="s">
        <v>307</v>
      </c>
      <c r="F1044" s="26" t="s">
        <v>307</v>
      </c>
      <c r="G1044" s="26" t="s">
        <v>307</v>
      </c>
      <c r="H1044" s="26" t="s">
        <v>307</v>
      </c>
      <c r="I1044" s="26" t="s">
        <v>307</v>
      </c>
      <c r="J1044" s="26" t="s">
        <v>307</v>
      </c>
      <c r="K1044" s="26" t="s">
        <v>307</v>
      </c>
      <c r="L1044" s="26" t="s">
        <v>121</v>
      </c>
      <c r="M1044" s="26" t="s">
        <v>279</v>
      </c>
      <c r="N1044" s="26" t="s">
        <v>309</v>
      </c>
      <c r="O1044" s="26" t="s">
        <v>308</v>
      </c>
      <c r="P1044" s="26" t="s">
        <v>308</v>
      </c>
      <c r="Q1044" s="26" t="s">
        <v>310</v>
      </c>
      <c r="R1044" s="26" t="s">
        <v>307</v>
      </c>
      <c r="S1044" s="26" t="s">
        <v>309</v>
      </c>
      <c r="T1044" s="26" t="s">
        <v>307</v>
      </c>
      <c r="U1044" s="26" t="s">
        <v>310</v>
      </c>
      <c r="V1044" s="26" t="s">
        <v>307</v>
      </c>
      <c r="W1044" s="26" t="s">
        <v>310</v>
      </c>
      <c r="X1044" s="26" t="s">
        <v>310</v>
      </c>
      <c r="Y1044" s="26" t="s">
        <v>307</v>
      </c>
      <c r="Z1044" s="26" t="s">
        <v>309</v>
      </c>
      <c r="AA1044" s="157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3</v>
      </c>
    </row>
    <row r="1045" spans="1:65">
      <c r="A1045" s="30"/>
      <c r="B1045" s="18">
        <v>1</v>
      </c>
      <c r="C1045" s="14">
        <v>1</v>
      </c>
      <c r="D1045" s="22">
        <v>2.7</v>
      </c>
      <c r="E1045" s="22">
        <v>2.2000000000000002</v>
      </c>
      <c r="F1045" s="22">
        <v>2.2000000000000002</v>
      </c>
      <c r="G1045" s="22">
        <v>2.48</v>
      </c>
      <c r="H1045" s="22">
        <v>2.44</v>
      </c>
      <c r="I1045" s="22">
        <v>2.52</v>
      </c>
      <c r="J1045" s="22">
        <v>2.5099999999999998</v>
      </c>
      <c r="K1045" s="22">
        <v>2.14</v>
      </c>
      <c r="L1045" s="22">
        <v>2.63</v>
      </c>
      <c r="M1045" s="22">
        <v>2.5</v>
      </c>
      <c r="N1045" s="22">
        <v>2.4961467262732078</v>
      </c>
      <c r="O1045" s="22">
        <v>2.8619203325720681</v>
      </c>
      <c r="P1045" s="151">
        <v>2.99</v>
      </c>
      <c r="Q1045" s="22">
        <v>2.4</v>
      </c>
      <c r="R1045" s="22">
        <v>2.57</v>
      </c>
      <c r="S1045" s="22">
        <v>2.69</v>
      </c>
      <c r="T1045" s="151">
        <v>1.475568</v>
      </c>
      <c r="U1045" s="22">
        <v>2.67</v>
      </c>
      <c r="V1045" s="151" t="s">
        <v>329</v>
      </c>
      <c r="W1045" s="22">
        <v>2.4700000000000002</v>
      </c>
      <c r="X1045" s="22">
        <v>2.2599999999999998</v>
      </c>
      <c r="Y1045" s="22">
        <v>2.41</v>
      </c>
      <c r="Z1045" s="22">
        <v>2.21</v>
      </c>
      <c r="AA1045" s="157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1</v>
      </c>
    </row>
    <row r="1046" spans="1:65">
      <c r="A1046" s="30"/>
      <c r="B1046" s="19">
        <v>1</v>
      </c>
      <c r="C1046" s="9">
        <v>2</v>
      </c>
      <c r="D1046" s="11">
        <v>2.6</v>
      </c>
      <c r="E1046" s="11">
        <v>2.2000000000000002</v>
      </c>
      <c r="F1046" s="11">
        <v>2.23</v>
      </c>
      <c r="G1046" s="11">
        <v>2.4300000000000002</v>
      </c>
      <c r="H1046" s="11">
        <v>2.46</v>
      </c>
      <c r="I1046" s="11">
        <v>2.48</v>
      </c>
      <c r="J1046" s="11">
        <v>2.34</v>
      </c>
      <c r="K1046" s="11">
        <v>2.23</v>
      </c>
      <c r="L1046" s="11">
        <v>2.56</v>
      </c>
      <c r="M1046" s="11">
        <v>2.4</v>
      </c>
      <c r="N1046" s="11">
        <v>2.5849279048043643</v>
      </c>
      <c r="O1046" s="11">
        <v>2.9455233495723556</v>
      </c>
      <c r="P1046" s="152">
        <v>3</v>
      </c>
      <c r="Q1046" s="11">
        <v>2.5</v>
      </c>
      <c r="R1046" s="11">
        <v>2.67</v>
      </c>
      <c r="S1046" s="11">
        <v>2.76</v>
      </c>
      <c r="T1046" s="152">
        <v>1.5462527999999998</v>
      </c>
      <c r="U1046" s="11">
        <v>2.67</v>
      </c>
      <c r="V1046" s="152" t="s">
        <v>329</v>
      </c>
      <c r="W1046" s="11">
        <v>2.48</v>
      </c>
      <c r="X1046" s="11">
        <v>2.35</v>
      </c>
      <c r="Y1046" s="11">
        <v>2.5099999999999998</v>
      </c>
      <c r="Z1046" s="11">
        <v>2.31</v>
      </c>
      <c r="AA1046" s="157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40</v>
      </c>
    </row>
    <row r="1047" spans="1:65">
      <c r="A1047" s="30"/>
      <c r="B1047" s="19">
        <v>1</v>
      </c>
      <c r="C1047" s="9">
        <v>3</v>
      </c>
      <c r="D1047" s="11">
        <v>2.7</v>
      </c>
      <c r="E1047" s="11">
        <v>2.2000000000000002</v>
      </c>
      <c r="F1047" s="11">
        <v>2.2599999999999998</v>
      </c>
      <c r="G1047" s="11">
        <v>2.42</v>
      </c>
      <c r="H1047" s="11">
        <v>2.44</v>
      </c>
      <c r="I1047" s="11">
        <v>2.5299999999999998</v>
      </c>
      <c r="J1047" s="11">
        <v>2.4700000000000002</v>
      </c>
      <c r="K1047" s="11">
        <v>2.2000000000000002</v>
      </c>
      <c r="L1047" s="11">
        <v>2.73</v>
      </c>
      <c r="M1047" s="11">
        <v>2.4</v>
      </c>
      <c r="N1047" s="11">
        <v>2.5403484232840285</v>
      </c>
      <c r="O1047" s="11">
        <v>2.9681822470356178</v>
      </c>
      <c r="P1047" s="152">
        <v>3.01</v>
      </c>
      <c r="Q1047" s="11">
        <v>2.5</v>
      </c>
      <c r="R1047" s="11">
        <v>2.71</v>
      </c>
      <c r="S1047" s="11">
        <v>2.78</v>
      </c>
      <c r="T1047" s="152">
        <v>1.5493535999999999</v>
      </c>
      <c r="U1047" s="11">
        <v>2.68</v>
      </c>
      <c r="V1047" s="152" t="s">
        <v>329</v>
      </c>
      <c r="W1047" s="11">
        <v>2.4900000000000002</v>
      </c>
      <c r="X1047" s="11">
        <v>2.15</v>
      </c>
      <c r="Y1047" s="11">
        <v>2.57</v>
      </c>
      <c r="Z1047" s="11">
        <v>2.27</v>
      </c>
      <c r="AA1047" s="157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16</v>
      </c>
    </row>
    <row r="1048" spans="1:65">
      <c r="A1048" s="30"/>
      <c r="B1048" s="19">
        <v>1</v>
      </c>
      <c r="C1048" s="9">
        <v>4</v>
      </c>
      <c r="D1048" s="11">
        <v>2.5</v>
      </c>
      <c r="E1048" s="11">
        <v>2.2000000000000002</v>
      </c>
      <c r="F1048" s="11">
        <v>2.19</v>
      </c>
      <c r="G1048" s="11">
        <v>2.39</v>
      </c>
      <c r="H1048" s="11">
        <v>2.4900000000000002</v>
      </c>
      <c r="I1048" s="11">
        <v>2.5499999999999998</v>
      </c>
      <c r="J1048" s="11">
        <v>2.4300000000000002</v>
      </c>
      <c r="K1048" s="11">
        <v>2.34</v>
      </c>
      <c r="L1048" s="11">
        <v>2.62</v>
      </c>
      <c r="M1048" s="11">
        <v>2.4</v>
      </c>
      <c r="N1048" s="11">
        <v>2.5495415303414366</v>
      </c>
      <c r="O1048" s="11">
        <v>2.8761625820689103</v>
      </c>
      <c r="P1048" s="152">
        <v>2.97</v>
      </c>
      <c r="Q1048" s="11">
        <v>2.5</v>
      </c>
      <c r="R1048" s="11">
        <v>2.61</v>
      </c>
      <c r="S1048" s="11">
        <v>2.73</v>
      </c>
      <c r="T1048" s="152">
        <v>1.6055423999999998</v>
      </c>
      <c r="U1048" s="11">
        <v>2.74</v>
      </c>
      <c r="V1048" s="152" t="s">
        <v>329</v>
      </c>
      <c r="W1048" s="11">
        <v>2.52</v>
      </c>
      <c r="X1048" s="11">
        <v>2.3199999999999998</v>
      </c>
      <c r="Y1048" s="11">
        <v>2.48</v>
      </c>
      <c r="Z1048" s="11">
        <v>2.38</v>
      </c>
      <c r="AA1048" s="157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2.4861430945834035</v>
      </c>
    </row>
    <row r="1049" spans="1:65">
      <c r="A1049" s="30"/>
      <c r="B1049" s="19">
        <v>1</v>
      </c>
      <c r="C1049" s="9">
        <v>5</v>
      </c>
      <c r="D1049" s="11">
        <v>2.8</v>
      </c>
      <c r="E1049" s="11">
        <v>2.1</v>
      </c>
      <c r="F1049" s="11">
        <v>2.14</v>
      </c>
      <c r="G1049" s="11">
        <v>2.41</v>
      </c>
      <c r="H1049" s="11">
        <v>2.4700000000000002</v>
      </c>
      <c r="I1049" s="11">
        <v>2.54</v>
      </c>
      <c r="J1049" s="11">
        <v>2.4500000000000002</v>
      </c>
      <c r="K1049" s="11">
        <v>2.27</v>
      </c>
      <c r="L1049" s="11">
        <v>2.4900000000000002</v>
      </c>
      <c r="M1049" s="11">
        <v>2.2999999999999998</v>
      </c>
      <c r="N1049" s="11">
        <v>2.5609647695518882</v>
      </c>
      <c r="O1049" s="11">
        <v>3.0114512973914933</v>
      </c>
      <c r="P1049" s="152">
        <v>2.99</v>
      </c>
      <c r="Q1049" s="11">
        <v>2.5</v>
      </c>
      <c r="R1049" s="11">
        <v>2.57</v>
      </c>
      <c r="S1049" s="11">
        <v>2.8</v>
      </c>
      <c r="T1049" s="152">
        <v>1.5243743999999999</v>
      </c>
      <c r="U1049" s="11">
        <v>2.67</v>
      </c>
      <c r="V1049" s="152" t="s">
        <v>329</v>
      </c>
      <c r="W1049" s="11">
        <v>2.4300000000000002</v>
      </c>
      <c r="X1049" s="11">
        <v>2.23</v>
      </c>
      <c r="Y1049" s="11">
        <v>2.44</v>
      </c>
      <c r="Z1049" s="11">
        <v>2.41</v>
      </c>
      <c r="AA1049" s="157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115</v>
      </c>
    </row>
    <row r="1050" spans="1:65">
      <c r="A1050" s="30"/>
      <c r="B1050" s="19">
        <v>1</v>
      </c>
      <c r="C1050" s="9">
        <v>6</v>
      </c>
      <c r="D1050" s="11">
        <v>2.7</v>
      </c>
      <c r="E1050" s="11">
        <v>2.2000000000000002</v>
      </c>
      <c r="F1050" s="11">
        <v>2.19</v>
      </c>
      <c r="G1050" s="11">
        <v>2.3199999999999998</v>
      </c>
      <c r="H1050" s="11">
        <v>2.46</v>
      </c>
      <c r="I1050" s="11">
        <v>2.5499999999999998</v>
      </c>
      <c r="J1050" s="11">
        <v>2.42</v>
      </c>
      <c r="K1050" s="11">
        <v>2.21</v>
      </c>
      <c r="L1050" s="11">
        <v>2.62</v>
      </c>
      <c r="M1050" s="11">
        <v>2.4</v>
      </c>
      <c r="N1050" s="11">
        <v>2.6079662457320749</v>
      </c>
      <c r="O1050" s="11">
        <v>2.8440359413810228</v>
      </c>
      <c r="P1050" s="152">
        <v>3.01</v>
      </c>
      <c r="Q1050" s="11">
        <v>2.5</v>
      </c>
      <c r="R1050" s="11">
        <v>2.4700000000000002</v>
      </c>
      <c r="S1050" s="11">
        <v>2.89</v>
      </c>
      <c r="T1050" s="152">
        <v>1.5796256</v>
      </c>
      <c r="U1050" s="11">
        <v>2.68</v>
      </c>
      <c r="V1050" s="152" t="s">
        <v>329</v>
      </c>
      <c r="W1050" s="11">
        <v>2.52</v>
      </c>
      <c r="X1050" s="11">
        <v>2.33</v>
      </c>
      <c r="Y1050" s="11">
        <v>2.4900000000000002</v>
      </c>
      <c r="Z1050" s="11">
        <v>2.4500000000000002</v>
      </c>
      <c r="AA1050" s="157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30"/>
      <c r="B1051" s="20" t="s">
        <v>239</v>
      </c>
      <c r="C1051" s="12"/>
      <c r="D1051" s="23">
        <v>2.6666666666666665</v>
      </c>
      <c r="E1051" s="23">
        <v>2.1833333333333336</v>
      </c>
      <c r="F1051" s="23">
        <v>2.2016666666666667</v>
      </c>
      <c r="G1051" s="23">
        <v>2.4083333333333337</v>
      </c>
      <c r="H1051" s="23">
        <v>2.4600000000000004</v>
      </c>
      <c r="I1051" s="23">
        <v>2.5283333333333329</v>
      </c>
      <c r="J1051" s="23">
        <v>2.4366666666666665</v>
      </c>
      <c r="K1051" s="23">
        <v>2.2316666666666669</v>
      </c>
      <c r="L1051" s="23">
        <v>2.6083333333333329</v>
      </c>
      <c r="M1051" s="23">
        <v>2.4</v>
      </c>
      <c r="N1051" s="23">
        <v>2.5566492666645</v>
      </c>
      <c r="O1051" s="23">
        <v>2.917879291670245</v>
      </c>
      <c r="P1051" s="23">
        <v>2.9949999999999997</v>
      </c>
      <c r="Q1051" s="23">
        <v>2.4833333333333334</v>
      </c>
      <c r="R1051" s="23">
        <v>2.6</v>
      </c>
      <c r="S1051" s="23">
        <v>2.7749999999999999</v>
      </c>
      <c r="T1051" s="23">
        <v>1.5467861333333335</v>
      </c>
      <c r="U1051" s="23">
        <v>2.6850000000000001</v>
      </c>
      <c r="V1051" s="23" t="s">
        <v>745</v>
      </c>
      <c r="W1051" s="23">
        <v>2.4849999999999999</v>
      </c>
      <c r="X1051" s="23">
        <v>2.2733333333333334</v>
      </c>
      <c r="Y1051" s="23">
        <v>2.4833333333333334</v>
      </c>
      <c r="Z1051" s="23">
        <v>2.3383333333333329</v>
      </c>
      <c r="AA1051" s="157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30"/>
      <c r="B1052" s="3" t="s">
        <v>240</v>
      </c>
      <c r="C1052" s="29"/>
      <c r="D1052" s="11">
        <v>2.7</v>
      </c>
      <c r="E1052" s="11">
        <v>2.2000000000000002</v>
      </c>
      <c r="F1052" s="11">
        <v>2.1950000000000003</v>
      </c>
      <c r="G1052" s="11">
        <v>2.415</v>
      </c>
      <c r="H1052" s="11">
        <v>2.46</v>
      </c>
      <c r="I1052" s="11">
        <v>2.5350000000000001</v>
      </c>
      <c r="J1052" s="11">
        <v>2.4400000000000004</v>
      </c>
      <c r="K1052" s="11">
        <v>2.2199999999999998</v>
      </c>
      <c r="L1052" s="11">
        <v>2.62</v>
      </c>
      <c r="M1052" s="11">
        <v>2.4</v>
      </c>
      <c r="N1052" s="11">
        <v>2.5552531499466626</v>
      </c>
      <c r="O1052" s="11">
        <v>2.910842965820633</v>
      </c>
      <c r="P1052" s="11">
        <v>2.9950000000000001</v>
      </c>
      <c r="Q1052" s="11">
        <v>2.5</v>
      </c>
      <c r="R1052" s="11">
        <v>2.59</v>
      </c>
      <c r="S1052" s="11">
        <v>2.7699999999999996</v>
      </c>
      <c r="T1052" s="11">
        <v>1.5478031999999997</v>
      </c>
      <c r="U1052" s="11">
        <v>2.6749999999999998</v>
      </c>
      <c r="V1052" s="11" t="s">
        <v>745</v>
      </c>
      <c r="W1052" s="11">
        <v>2.4850000000000003</v>
      </c>
      <c r="X1052" s="11">
        <v>2.29</v>
      </c>
      <c r="Y1052" s="11">
        <v>2.4850000000000003</v>
      </c>
      <c r="Z1052" s="11">
        <v>2.3449999999999998</v>
      </c>
      <c r="AA1052" s="157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30"/>
      <c r="B1053" s="3" t="s">
        <v>241</v>
      </c>
      <c r="C1053" s="29"/>
      <c r="D1053" s="24">
        <v>0.10327955589886444</v>
      </c>
      <c r="E1053" s="24">
        <v>4.0824829046386339E-2</v>
      </c>
      <c r="F1053" s="24">
        <v>4.0702170294305666E-2</v>
      </c>
      <c r="G1053" s="24">
        <v>5.2694085689635718E-2</v>
      </c>
      <c r="H1053" s="24">
        <v>1.8973665961010387E-2</v>
      </c>
      <c r="I1053" s="24">
        <v>2.6394443859772149E-2</v>
      </c>
      <c r="J1053" s="24">
        <v>5.7154760664940851E-2</v>
      </c>
      <c r="K1053" s="24">
        <v>6.7946057035464927E-2</v>
      </c>
      <c r="L1053" s="24">
        <v>7.985403350280218E-2</v>
      </c>
      <c r="M1053" s="24">
        <v>6.3245553203367638E-2</v>
      </c>
      <c r="N1053" s="24">
        <v>3.8544862394854051E-2</v>
      </c>
      <c r="O1053" s="24">
        <v>6.689518795209945E-2</v>
      </c>
      <c r="P1053" s="24">
        <v>1.5165750888102923E-2</v>
      </c>
      <c r="Q1053" s="24">
        <v>4.0824829046386339E-2</v>
      </c>
      <c r="R1053" s="24">
        <v>8.4616783205224644E-2</v>
      </c>
      <c r="S1053" s="24">
        <v>6.8337398253079606E-2</v>
      </c>
      <c r="T1053" s="24">
        <v>4.4970910774795994E-2</v>
      </c>
      <c r="U1053" s="24">
        <v>2.7386127875258404E-2</v>
      </c>
      <c r="V1053" s="24" t="s">
        <v>745</v>
      </c>
      <c r="W1053" s="24">
        <v>3.3911649915626285E-2</v>
      </c>
      <c r="X1053" s="24">
        <v>7.5542482529148289E-2</v>
      </c>
      <c r="Y1053" s="24">
        <v>5.5737479909542517E-2</v>
      </c>
      <c r="Z1053" s="24">
        <v>9.0866202004192279E-2</v>
      </c>
      <c r="AA1053" s="223"/>
      <c r="AB1053" s="224"/>
      <c r="AC1053" s="224"/>
      <c r="AD1053" s="224"/>
      <c r="AE1053" s="224"/>
      <c r="AF1053" s="224"/>
      <c r="AG1053" s="224"/>
      <c r="AH1053" s="224"/>
      <c r="AI1053" s="224"/>
      <c r="AJ1053" s="224"/>
      <c r="AK1053" s="224"/>
      <c r="AL1053" s="224"/>
      <c r="AM1053" s="224"/>
      <c r="AN1053" s="224"/>
      <c r="AO1053" s="224"/>
      <c r="AP1053" s="224"/>
      <c r="AQ1053" s="224"/>
      <c r="AR1053" s="224"/>
      <c r="AS1053" s="224"/>
      <c r="AT1053" s="224"/>
      <c r="AU1053" s="224"/>
      <c r="AV1053" s="224"/>
      <c r="AW1053" s="224"/>
      <c r="AX1053" s="224"/>
      <c r="AY1053" s="224"/>
      <c r="AZ1053" s="224"/>
      <c r="BA1053" s="224"/>
      <c r="BB1053" s="224"/>
      <c r="BC1053" s="224"/>
      <c r="BD1053" s="224"/>
      <c r="BE1053" s="224"/>
      <c r="BF1053" s="224"/>
      <c r="BG1053" s="224"/>
      <c r="BH1053" s="224"/>
      <c r="BI1053" s="224"/>
      <c r="BJ1053" s="224"/>
      <c r="BK1053" s="224"/>
      <c r="BL1053" s="224"/>
      <c r="BM1053" s="56"/>
    </row>
    <row r="1054" spans="1:65">
      <c r="A1054" s="30"/>
      <c r="B1054" s="3" t="s">
        <v>87</v>
      </c>
      <c r="C1054" s="29"/>
      <c r="D1054" s="13">
        <v>3.8729833462074169E-2</v>
      </c>
      <c r="E1054" s="13">
        <v>1.869839498307771E-2</v>
      </c>
      <c r="F1054" s="13">
        <v>1.8486981208617258E-2</v>
      </c>
      <c r="G1054" s="13">
        <v>2.1879897172167078E-2</v>
      </c>
      <c r="H1054" s="13">
        <v>7.7128723418741392E-3</v>
      </c>
      <c r="I1054" s="13">
        <v>1.0439463622849896E-2</v>
      </c>
      <c r="J1054" s="13">
        <v>2.3456126127882705E-2</v>
      </c>
      <c r="K1054" s="13">
        <v>3.0446328768692271E-2</v>
      </c>
      <c r="L1054" s="13">
        <v>3.061496492120212E-2</v>
      </c>
      <c r="M1054" s="13">
        <v>2.6352313834736518E-2</v>
      </c>
      <c r="N1054" s="13">
        <v>1.5076319969825629E-2</v>
      </c>
      <c r="O1054" s="13">
        <v>2.2925961379919688E-2</v>
      </c>
      <c r="P1054" s="13">
        <v>5.0636897789993075E-3</v>
      </c>
      <c r="Q1054" s="13">
        <v>1.64395284750549E-2</v>
      </c>
      <c r="R1054" s="13">
        <v>3.2544916617394094E-2</v>
      </c>
      <c r="S1054" s="13">
        <v>2.4626089460569229E-2</v>
      </c>
      <c r="T1054" s="13">
        <v>2.9073774199076512E-2</v>
      </c>
      <c r="U1054" s="13">
        <v>1.0199675186315978E-2</v>
      </c>
      <c r="V1054" s="13" t="s">
        <v>745</v>
      </c>
      <c r="W1054" s="13">
        <v>1.364653920145927E-2</v>
      </c>
      <c r="X1054" s="13">
        <v>3.3229831024552028E-2</v>
      </c>
      <c r="Y1054" s="13">
        <v>2.2444622782366114E-2</v>
      </c>
      <c r="Z1054" s="13">
        <v>3.8859387884900481E-2</v>
      </c>
      <c r="AA1054" s="157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30"/>
      <c r="B1055" s="3" t="s">
        <v>242</v>
      </c>
      <c r="C1055" s="29"/>
      <c r="D1055" s="13">
        <v>7.2611899321713302E-2</v>
      </c>
      <c r="E1055" s="13">
        <v>-0.12179900743034699</v>
      </c>
      <c r="F1055" s="13">
        <v>-0.11442480062251037</v>
      </c>
      <c r="G1055" s="13">
        <v>-3.1297378425077405E-2</v>
      </c>
      <c r="H1055" s="13">
        <v>-1.0515522875719219E-2</v>
      </c>
      <c r="I1055" s="13">
        <v>1.6970157044399414E-2</v>
      </c>
      <c r="J1055" s="13">
        <v>-1.9900876994784378E-2</v>
      </c>
      <c r="K1055" s="13">
        <v>-0.10235791675514094</v>
      </c>
      <c r="L1055" s="13">
        <v>4.9148514024050849E-2</v>
      </c>
      <c r="M1055" s="13">
        <v>-3.4649290610457961E-2</v>
      </c>
      <c r="N1055" s="13">
        <v>2.8359659681178151E-2</v>
      </c>
      <c r="O1055" s="13">
        <v>0.17365701838621894</v>
      </c>
      <c r="P1055" s="13">
        <v>0.20467723942569926</v>
      </c>
      <c r="Q1055" s="13">
        <v>-1.1301687566543928E-3</v>
      </c>
      <c r="R1055" s="13">
        <v>4.5796601838670625E-2</v>
      </c>
      <c r="S1055" s="13">
        <v>0.11618675773165799</v>
      </c>
      <c r="T1055" s="13">
        <v>-0.37783704538031659</v>
      </c>
      <c r="U1055" s="13">
        <v>7.998610612955015E-2</v>
      </c>
      <c r="V1055" s="13" t="s">
        <v>745</v>
      </c>
      <c r="W1055" s="13">
        <v>-4.5978631957832583E-4</v>
      </c>
      <c r="X1055" s="13">
        <v>-8.559835582823927E-2</v>
      </c>
      <c r="Y1055" s="13">
        <v>-1.1301687566543928E-3</v>
      </c>
      <c r="Z1055" s="13">
        <v>-5.945344078227266E-2</v>
      </c>
      <c r="AA1055" s="157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30"/>
      <c r="B1056" s="46" t="s">
        <v>243</v>
      </c>
      <c r="C1056" s="47"/>
      <c r="D1056" s="45">
        <v>0.85</v>
      </c>
      <c r="E1056" s="45">
        <v>1.4</v>
      </c>
      <c r="F1056" s="45">
        <v>1.31</v>
      </c>
      <c r="G1056" s="45">
        <v>0.35</v>
      </c>
      <c r="H1056" s="45">
        <v>0.11</v>
      </c>
      <c r="I1056" s="45">
        <v>0.21</v>
      </c>
      <c r="J1056" s="45">
        <v>0.22</v>
      </c>
      <c r="K1056" s="45">
        <v>1.17</v>
      </c>
      <c r="L1056" s="45">
        <v>0.57999999999999996</v>
      </c>
      <c r="M1056" s="45">
        <v>0.39</v>
      </c>
      <c r="N1056" s="45">
        <v>0.34</v>
      </c>
      <c r="O1056" s="45">
        <v>2.02</v>
      </c>
      <c r="P1056" s="45">
        <v>2.38</v>
      </c>
      <c r="Q1056" s="45">
        <v>0</v>
      </c>
      <c r="R1056" s="45">
        <v>0.54</v>
      </c>
      <c r="S1056" s="45">
        <v>1.36</v>
      </c>
      <c r="T1056" s="45">
        <v>4.3600000000000003</v>
      </c>
      <c r="U1056" s="45">
        <v>0.94</v>
      </c>
      <c r="V1056" s="45">
        <v>7.05</v>
      </c>
      <c r="W1056" s="45">
        <v>0.01</v>
      </c>
      <c r="X1056" s="45">
        <v>0.98</v>
      </c>
      <c r="Y1056" s="45">
        <v>0</v>
      </c>
      <c r="Z1056" s="45">
        <v>0.67</v>
      </c>
      <c r="AA1056" s="157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B1057" s="31"/>
      <c r="C1057" s="20"/>
      <c r="D1057" s="20"/>
      <c r="E1057" s="20"/>
      <c r="F1057" s="20"/>
      <c r="G1057" s="20"/>
      <c r="H1057" s="20"/>
      <c r="I1057" s="20"/>
      <c r="J1057" s="20"/>
      <c r="K1057" s="20"/>
      <c r="L1057" s="20"/>
      <c r="M1057" s="20"/>
      <c r="N1057" s="20"/>
      <c r="O1057" s="20"/>
      <c r="P1057" s="20"/>
      <c r="Q1057" s="20"/>
      <c r="R1057" s="20"/>
      <c r="S1057" s="20"/>
      <c r="T1057" s="20"/>
      <c r="U1057" s="20"/>
      <c r="V1057" s="20"/>
      <c r="W1057" s="20"/>
      <c r="X1057" s="20"/>
      <c r="Y1057" s="20"/>
      <c r="Z1057" s="20"/>
      <c r="BM1057" s="55"/>
    </row>
    <row r="1058" spans="1:65" ht="15">
      <c r="B1058" s="8" t="s">
        <v>604</v>
      </c>
      <c r="BM1058" s="28" t="s">
        <v>67</v>
      </c>
    </row>
    <row r="1059" spans="1:65" ht="15">
      <c r="A1059" s="25" t="s">
        <v>66</v>
      </c>
      <c r="B1059" s="18" t="s">
        <v>114</v>
      </c>
      <c r="C1059" s="15" t="s">
        <v>115</v>
      </c>
      <c r="D1059" s="16" t="s">
        <v>235</v>
      </c>
      <c r="E1059" s="17" t="s">
        <v>235</v>
      </c>
      <c r="F1059" s="17" t="s">
        <v>235</v>
      </c>
      <c r="G1059" s="17" t="s">
        <v>235</v>
      </c>
      <c r="H1059" s="17" t="s">
        <v>235</v>
      </c>
      <c r="I1059" s="17" t="s">
        <v>235</v>
      </c>
      <c r="J1059" s="17" t="s">
        <v>235</v>
      </c>
      <c r="K1059" s="17" t="s">
        <v>235</v>
      </c>
      <c r="L1059" s="17" t="s">
        <v>235</v>
      </c>
      <c r="M1059" s="17" t="s">
        <v>235</v>
      </c>
      <c r="N1059" s="17" t="s">
        <v>235</v>
      </c>
      <c r="O1059" s="17" t="s">
        <v>235</v>
      </c>
      <c r="P1059" s="17" t="s">
        <v>235</v>
      </c>
      <c r="Q1059" s="17" t="s">
        <v>235</v>
      </c>
      <c r="R1059" s="17" t="s">
        <v>235</v>
      </c>
      <c r="S1059" s="17" t="s">
        <v>235</v>
      </c>
      <c r="T1059" s="17" t="s">
        <v>235</v>
      </c>
      <c r="U1059" s="17" t="s">
        <v>235</v>
      </c>
      <c r="V1059" s="17" t="s">
        <v>235</v>
      </c>
      <c r="W1059" s="17" t="s">
        <v>235</v>
      </c>
      <c r="X1059" s="17" t="s">
        <v>235</v>
      </c>
      <c r="Y1059" s="17" t="s">
        <v>235</v>
      </c>
      <c r="Z1059" s="17" t="s">
        <v>235</v>
      </c>
      <c r="AA1059" s="17" t="s">
        <v>235</v>
      </c>
      <c r="AB1059" s="17" t="s">
        <v>235</v>
      </c>
      <c r="AC1059" s="17" t="s">
        <v>235</v>
      </c>
      <c r="AD1059" s="17" t="s">
        <v>235</v>
      </c>
      <c r="AE1059" s="157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>
        <v>1</v>
      </c>
    </row>
    <row r="1060" spans="1:65">
      <c r="A1060" s="30"/>
      <c r="B1060" s="19" t="s">
        <v>236</v>
      </c>
      <c r="C1060" s="9" t="s">
        <v>236</v>
      </c>
      <c r="D1060" s="154" t="s">
        <v>246</v>
      </c>
      <c r="E1060" s="156" t="s">
        <v>247</v>
      </c>
      <c r="F1060" s="156" t="s">
        <v>248</v>
      </c>
      <c r="G1060" s="156" t="s">
        <v>249</v>
      </c>
      <c r="H1060" s="156" t="s">
        <v>250</v>
      </c>
      <c r="I1060" s="156" t="s">
        <v>251</v>
      </c>
      <c r="J1060" s="156" t="s">
        <v>252</v>
      </c>
      <c r="K1060" s="156" t="s">
        <v>253</v>
      </c>
      <c r="L1060" s="156" t="s">
        <v>254</v>
      </c>
      <c r="M1060" s="156" t="s">
        <v>255</v>
      </c>
      <c r="N1060" s="156" t="s">
        <v>256</v>
      </c>
      <c r="O1060" s="156" t="s">
        <v>257</v>
      </c>
      <c r="P1060" s="156" t="s">
        <v>258</v>
      </c>
      <c r="Q1060" s="156" t="s">
        <v>259</v>
      </c>
      <c r="R1060" s="156" t="s">
        <v>260</v>
      </c>
      <c r="S1060" s="156" t="s">
        <v>261</v>
      </c>
      <c r="T1060" s="156" t="s">
        <v>262</v>
      </c>
      <c r="U1060" s="156" t="s">
        <v>263</v>
      </c>
      <c r="V1060" s="156" t="s">
        <v>264</v>
      </c>
      <c r="W1060" s="156" t="s">
        <v>266</v>
      </c>
      <c r="X1060" s="156" t="s">
        <v>268</v>
      </c>
      <c r="Y1060" s="156" t="s">
        <v>269</v>
      </c>
      <c r="Z1060" s="156" t="s">
        <v>270</v>
      </c>
      <c r="AA1060" s="156" t="s">
        <v>271</v>
      </c>
      <c r="AB1060" s="156" t="s">
        <v>272</v>
      </c>
      <c r="AC1060" s="156" t="s">
        <v>237</v>
      </c>
      <c r="AD1060" s="156" t="s">
        <v>273</v>
      </c>
      <c r="AE1060" s="157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 t="s">
        <v>3</v>
      </c>
    </row>
    <row r="1061" spans="1:65">
      <c r="A1061" s="30"/>
      <c r="B1061" s="19"/>
      <c r="C1061" s="9"/>
      <c r="D1061" s="10" t="s">
        <v>283</v>
      </c>
      <c r="E1061" s="11" t="s">
        <v>283</v>
      </c>
      <c r="F1061" s="11" t="s">
        <v>282</v>
      </c>
      <c r="G1061" s="11" t="s">
        <v>282</v>
      </c>
      <c r="H1061" s="11" t="s">
        <v>282</v>
      </c>
      <c r="I1061" s="11" t="s">
        <v>282</v>
      </c>
      <c r="J1061" s="11" t="s">
        <v>282</v>
      </c>
      <c r="K1061" s="11" t="s">
        <v>282</v>
      </c>
      <c r="L1061" s="11" t="s">
        <v>283</v>
      </c>
      <c r="M1061" s="11" t="s">
        <v>306</v>
      </c>
      <c r="N1061" s="11" t="s">
        <v>282</v>
      </c>
      <c r="O1061" s="11" t="s">
        <v>306</v>
      </c>
      <c r="P1061" s="11" t="s">
        <v>282</v>
      </c>
      <c r="Q1061" s="11" t="s">
        <v>283</v>
      </c>
      <c r="R1061" s="11" t="s">
        <v>283</v>
      </c>
      <c r="S1061" s="11" t="s">
        <v>306</v>
      </c>
      <c r="T1061" s="11" t="s">
        <v>283</v>
      </c>
      <c r="U1061" s="11" t="s">
        <v>283</v>
      </c>
      <c r="V1061" s="11" t="s">
        <v>306</v>
      </c>
      <c r="W1061" s="11" t="s">
        <v>283</v>
      </c>
      <c r="X1061" s="11" t="s">
        <v>306</v>
      </c>
      <c r="Y1061" s="11" t="s">
        <v>306</v>
      </c>
      <c r="Z1061" s="11" t="s">
        <v>283</v>
      </c>
      <c r="AA1061" s="11" t="s">
        <v>283</v>
      </c>
      <c r="AB1061" s="11" t="s">
        <v>283</v>
      </c>
      <c r="AC1061" s="11" t="s">
        <v>306</v>
      </c>
      <c r="AD1061" s="11" t="s">
        <v>283</v>
      </c>
      <c r="AE1061" s="157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2</v>
      </c>
    </row>
    <row r="1062" spans="1:65">
      <c r="A1062" s="30"/>
      <c r="B1062" s="19"/>
      <c r="C1062" s="9"/>
      <c r="D1062" s="26" t="s">
        <v>307</v>
      </c>
      <c r="E1062" s="26" t="s">
        <v>307</v>
      </c>
      <c r="F1062" s="26" t="s">
        <v>307</v>
      </c>
      <c r="G1062" s="26" t="s">
        <v>307</v>
      </c>
      <c r="H1062" s="26" t="s">
        <v>307</v>
      </c>
      <c r="I1062" s="26" t="s">
        <v>307</v>
      </c>
      <c r="J1062" s="26" t="s">
        <v>307</v>
      </c>
      <c r="K1062" s="26" t="s">
        <v>307</v>
      </c>
      <c r="L1062" s="26" t="s">
        <v>307</v>
      </c>
      <c r="M1062" s="26" t="s">
        <v>121</v>
      </c>
      <c r="N1062" s="26" t="s">
        <v>279</v>
      </c>
      <c r="O1062" s="26" t="s">
        <v>308</v>
      </c>
      <c r="P1062" s="26" t="s">
        <v>309</v>
      </c>
      <c r="Q1062" s="26" t="s">
        <v>307</v>
      </c>
      <c r="R1062" s="26" t="s">
        <v>308</v>
      </c>
      <c r="S1062" s="26" t="s">
        <v>308</v>
      </c>
      <c r="T1062" s="26" t="s">
        <v>308</v>
      </c>
      <c r="U1062" s="26" t="s">
        <v>310</v>
      </c>
      <c r="V1062" s="26" t="s">
        <v>310</v>
      </c>
      <c r="W1062" s="26" t="s">
        <v>309</v>
      </c>
      <c r="X1062" s="26" t="s">
        <v>310</v>
      </c>
      <c r="Y1062" s="26" t="s">
        <v>307</v>
      </c>
      <c r="Z1062" s="26" t="s">
        <v>310</v>
      </c>
      <c r="AA1062" s="26" t="s">
        <v>310</v>
      </c>
      <c r="AB1062" s="26" t="s">
        <v>307</v>
      </c>
      <c r="AC1062" s="26" t="s">
        <v>310</v>
      </c>
      <c r="AD1062" s="26" t="s">
        <v>309</v>
      </c>
      <c r="AE1062" s="157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2</v>
      </c>
    </row>
    <row r="1063" spans="1:65">
      <c r="A1063" s="30"/>
      <c r="B1063" s="18">
        <v>1</v>
      </c>
      <c r="C1063" s="14">
        <v>1</v>
      </c>
      <c r="D1063" s="22">
        <v>6</v>
      </c>
      <c r="E1063" s="22">
        <v>5</v>
      </c>
      <c r="F1063" s="22">
        <v>5</v>
      </c>
      <c r="G1063" s="22">
        <v>5</v>
      </c>
      <c r="H1063" s="22">
        <v>4</v>
      </c>
      <c r="I1063" s="22">
        <v>4</v>
      </c>
      <c r="J1063" s="22">
        <v>5</v>
      </c>
      <c r="K1063" s="22">
        <v>4</v>
      </c>
      <c r="L1063" s="22">
        <v>3.9</v>
      </c>
      <c r="M1063" s="22">
        <v>4</v>
      </c>
      <c r="N1063" s="22">
        <v>4</v>
      </c>
      <c r="O1063" s="22">
        <v>6</v>
      </c>
      <c r="P1063" s="22">
        <v>3.6696788878981543</v>
      </c>
      <c r="Q1063" s="22">
        <v>3.73</v>
      </c>
      <c r="R1063" s="22">
        <v>4.585927989213503</v>
      </c>
      <c r="S1063" s="158">
        <v>17.899999999999999</v>
      </c>
      <c r="T1063" s="151">
        <v>9</v>
      </c>
      <c r="U1063" s="22">
        <v>4</v>
      </c>
      <c r="V1063" s="151" t="s">
        <v>97</v>
      </c>
      <c r="W1063" s="151">
        <v>7</v>
      </c>
      <c r="X1063" s="22">
        <v>5</v>
      </c>
      <c r="Y1063" s="22">
        <v>5</v>
      </c>
      <c r="Z1063" s="22">
        <v>5</v>
      </c>
      <c r="AA1063" s="151">
        <v>9</v>
      </c>
      <c r="AB1063" s="22">
        <v>4</v>
      </c>
      <c r="AC1063" s="151">
        <v>1</v>
      </c>
      <c r="AD1063" s="22">
        <v>4</v>
      </c>
      <c r="AE1063" s="157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1</v>
      </c>
    </row>
    <row r="1064" spans="1:65">
      <c r="A1064" s="30"/>
      <c r="B1064" s="19">
        <v>1</v>
      </c>
      <c r="C1064" s="9">
        <v>2</v>
      </c>
      <c r="D1064" s="11">
        <v>6</v>
      </c>
      <c r="E1064" s="11">
        <v>6</v>
      </c>
      <c r="F1064" s="11">
        <v>5</v>
      </c>
      <c r="G1064" s="11">
        <v>5</v>
      </c>
      <c r="H1064" s="11">
        <v>4</v>
      </c>
      <c r="I1064" s="11">
        <v>4</v>
      </c>
      <c r="J1064" s="11">
        <v>4</v>
      </c>
      <c r="K1064" s="11">
        <v>4</v>
      </c>
      <c r="L1064" s="11">
        <v>4.0999999999999996</v>
      </c>
      <c r="M1064" s="11">
        <v>4</v>
      </c>
      <c r="N1064" s="11">
        <v>4</v>
      </c>
      <c r="O1064" s="11">
        <v>6</v>
      </c>
      <c r="P1064" s="11">
        <v>3.8583430130914422</v>
      </c>
      <c r="Q1064" s="11">
        <v>3.81</v>
      </c>
      <c r="R1064" s="11">
        <v>4.6093844434827451</v>
      </c>
      <c r="S1064" s="152">
        <v>15.8</v>
      </c>
      <c r="T1064" s="152">
        <v>8</v>
      </c>
      <c r="U1064" s="11">
        <v>4</v>
      </c>
      <c r="V1064" s="152" t="s">
        <v>97</v>
      </c>
      <c r="W1064" s="152">
        <v>7</v>
      </c>
      <c r="X1064" s="11">
        <v>5</v>
      </c>
      <c r="Y1064" s="11">
        <v>5</v>
      </c>
      <c r="Z1064" s="11">
        <v>5</v>
      </c>
      <c r="AA1064" s="152">
        <v>9</v>
      </c>
      <c r="AB1064" s="11">
        <v>5</v>
      </c>
      <c r="AC1064" s="152">
        <v>1</v>
      </c>
      <c r="AD1064" s="11">
        <v>4</v>
      </c>
      <c r="AE1064" s="157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24</v>
      </c>
    </row>
    <row r="1065" spans="1:65">
      <c r="A1065" s="30"/>
      <c r="B1065" s="19">
        <v>1</v>
      </c>
      <c r="C1065" s="9">
        <v>3</v>
      </c>
      <c r="D1065" s="11">
        <v>6</v>
      </c>
      <c r="E1065" s="11">
        <v>5</v>
      </c>
      <c r="F1065" s="11">
        <v>6</v>
      </c>
      <c r="G1065" s="11">
        <v>4</v>
      </c>
      <c r="H1065" s="11">
        <v>4</v>
      </c>
      <c r="I1065" s="11">
        <v>4</v>
      </c>
      <c r="J1065" s="11">
        <v>4</v>
      </c>
      <c r="K1065" s="11">
        <v>4</v>
      </c>
      <c r="L1065" s="11">
        <v>3.9</v>
      </c>
      <c r="M1065" s="11">
        <v>4</v>
      </c>
      <c r="N1065" s="11">
        <v>4</v>
      </c>
      <c r="O1065" s="11">
        <v>6</v>
      </c>
      <c r="P1065" s="153">
        <v>4.1685169819817149</v>
      </c>
      <c r="Q1065" s="11">
        <v>3</v>
      </c>
      <c r="R1065" s="11">
        <v>4.7420105670433612</v>
      </c>
      <c r="S1065" s="152">
        <v>15.7</v>
      </c>
      <c r="T1065" s="152">
        <v>8</v>
      </c>
      <c r="U1065" s="11">
        <v>4</v>
      </c>
      <c r="V1065" s="152" t="s">
        <v>97</v>
      </c>
      <c r="W1065" s="152">
        <v>8</v>
      </c>
      <c r="X1065" s="11">
        <v>5</v>
      </c>
      <c r="Y1065" s="11">
        <v>5</v>
      </c>
      <c r="Z1065" s="11">
        <v>5</v>
      </c>
      <c r="AA1065" s="152">
        <v>9</v>
      </c>
      <c r="AB1065" s="11">
        <v>5</v>
      </c>
      <c r="AC1065" s="152">
        <v>1</v>
      </c>
      <c r="AD1065" s="11">
        <v>4</v>
      </c>
      <c r="AE1065" s="157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>
        <v>16</v>
      </c>
    </row>
    <row r="1066" spans="1:65">
      <c r="A1066" s="30"/>
      <c r="B1066" s="19">
        <v>1</v>
      </c>
      <c r="C1066" s="9">
        <v>4</v>
      </c>
      <c r="D1066" s="11">
        <v>6</v>
      </c>
      <c r="E1066" s="11">
        <v>6</v>
      </c>
      <c r="F1066" s="11">
        <v>5</v>
      </c>
      <c r="G1066" s="11">
        <v>4</v>
      </c>
      <c r="H1066" s="11">
        <v>4</v>
      </c>
      <c r="I1066" s="11">
        <v>4</v>
      </c>
      <c r="J1066" s="11">
        <v>5</v>
      </c>
      <c r="K1066" s="11">
        <v>4</v>
      </c>
      <c r="L1066" s="11">
        <v>3.9</v>
      </c>
      <c r="M1066" s="11">
        <v>5</v>
      </c>
      <c r="N1066" s="11">
        <v>4</v>
      </c>
      <c r="O1066" s="153">
        <v>7</v>
      </c>
      <c r="P1066" s="11">
        <v>3.7435284302476912</v>
      </c>
      <c r="Q1066" s="11">
        <v>2.58</v>
      </c>
      <c r="R1066" s="11">
        <v>5.0452956572294196</v>
      </c>
      <c r="S1066" s="152">
        <v>17.100000000000001</v>
      </c>
      <c r="T1066" s="152">
        <v>9</v>
      </c>
      <c r="U1066" s="11">
        <v>4</v>
      </c>
      <c r="V1066" s="152" t="s">
        <v>97</v>
      </c>
      <c r="W1066" s="152">
        <v>8</v>
      </c>
      <c r="X1066" s="11">
        <v>5</v>
      </c>
      <c r="Y1066" s="11">
        <v>5</v>
      </c>
      <c r="Z1066" s="11">
        <v>5</v>
      </c>
      <c r="AA1066" s="152">
        <v>9</v>
      </c>
      <c r="AB1066" s="11">
        <v>5</v>
      </c>
      <c r="AC1066" s="152">
        <v>1</v>
      </c>
      <c r="AD1066" s="11">
        <v>4</v>
      </c>
      <c r="AE1066" s="157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>
        <v>4.5825018672704392</v>
      </c>
    </row>
    <row r="1067" spans="1:65">
      <c r="A1067" s="30"/>
      <c r="B1067" s="19">
        <v>1</v>
      </c>
      <c r="C1067" s="9">
        <v>5</v>
      </c>
      <c r="D1067" s="11">
        <v>6</v>
      </c>
      <c r="E1067" s="11">
        <v>5</v>
      </c>
      <c r="F1067" s="11">
        <v>5</v>
      </c>
      <c r="G1067" s="11">
        <v>4</v>
      </c>
      <c r="H1067" s="11">
        <v>4</v>
      </c>
      <c r="I1067" s="11">
        <v>5</v>
      </c>
      <c r="J1067" s="11">
        <v>4</v>
      </c>
      <c r="K1067" s="11">
        <v>4</v>
      </c>
      <c r="L1067" s="11">
        <v>4</v>
      </c>
      <c r="M1067" s="11">
        <v>5</v>
      </c>
      <c r="N1067" s="11">
        <v>4</v>
      </c>
      <c r="O1067" s="11">
        <v>6</v>
      </c>
      <c r="P1067" s="11">
        <v>3.6350314857640211</v>
      </c>
      <c r="Q1067" s="11">
        <v>3.6</v>
      </c>
      <c r="R1067" s="11">
        <v>5.2457954035995966</v>
      </c>
      <c r="S1067" s="152">
        <v>15.8</v>
      </c>
      <c r="T1067" s="152">
        <v>8</v>
      </c>
      <c r="U1067" s="11">
        <v>4</v>
      </c>
      <c r="V1067" s="152" t="s">
        <v>97</v>
      </c>
      <c r="W1067" s="152">
        <v>8</v>
      </c>
      <c r="X1067" s="11">
        <v>5</v>
      </c>
      <c r="Y1067" s="11">
        <v>5</v>
      </c>
      <c r="Z1067" s="11">
        <v>5</v>
      </c>
      <c r="AA1067" s="152">
        <v>9</v>
      </c>
      <c r="AB1067" s="11">
        <v>5</v>
      </c>
      <c r="AC1067" s="152">
        <v>1</v>
      </c>
      <c r="AD1067" s="11">
        <v>5</v>
      </c>
      <c r="AE1067" s="157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>
        <v>116</v>
      </c>
    </row>
    <row r="1068" spans="1:65">
      <c r="A1068" s="30"/>
      <c r="B1068" s="19">
        <v>1</v>
      </c>
      <c r="C1068" s="9">
        <v>6</v>
      </c>
      <c r="D1068" s="11">
        <v>6</v>
      </c>
      <c r="E1068" s="11">
        <v>5</v>
      </c>
      <c r="F1068" s="11">
        <v>5</v>
      </c>
      <c r="G1068" s="11">
        <v>4</v>
      </c>
      <c r="H1068" s="11">
        <v>5</v>
      </c>
      <c r="I1068" s="11">
        <v>4</v>
      </c>
      <c r="J1068" s="11">
        <v>4</v>
      </c>
      <c r="K1068" s="11">
        <v>5</v>
      </c>
      <c r="L1068" s="11">
        <v>3.8</v>
      </c>
      <c r="M1068" s="11">
        <v>5</v>
      </c>
      <c r="N1068" s="11">
        <v>4</v>
      </c>
      <c r="O1068" s="11">
        <v>6</v>
      </c>
      <c r="P1068" s="11">
        <v>3.7350314857640199</v>
      </c>
      <c r="Q1068" s="11">
        <v>3.48</v>
      </c>
      <c r="R1068" s="11">
        <v>4.9968852521884504</v>
      </c>
      <c r="S1068" s="152">
        <v>16</v>
      </c>
      <c r="T1068" s="152">
        <v>9</v>
      </c>
      <c r="U1068" s="11">
        <v>5</v>
      </c>
      <c r="V1068" s="152" t="s">
        <v>97</v>
      </c>
      <c r="W1068" s="152">
        <v>8</v>
      </c>
      <c r="X1068" s="11">
        <v>5</v>
      </c>
      <c r="Y1068" s="11">
        <v>5</v>
      </c>
      <c r="Z1068" s="11">
        <v>4</v>
      </c>
      <c r="AA1068" s="152">
        <v>9</v>
      </c>
      <c r="AB1068" s="11">
        <v>5</v>
      </c>
      <c r="AC1068" s="152">
        <v>1</v>
      </c>
      <c r="AD1068" s="11">
        <v>5</v>
      </c>
      <c r="AE1068" s="157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5"/>
    </row>
    <row r="1069" spans="1:65">
      <c r="A1069" s="30"/>
      <c r="B1069" s="20" t="s">
        <v>239</v>
      </c>
      <c r="C1069" s="12"/>
      <c r="D1069" s="23">
        <v>6</v>
      </c>
      <c r="E1069" s="23">
        <v>5.333333333333333</v>
      </c>
      <c r="F1069" s="23">
        <v>5.166666666666667</v>
      </c>
      <c r="G1069" s="23">
        <v>4.333333333333333</v>
      </c>
      <c r="H1069" s="23">
        <v>4.166666666666667</v>
      </c>
      <c r="I1069" s="23">
        <v>4.166666666666667</v>
      </c>
      <c r="J1069" s="23">
        <v>4.333333333333333</v>
      </c>
      <c r="K1069" s="23">
        <v>4.166666666666667</v>
      </c>
      <c r="L1069" s="23">
        <v>3.9333333333333336</v>
      </c>
      <c r="M1069" s="23">
        <v>4.5</v>
      </c>
      <c r="N1069" s="23">
        <v>4</v>
      </c>
      <c r="O1069" s="23">
        <v>6.166666666666667</v>
      </c>
      <c r="P1069" s="23">
        <v>3.8016883807911737</v>
      </c>
      <c r="Q1069" s="23">
        <v>3.3666666666666667</v>
      </c>
      <c r="R1069" s="23">
        <v>4.870883218792847</v>
      </c>
      <c r="S1069" s="23">
        <v>16.383333333333333</v>
      </c>
      <c r="T1069" s="23">
        <v>8.5</v>
      </c>
      <c r="U1069" s="23">
        <v>4.166666666666667</v>
      </c>
      <c r="V1069" s="23" t="s">
        <v>745</v>
      </c>
      <c r="W1069" s="23">
        <v>7.666666666666667</v>
      </c>
      <c r="X1069" s="23">
        <v>5</v>
      </c>
      <c r="Y1069" s="23">
        <v>5</v>
      </c>
      <c r="Z1069" s="23">
        <v>4.833333333333333</v>
      </c>
      <c r="AA1069" s="23">
        <v>9</v>
      </c>
      <c r="AB1069" s="23">
        <v>4.833333333333333</v>
      </c>
      <c r="AC1069" s="23">
        <v>1</v>
      </c>
      <c r="AD1069" s="23">
        <v>4.333333333333333</v>
      </c>
      <c r="AE1069" s="157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A1070" s="30"/>
      <c r="B1070" s="3" t="s">
        <v>240</v>
      </c>
      <c r="C1070" s="29"/>
      <c r="D1070" s="11">
        <v>6</v>
      </c>
      <c r="E1070" s="11">
        <v>5</v>
      </c>
      <c r="F1070" s="11">
        <v>5</v>
      </c>
      <c r="G1070" s="11">
        <v>4</v>
      </c>
      <c r="H1070" s="11">
        <v>4</v>
      </c>
      <c r="I1070" s="11">
        <v>4</v>
      </c>
      <c r="J1070" s="11">
        <v>4</v>
      </c>
      <c r="K1070" s="11">
        <v>4</v>
      </c>
      <c r="L1070" s="11">
        <v>3.9</v>
      </c>
      <c r="M1070" s="11">
        <v>4.5</v>
      </c>
      <c r="N1070" s="11">
        <v>4</v>
      </c>
      <c r="O1070" s="11">
        <v>6</v>
      </c>
      <c r="P1070" s="11">
        <v>3.7392799580058558</v>
      </c>
      <c r="Q1070" s="11">
        <v>3.54</v>
      </c>
      <c r="R1070" s="11">
        <v>4.8694479096159053</v>
      </c>
      <c r="S1070" s="11">
        <v>15.9</v>
      </c>
      <c r="T1070" s="11">
        <v>8.5</v>
      </c>
      <c r="U1070" s="11">
        <v>4</v>
      </c>
      <c r="V1070" s="11" t="s">
        <v>745</v>
      </c>
      <c r="W1070" s="11">
        <v>8</v>
      </c>
      <c r="X1070" s="11">
        <v>5</v>
      </c>
      <c r="Y1070" s="11">
        <v>5</v>
      </c>
      <c r="Z1070" s="11">
        <v>5</v>
      </c>
      <c r="AA1070" s="11">
        <v>9</v>
      </c>
      <c r="AB1070" s="11">
        <v>5</v>
      </c>
      <c r="AC1070" s="11">
        <v>1</v>
      </c>
      <c r="AD1070" s="11">
        <v>4</v>
      </c>
      <c r="AE1070" s="157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A1071" s="30"/>
      <c r="B1071" s="3" t="s">
        <v>241</v>
      </c>
      <c r="C1071" s="29"/>
      <c r="D1071" s="24">
        <v>0</v>
      </c>
      <c r="E1071" s="24">
        <v>0.51639777949432231</v>
      </c>
      <c r="F1071" s="24">
        <v>0.40824829046386302</v>
      </c>
      <c r="G1071" s="24">
        <v>0.51639777949432131</v>
      </c>
      <c r="H1071" s="24">
        <v>0.40824829046386302</v>
      </c>
      <c r="I1071" s="24">
        <v>0.40824829046386302</v>
      </c>
      <c r="J1071" s="24">
        <v>0.51639777949432131</v>
      </c>
      <c r="K1071" s="24">
        <v>0.40824829046386302</v>
      </c>
      <c r="L1071" s="24">
        <v>0.10327955589886439</v>
      </c>
      <c r="M1071" s="24">
        <v>0.54772255750516607</v>
      </c>
      <c r="N1071" s="24">
        <v>0</v>
      </c>
      <c r="O1071" s="24">
        <v>0.40824829046386302</v>
      </c>
      <c r="P1071" s="24">
        <v>0.19534570299258319</v>
      </c>
      <c r="Q1071" s="24">
        <v>0.47940240577897369</v>
      </c>
      <c r="R1071" s="24">
        <v>0.26572339382900872</v>
      </c>
      <c r="S1071" s="24">
        <v>0.90645830939247618</v>
      </c>
      <c r="T1071" s="24">
        <v>0.54772255750516607</v>
      </c>
      <c r="U1071" s="24">
        <v>0.40824829046386302</v>
      </c>
      <c r="V1071" s="24" t="s">
        <v>745</v>
      </c>
      <c r="W1071" s="24">
        <v>0.51639777949432231</v>
      </c>
      <c r="X1071" s="24">
        <v>0</v>
      </c>
      <c r="Y1071" s="24">
        <v>0</v>
      </c>
      <c r="Z1071" s="24">
        <v>0.40824829046386302</v>
      </c>
      <c r="AA1071" s="24">
        <v>0</v>
      </c>
      <c r="AB1071" s="24">
        <v>0.40824829046386302</v>
      </c>
      <c r="AC1071" s="24">
        <v>0</v>
      </c>
      <c r="AD1071" s="24">
        <v>0.51639777949432131</v>
      </c>
      <c r="AE1071" s="157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30"/>
      <c r="B1072" s="3" t="s">
        <v>87</v>
      </c>
      <c r="C1072" s="29"/>
      <c r="D1072" s="13">
        <v>0</v>
      </c>
      <c r="E1072" s="13">
        <v>9.6824583655185439E-2</v>
      </c>
      <c r="F1072" s="13">
        <v>7.901579815429606E-2</v>
      </c>
      <c r="G1072" s="13">
        <v>0.11916871834484338</v>
      </c>
      <c r="H1072" s="13">
        <v>9.7979589711327114E-2</v>
      </c>
      <c r="I1072" s="13">
        <v>9.7979589711327114E-2</v>
      </c>
      <c r="J1072" s="13">
        <v>0.11916871834484338</v>
      </c>
      <c r="K1072" s="13">
        <v>9.7979589711327114E-2</v>
      </c>
      <c r="L1072" s="13">
        <v>2.6257514211575694E-2</v>
      </c>
      <c r="M1072" s="13">
        <v>0.1217161238900369</v>
      </c>
      <c r="N1072" s="13">
        <v>0</v>
      </c>
      <c r="O1072" s="13">
        <v>6.6202425480626437E-2</v>
      </c>
      <c r="P1072" s="13">
        <v>5.1383933512175337E-2</v>
      </c>
      <c r="Q1072" s="13">
        <v>0.14239675419177436</v>
      </c>
      <c r="R1072" s="13">
        <v>5.455343146060132E-2</v>
      </c>
      <c r="S1072" s="13">
        <v>5.5328075853050426E-2</v>
      </c>
      <c r="T1072" s="13">
        <v>6.4437947941784243E-2</v>
      </c>
      <c r="U1072" s="13">
        <v>9.7979589711327114E-2</v>
      </c>
      <c r="V1072" s="13" t="s">
        <v>745</v>
      </c>
      <c r="W1072" s="13">
        <v>6.7356232107955077E-2</v>
      </c>
      <c r="X1072" s="13">
        <v>0</v>
      </c>
      <c r="Y1072" s="13">
        <v>0</v>
      </c>
      <c r="Z1072" s="13">
        <v>8.4465163544247532E-2</v>
      </c>
      <c r="AA1072" s="13">
        <v>0</v>
      </c>
      <c r="AB1072" s="13">
        <v>8.4465163544247532E-2</v>
      </c>
      <c r="AC1072" s="13">
        <v>0</v>
      </c>
      <c r="AD1072" s="13">
        <v>0.11916871834484338</v>
      </c>
      <c r="AE1072" s="157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30"/>
      <c r="B1073" s="3" t="s">
        <v>242</v>
      </c>
      <c r="C1073" s="29"/>
      <c r="D1073" s="13">
        <v>0.30932843538018928</v>
      </c>
      <c r="E1073" s="13">
        <v>0.16384749811572386</v>
      </c>
      <c r="F1073" s="13">
        <v>0.12747726379960755</v>
      </c>
      <c r="G1073" s="13">
        <v>-5.4373907780974506E-2</v>
      </c>
      <c r="H1073" s="13">
        <v>-9.0744142097090696E-2</v>
      </c>
      <c r="I1073" s="13">
        <v>-9.0744142097090696E-2</v>
      </c>
      <c r="J1073" s="13">
        <v>-5.4373907780974506E-2</v>
      </c>
      <c r="K1073" s="13">
        <v>-9.0744142097090696E-2</v>
      </c>
      <c r="L1073" s="13">
        <v>-0.14166247013965361</v>
      </c>
      <c r="M1073" s="13">
        <v>-1.8003673464857983E-2</v>
      </c>
      <c r="N1073" s="13">
        <v>-0.12711437641320711</v>
      </c>
      <c r="O1073" s="13">
        <v>0.3456986696963058</v>
      </c>
      <c r="P1073" s="13">
        <v>-0.1703902167626079</v>
      </c>
      <c r="Q1073" s="13">
        <v>-0.26532126681444934</v>
      </c>
      <c r="R1073" s="13">
        <v>6.2930983963609854E-2</v>
      </c>
      <c r="S1073" s="13">
        <v>2.5751940332742391</v>
      </c>
      <c r="T1073" s="13">
        <v>0.85488195012193491</v>
      </c>
      <c r="U1073" s="13">
        <v>-9.0744142097090696E-2</v>
      </c>
      <c r="V1073" s="13" t="s">
        <v>745</v>
      </c>
      <c r="W1073" s="13">
        <v>0.67303077854135296</v>
      </c>
      <c r="X1073" s="13">
        <v>9.1107029483491031E-2</v>
      </c>
      <c r="Y1073" s="13">
        <v>9.1107029483491031E-2</v>
      </c>
      <c r="Z1073" s="13">
        <v>5.473679516737473E-2</v>
      </c>
      <c r="AA1073" s="13">
        <v>0.96399265307028403</v>
      </c>
      <c r="AB1073" s="13">
        <v>5.473679516737473E-2</v>
      </c>
      <c r="AC1073" s="13">
        <v>-0.78177859410330175</v>
      </c>
      <c r="AD1073" s="13">
        <v>-5.4373907780974506E-2</v>
      </c>
      <c r="AE1073" s="157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30"/>
      <c r="B1074" s="46" t="s">
        <v>243</v>
      </c>
      <c r="C1074" s="47"/>
      <c r="D1074" s="45">
        <v>1.18</v>
      </c>
      <c r="E1074" s="45">
        <v>0.51</v>
      </c>
      <c r="F1074" s="45">
        <v>0.34</v>
      </c>
      <c r="G1074" s="45">
        <v>0.51</v>
      </c>
      <c r="H1074" s="45">
        <v>0.67</v>
      </c>
      <c r="I1074" s="45">
        <v>0.67</v>
      </c>
      <c r="J1074" s="45">
        <v>0.51</v>
      </c>
      <c r="K1074" s="45">
        <v>0.67</v>
      </c>
      <c r="L1074" s="45">
        <v>0.91</v>
      </c>
      <c r="M1074" s="45">
        <v>0.34</v>
      </c>
      <c r="N1074" s="45">
        <v>0.84</v>
      </c>
      <c r="O1074" s="45">
        <v>1.35</v>
      </c>
      <c r="P1074" s="45">
        <v>1.04</v>
      </c>
      <c r="Q1074" s="45">
        <v>1.48</v>
      </c>
      <c r="R1074" s="45">
        <v>0.04</v>
      </c>
      <c r="S1074" s="45">
        <v>11.68</v>
      </c>
      <c r="T1074" s="45">
        <v>3.71</v>
      </c>
      <c r="U1074" s="45">
        <v>0.67</v>
      </c>
      <c r="V1074" s="45">
        <v>0.17</v>
      </c>
      <c r="W1074" s="45">
        <v>2.87</v>
      </c>
      <c r="X1074" s="45">
        <v>0.17</v>
      </c>
      <c r="Y1074" s="45">
        <v>0.17</v>
      </c>
      <c r="Z1074" s="45">
        <v>0</v>
      </c>
      <c r="AA1074" s="45">
        <v>4.21</v>
      </c>
      <c r="AB1074" s="45">
        <v>0</v>
      </c>
      <c r="AC1074" s="45">
        <v>3.88</v>
      </c>
      <c r="AD1074" s="45">
        <v>0.51</v>
      </c>
      <c r="AE1074" s="157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B1075" s="31"/>
      <c r="C1075" s="20"/>
      <c r="D1075" s="20"/>
      <c r="E1075" s="20"/>
      <c r="F1075" s="20"/>
      <c r="G1075" s="20"/>
      <c r="H1075" s="20"/>
      <c r="I1075" s="20"/>
      <c r="J1075" s="20"/>
      <c r="K1075" s="20"/>
      <c r="L1075" s="20"/>
      <c r="M1075" s="20"/>
      <c r="N1075" s="20"/>
      <c r="O1075" s="20"/>
      <c r="P1075" s="20"/>
      <c r="Q1075" s="20"/>
      <c r="R1075" s="20"/>
      <c r="S1075" s="20"/>
      <c r="T1075" s="20"/>
      <c r="U1075" s="20"/>
      <c r="V1075" s="20"/>
      <c r="W1075" s="20"/>
      <c r="X1075" s="20"/>
      <c r="Y1075" s="20"/>
      <c r="Z1075" s="20"/>
      <c r="AA1075" s="20"/>
      <c r="AB1075" s="20"/>
      <c r="AC1075" s="20"/>
      <c r="AD1075" s="20"/>
      <c r="BM1075" s="55"/>
    </row>
    <row r="1076" spans="1:65" ht="15">
      <c r="B1076" s="8" t="s">
        <v>605</v>
      </c>
      <c r="BM1076" s="28" t="s">
        <v>67</v>
      </c>
    </row>
    <row r="1077" spans="1:65" ht="15">
      <c r="A1077" s="25" t="s">
        <v>35</v>
      </c>
      <c r="B1077" s="18" t="s">
        <v>114</v>
      </c>
      <c r="C1077" s="15" t="s">
        <v>115</v>
      </c>
      <c r="D1077" s="16" t="s">
        <v>235</v>
      </c>
      <c r="E1077" s="17" t="s">
        <v>235</v>
      </c>
      <c r="F1077" s="17" t="s">
        <v>235</v>
      </c>
      <c r="G1077" s="17" t="s">
        <v>235</v>
      </c>
      <c r="H1077" s="17" t="s">
        <v>235</v>
      </c>
      <c r="I1077" s="17" t="s">
        <v>235</v>
      </c>
      <c r="J1077" s="17" t="s">
        <v>235</v>
      </c>
      <c r="K1077" s="17" t="s">
        <v>235</v>
      </c>
      <c r="L1077" s="17" t="s">
        <v>235</v>
      </c>
      <c r="M1077" s="17" t="s">
        <v>235</v>
      </c>
      <c r="N1077" s="17" t="s">
        <v>235</v>
      </c>
      <c r="O1077" s="17" t="s">
        <v>235</v>
      </c>
      <c r="P1077" s="17" t="s">
        <v>235</v>
      </c>
      <c r="Q1077" s="17" t="s">
        <v>235</v>
      </c>
      <c r="R1077" s="17" t="s">
        <v>235</v>
      </c>
      <c r="S1077" s="17" t="s">
        <v>235</v>
      </c>
      <c r="T1077" s="17" t="s">
        <v>235</v>
      </c>
      <c r="U1077" s="17" t="s">
        <v>235</v>
      </c>
      <c r="V1077" s="17" t="s">
        <v>235</v>
      </c>
      <c r="W1077" s="17" t="s">
        <v>235</v>
      </c>
      <c r="X1077" s="17" t="s">
        <v>235</v>
      </c>
      <c r="Y1077" s="17" t="s">
        <v>235</v>
      </c>
      <c r="Z1077" s="17" t="s">
        <v>235</v>
      </c>
      <c r="AA1077" s="17" t="s">
        <v>235</v>
      </c>
      <c r="AB1077" s="17" t="s">
        <v>235</v>
      </c>
      <c r="AC1077" s="157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>
        <v>1</v>
      </c>
    </row>
    <row r="1078" spans="1:65">
      <c r="A1078" s="30"/>
      <c r="B1078" s="19" t="s">
        <v>236</v>
      </c>
      <c r="C1078" s="9" t="s">
        <v>236</v>
      </c>
      <c r="D1078" s="154" t="s">
        <v>246</v>
      </c>
      <c r="E1078" s="156" t="s">
        <v>247</v>
      </c>
      <c r="F1078" s="156" t="s">
        <v>248</v>
      </c>
      <c r="G1078" s="156" t="s">
        <v>249</v>
      </c>
      <c r="H1078" s="156" t="s">
        <v>250</v>
      </c>
      <c r="I1078" s="156" t="s">
        <v>251</v>
      </c>
      <c r="J1078" s="156" t="s">
        <v>252</v>
      </c>
      <c r="K1078" s="156" t="s">
        <v>253</v>
      </c>
      <c r="L1078" s="156" t="s">
        <v>254</v>
      </c>
      <c r="M1078" s="156" t="s">
        <v>255</v>
      </c>
      <c r="N1078" s="156" t="s">
        <v>256</v>
      </c>
      <c r="O1078" s="156" t="s">
        <v>257</v>
      </c>
      <c r="P1078" s="156" t="s">
        <v>258</v>
      </c>
      <c r="Q1078" s="156" t="s">
        <v>260</v>
      </c>
      <c r="R1078" s="156" t="s">
        <v>261</v>
      </c>
      <c r="S1078" s="156" t="s">
        <v>262</v>
      </c>
      <c r="T1078" s="156" t="s">
        <v>263</v>
      </c>
      <c r="U1078" s="156" t="s">
        <v>266</v>
      </c>
      <c r="V1078" s="156" t="s">
        <v>268</v>
      </c>
      <c r="W1078" s="156" t="s">
        <v>269</v>
      </c>
      <c r="X1078" s="156" t="s">
        <v>270</v>
      </c>
      <c r="Y1078" s="156" t="s">
        <v>271</v>
      </c>
      <c r="Z1078" s="156" t="s">
        <v>272</v>
      </c>
      <c r="AA1078" s="156" t="s">
        <v>237</v>
      </c>
      <c r="AB1078" s="156" t="s">
        <v>273</v>
      </c>
      <c r="AC1078" s="157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 t="s">
        <v>3</v>
      </c>
    </row>
    <row r="1079" spans="1:65">
      <c r="A1079" s="30"/>
      <c r="B1079" s="19"/>
      <c r="C1079" s="9"/>
      <c r="D1079" s="10" t="s">
        <v>283</v>
      </c>
      <c r="E1079" s="11" t="s">
        <v>283</v>
      </c>
      <c r="F1079" s="11" t="s">
        <v>282</v>
      </c>
      <c r="G1079" s="11" t="s">
        <v>282</v>
      </c>
      <c r="H1079" s="11" t="s">
        <v>282</v>
      </c>
      <c r="I1079" s="11" t="s">
        <v>282</v>
      </c>
      <c r="J1079" s="11" t="s">
        <v>282</v>
      </c>
      <c r="K1079" s="11" t="s">
        <v>282</v>
      </c>
      <c r="L1079" s="11" t="s">
        <v>283</v>
      </c>
      <c r="M1079" s="11" t="s">
        <v>282</v>
      </c>
      <c r="N1079" s="11" t="s">
        <v>282</v>
      </c>
      <c r="O1079" s="11" t="s">
        <v>306</v>
      </c>
      <c r="P1079" s="11" t="s">
        <v>282</v>
      </c>
      <c r="Q1079" s="11" t="s">
        <v>283</v>
      </c>
      <c r="R1079" s="11" t="s">
        <v>306</v>
      </c>
      <c r="S1079" s="11" t="s">
        <v>283</v>
      </c>
      <c r="T1079" s="11" t="s">
        <v>283</v>
      </c>
      <c r="U1079" s="11" t="s">
        <v>283</v>
      </c>
      <c r="V1079" s="11" t="s">
        <v>282</v>
      </c>
      <c r="W1079" s="11" t="s">
        <v>306</v>
      </c>
      <c r="X1079" s="11" t="s">
        <v>283</v>
      </c>
      <c r="Y1079" s="11" t="s">
        <v>283</v>
      </c>
      <c r="Z1079" s="11" t="s">
        <v>283</v>
      </c>
      <c r="AA1079" s="11" t="s">
        <v>306</v>
      </c>
      <c r="AB1079" s="11" t="s">
        <v>282</v>
      </c>
      <c r="AC1079" s="157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2</v>
      </c>
    </row>
    <row r="1080" spans="1:65">
      <c r="A1080" s="30"/>
      <c r="B1080" s="19"/>
      <c r="C1080" s="9"/>
      <c r="D1080" s="26" t="s">
        <v>307</v>
      </c>
      <c r="E1080" s="26" t="s">
        <v>307</v>
      </c>
      <c r="F1080" s="26" t="s">
        <v>307</v>
      </c>
      <c r="G1080" s="26" t="s">
        <v>307</v>
      </c>
      <c r="H1080" s="26" t="s">
        <v>307</v>
      </c>
      <c r="I1080" s="26" t="s">
        <v>307</v>
      </c>
      <c r="J1080" s="26" t="s">
        <v>307</v>
      </c>
      <c r="K1080" s="26" t="s">
        <v>307</v>
      </c>
      <c r="L1080" s="26" t="s">
        <v>307</v>
      </c>
      <c r="M1080" s="26" t="s">
        <v>121</v>
      </c>
      <c r="N1080" s="26" t="s">
        <v>279</v>
      </c>
      <c r="O1080" s="26" t="s">
        <v>308</v>
      </c>
      <c r="P1080" s="26" t="s">
        <v>309</v>
      </c>
      <c r="Q1080" s="26" t="s">
        <v>308</v>
      </c>
      <c r="R1080" s="26" t="s">
        <v>308</v>
      </c>
      <c r="S1080" s="26" t="s">
        <v>308</v>
      </c>
      <c r="T1080" s="26" t="s">
        <v>310</v>
      </c>
      <c r="U1080" s="26" t="s">
        <v>309</v>
      </c>
      <c r="V1080" s="26" t="s">
        <v>310</v>
      </c>
      <c r="W1080" s="26" t="s">
        <v>307</v>
      </c>
      <c r="X1080" s="26" t="s">
        <v>310</v>
      </c>
      <c r="Y1080" s="26" t="s">
        <v>310</v>
      </c>
      <c r="Z1080" s="26" t="s">
        <v>307</v>
      </c>
      <c r="AA1080" s="26" t="s">
        <v>310</v>
      </c>
      <c r="AB1080" s="26" t="s">
        <v>309</v>
      </c>
      <c r="AC1080" s="157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3</v>
      </c>
    </row>
    <row r="1081" spans="1:65">
      <c r="A1081" s="30"/>
      <c r="B1081" s="18">
        <v>1</v>
      </c>
      <c r="C1081" s="14">
        <v>1</v>
      </c>
      <c r="D1081" s="151" t="s">
        <v>109</v>
      </c>
      <c r="E1081" s="22">
        <v>1.5</v>
      </c>
      <c r="F1081" s="22">
        <v>1.5</v>
      </c>
      <c r="G1081" s="22">
        <v>1.46</v>
      </c>
      <c r="H1081" s="22">
        <v>1.65</v>
      </c>
      <c r="I1081" s="22">
        <v>1.72</v>
      </c>
      <c r="J1081" s="22">
        <v>1.58</v>
      </c>
      <c r="K1081" s="22">
        <v>1.56</v>
      </c>
      <c r="L1081" s="22">
        <v>1.65</v>
      </c>
      <c r="M1081" s="22">
        <v>1.65</v>
      </c>
      <c r="N1081" s="22">
        <v>1.3</v>
      </c>
      <c r="O1081" s="151">
        <v>4</v>
      </c>
      <c r="P1081" s="22">
        <v>1.4418559463946838</v>
      </c>
      <c r="Q1081" s="22">
        <v>1.5718476413560001</v>
      </c>
      <c r="R1081" s="151" t="s">
        <v>109</v>
      </c>
      <c r="S1081" s="22">
        <v>1.7</v>
      </c>
      <c r="T1081" s="22">
        <v>1.8</v>
      </c>
      <c r="U1081" s="22">
        <v>1.9</v>
      </c>
      <c r="V1081" s="22">
        <v>1.8</v>
      </c>
      <c r="W1081" s="151" t="s">
        <v>108</v>
      </c>
      <c r="X1081" s="22">
        <v>1.8</v>
      </c>
      <c r="Y1081" s="22">
        <v>1.8</v>
      </c>
      <c r="Z1081" s="22">
        <v>1.67</v>
      </c>
      <c r="AA1081" s="151" t="s">
        <v>97</v>
      </c>
      <c r="AB1081" s="158">
        <v>1.47</v>
      </c>
      <c r="AC1081" s="157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1</v>
      </c>
    </row>
    <row r="1082" spans="1:65">
      <c r="A1082" s="30"/>
      <c r="B1082" s="19">
        <v>1</v>
      </c>
      <c r="C1082" s="9">
        <v>2</v>
      </c>
      <c r="D1082" s="152" t="s">
        <v>109</v>
      </c>
      <c r="E1082" s="11">
        <v>1.3</v>
      </c>
      <c r="F1082" s="11">
        <v>1.4</v>
      </c>
      <c r="G1082" s="153">
        <v>1.52</v>
      </c>
      <c r="H1082" s="11">
        <v>1.71</v>
      </c>
      <c r="I1082" s="11">
        <v>1.62</v>
      </c>
      <c r="J1082" s="11">
        <v>1.56</v>
      </c>
      <c r="K1082" s="11">
        <v>1.59</v>
      </c>
      <c r="L1082" s="11">
        <v>1.76</v>
      </c>
      <c r="M1082" s="11">
        <v>1.58</v>
      </c>
      <c r="N1082" s="11">
        <v>1.3</v>
      </c>
      <c r="O1082" s="152">
        <v>8</v>
      </c>
      <c r="P1082" s="11">
        <v>1.4884163350434259</v>
      </c>
      <c r="Q1082" s="11">
        <v>1.5375966708210276</v>
      </c>
      <c r="R1082" s="152" t="s">
        <v>109</v>
      </c>
      <c r="S1082" s="11">
        <v>1.7</v>
      </c>
      <c r="T1082" s="11">
        <v>1.7</v>
      </c>
      <c r="U1082" s="11">
        <v>1.7</v>
      </c>
      <c r="V1082" s="11">
        <v>1.8</v>
      </c>
      <c r="W1082" s="152" t="s">
        <v>108</v>
      </c>
      <c r="X1082" s="11">
        <v>1.8</v>
      </c>
      <c r="Y1082" s="11">
        <v>1.9</v>
      </c>
      <c r="Z1082" s="11">
        <v>1.64</v>
      </c>
      <c r="AA1082" s="152" t="s">
        <v>97</v>
      </c>
      <c r="AB1082" s="11">
        <v>1.73</v>
      </c>
      <c r="AC1082" s="157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42</v>
      </c>
    </row>
    <row r="1083" spans="1:65">
      <c r="A1083" s="30"/>
      <c r="B1083" s="19">
        <v>1</v>
      </c>
      <c r="C1083" s="9">
        <v>3</v>
      </c>
      <c r="D1083" s="152" t="s">
        <v>109</v>
      </c>
      <c r="E1083" s="11">
        <v>1.3</v>
      </c>
      <c r="F1083" s="11">
        <v>1.4</v>
      </c>
      <c r="G1083" s="11">
        <v>1.48</v>
      </c>
      <c r="H1083" s="11">
        <v>1.62</v>
      </c>
      <c r="I1083" s="11">
        <v>1.61</v>
      </c>
      <c r="J1083" s="11">
        <v>1.54</v>
      </c>
      <c r="K1083" s="11">
        <v>1.7</v>
      </c>
      <c r="L1083" s="11">
        <v>1.75</v>
      </c>
      <c r="M1083" s="11">
        <v>1.67</v>
      </c>
      <c r="N1083" s="11">
        <v>1.3</v>
      </c>
      <c r="O1083" s="152">
        <v>15</v>
      </c>
      <c r="P1083" s="11">
        <v>1.4717215313694703</v>
      </c>
      <c r="Q1083" s="11">
        <v>1.5479981049744476</v>
      </c>
      <c r="R1083" s="152" t="s">
        <v>109</v>
      </c>
      <c r="S1083" s="11">
        <v>1.8</v>
      </c>
      <c r="T1083" s="11">
        <v>1.7</v>
      </c>
      <c r="U1083" s="11">
        <v>1.8</v>
      </c>
      <c r="V1083" s="11">
        <v>1.8</v>
      </c>
      <c r="W1083" s="152" t="s">
        <v>108</v>
      </c>
      <c r="X1083" s="11">
        <v>1.7</v>
      </c>
      <c r="Y1083" s="11">
        <v>1.7</v>
      </c>
      <c r="Z1083" s="11">
        <v>1.76</v>
      </c>
      <c r="AA1083" s="152" t="s">
        <v>97</v>
      </c>
      <c r="AB1083" s="11">
        <v>1.74</v>
      </c>
      <c r="AC1083" s="157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16</v>
      </c>
    </row>
    <row r="1084" spans="1:65">
      <c r="A1084" s="30"/>
      <c r="B1084" s="19">
        <v>1</v>
      </c>
      <c r="C1084" s="9">
        <v>4</v>
      </c>
      <c r="D1084" s="152" t="s">
        <v>109</v>
      </c>
      <c r="E1084" s="11">
        <v>1.8</v>
      </c>
      <c r="F1084" s="11">
        <v>1.5</v>
      </c>
      <c r="G1084" s="11">
        <v>1.46</v>
      </c>
      <c r="H1084" s="11">
        <v>1.68</v>
      </c>
      <c r="I1084" s="11">
        <v>1.58</v>
      </c>
      <c r="J1084" s="11">
        <v>1.62</v>
      </c>
      <c r="K1084" s="11">
        <v>1.62</v>
      </c>
      <c r="L1084" s="11">
        <v>1.79</v>
      </c>
      <c r="M1084" s="11">
        <v>1.61</v>
      </c>
      <c r="N1084" s="11">
        <v>1.2</v>
      </c>
      <c r="O1084" s="152">
        <v>6</v>
      </c>
      <c r="P1084" s="11">
        <v>1.5342592617643502</v>
      </c>
      <c r="Q1084" s="11">
        <v>1.5345336312336175</v>
      </c>
      <c r="R1084" s="152" t="s">
        <v>109</v>
      </c>
      <c r="S1084" s="11">
        <v>1.5</v>
      </c>
      <c r="T1084" s="11">
        <v>1.7</v>
      </c>
      <c r="U1084" s="11">
        <v>1.7</v>
      </c>
      <c r="V1084" s="11">
        <v>1.7</v>
      </c>
      <c r="W1084" s="152" t="s">
        <v>108</v>
      </c>
      <c r="X1084" s="11">
        <v>1.7</v>
      </c>
      <c r="Y1084" s="11">
        <v>1.9</v>
      </c>
      <c r="Z1084" s="11">
        <v>1.7</v>
      </c>
      <c r="AA1084" s="152" t="s">
        <v>97</v>
      </c>
      <c r="AB1084" s="11">
        <v>1.73</v>
      </c>
      <c r="AC1084" s="157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1.6271961854346997</v>
      </c>
    </row>
    <row r="1085" spans="1:65">
      <c r="A1085" s="30"/>
      <c r="B1085" s="19">
        <v>1</v>
      </c>
      <c r="C1085" s="9">
        <v>5</v>
      </c>
      <c r="D1085" s="152" t="s">
        <v>109</v>
      </c>
      <c r="E1085" s="11">
        <v>1.7</v>
      </c>
      <c r="F1085" s="11">
        <v>1.4</v>
      </c>
      <c r="G1085" s="11">
        <v>1.46</v>
      </c>
      <c r="H1085" s="11">
        <v>1.7</v>
      </c>
      <c r="I1085" s="11">
        <v>1.6</v>
      </c>
      <c r="J1085" s="11">
        <v>1.6</v>
      </c>
      <c r="K1085" s="11">
        <v>1.66</v>
      </c>
      <c r="L1085" s="11">
        <v>1.79</v>
      </c>
      <c r="M1085" s="11">
        <v>1.56</v>
      </c>
      <c r="N1085" s="11">
        <v>1.3</v>
      </c>
      <c r="O1085" s="152">
        <v>6</v>
      </c>
      <c r="P1085" s="11">
        <v>1.4411887258031579</v>
      </c>
      <c r="Q1085" s="11">
        <v>1.5668060521272</v>
      </c>
      <c r="R1085" s="152" t="s">
        <v>109</v>
      </c>
      <c r="S1085" s="11">
        <v>1.7</v>
      </c>
      <c r="T1085" s="11">
        <v>1.8</v>
      </c>
      <c r="U1085" s="11">
        <v>1.8</v>
      </c>
      <c r="V1085" s="11">
        <v>1.8</v>
      </c>
      <c r="W1085" s="152" t="s">
        <v>108</v>
      </c>
      <c r="X1085" s="11">
        <v>1.8</v>
      </c>
      <c r="Y1085" s="11">
        <v>1.8</v>
      </c>
      <c r="Z1085" s="11">
        <v>1.66</v>
      </c>
      <c r="AA1085" s="152" t="s">
        <v>97</v>
      </c>
      <c r="AB1085" s="11">
        <v>1.73</v>
      </c>
      <c r="AC1085" s="157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117</v>
      </c>
    </row>
    <row r="1086" spans="1:65">
      <c r="A1086" s="30"/>
      <c r="B1086" s="19">
        <v>1</v>
      </c>
      <c r="C1086" s="9">
        <v>6</v>
      </c>
      <c r="D1086" s="152" t="s">
        <v>109</v>
      </c>
      <c r="E1086" s="11">
        <v>1.4</v>
      </c>
      <c r="F1086" s="11">
        <v>1.3</v>
      </c>
      <c r="G1086" s="11">
        <v>1.46</v>
      </c>
      <c r="H1086" s="11">
        <v>1.59</v>
      </c>
      <c r="I1086" s="11">
        <v>1.66</v>
      </c>
      <c r="J1086" s="11">
        <v>1.62</v>
      </c>
      <c r="K1086" s="11">
        <v>1.51</v>
      </c>
      <c r="L1086" s="11">
        <v>1.7</v>
      </c>
      <c r="M1086" s="11">
        <v>1.65</v>
      </c>
      <c r="N1086" s="11">
        <v>1.3</v>
      </c>
      <c r="O1086" s="152">
        <v>5</v>
      </c>
      <c r="P1086" s="11">
        <v>1.6226801208295349</v>
      </c>
      <c r="Q1086" s="11">
        <v>1.5146382304470576</v>
      </c>
      <c r="R1086" s="152" t="s">
        <v>109</v>
      </c>
      <c r="S1086" s="11">
        <v>1.7</v>
      </c>
      <c r="T1086" s="11">
        <v>1.8</v>
      </c>
      <c r="U1086" s="11">
        <v>1.8</v>
      </c>
      <c r="V1086" s="11">
        <v>1.8</v>
      </c>
      <c r="W1086" s="152" t="s">
        <v>108</v>
      </c>
      <c r="X1086" s="11">
        <v>1.7</v>
      </c>
      <c r="Y1086" s="11">
        <v>1.8</v>
      </c>
      <c r="Z1086" s="11">
        <v>1.7</v>
      </c>
      <c r="AA1086" s="152" t="s">
        <v>97</v>
      </c>
      <c r="AB1086" s="11">
        <v>1.75</v>
      </c>
      <c r="AC1086" s="157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30"/>
      <c r="B1087" s="20" t="s">
        <v>239</v>
      </c>
      <c r="C1087" s="12"/>
      <c r="D1087" s="23" t="s">
        <v>745</v>
      </c>
      <c r="E1087" s="23">
        <v>1.5</v>
      </c>
      <c r="F1087" s="23">
        <v>1.4166666666666667</v>
      </c>
      <c r="G1087" s="23">
        <v>1.4733333333333334</v>
      </c>
      <c r="H1087" s="23">
        <v>1.6583333333333332</v>
      </c>
      <c r="I1087" s="23">
        <v>1.6316666666666668</v>
      </c>
      <c r="J1087" s="23">
        <v>1.5866666666666667</v>
      </c>
      <c r="K1087" s="23">
        <v>1.6066666666666667</v>
      </c>
      <c r="L1087" s="23">
        <v>1.74</v>
      </c>
      <c r="M1087" s="23">
        <v>1.62</v>
      </c>
      <c r="N1087" s="23">
        <v>1.2833333333333334</v>
      </c>
      <c r="O1087" s="23">
        <v>7.333333333333333</v>
      </c>
      <c r="P1087" s="23">
        <v>1.5000203202007707</v>
      </c>
      <c r="Q1087" s="23">
        <v>1.5455700551598917</v>
      </c>
      <c r="R1087" s="23" t="s">
        <v>745</v>
      </c>
      <c r="S1087" s="23">
        <v>1.6833333333333333</v>
      </c>
      <c r="T1087" s="23">
        <v>1.7500000000000002</v>
      </c>
      <c r="U1087" s="23">
        <v>1.7833333333333334</v>
      </c>
      <c r="V1087" s="23">
        <v>1.7833333333333334</v>
      </c>
      <c r="W1087" s="23" t="s">
        <v>745</v>
      </c>
      <c r="X1087" s="23">
        <v>1.75</v>
      </c>
      <c r="Y1087" s="23">
        <v>1.8166666666666671</v>
      </c>
      <c r="Z1087" s="23">
        <v>1.6883333333333332</v>
      </c>
      <c r="AA1087" s="23" t="s">
        <v>745</v>
      </c>
      <c r="AB1087" s="23">
        <v>1.6916666666666667</v>
      </c>
      <c r="AC1087" s="157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30"/>
      <c r="B1088" s="3" t="s">
        <v>240</v>
      </c>
      <c r="C1088" s="29"/>
      <c r="D1088" s="11" t="s">
        <v>745</v>
      </c>
      <c r="E1088" s="11">
        <v>1.45</v>
      </c>
      <c r="F1088" s="11">
        <v>1.4</v>
      </c>
      <c r="G1088" s="11">
        <v>1.46</v>
      </c>
      <c r="H1088" s="11">
        <v>1.665</v>
      </c>
      <c r="I1088" s="11">
        <v>1.6150000000000002</v>
      </c>
      <c r="J1088" s="11">
        <v>1.59</v>
      </c>
      <c r="K1088" s="11">
        <v>1.605</v>
      </c>
      <c r="L1088" s="11">
        <v>1.7549999999999999</v>
      </c>
      <c r="M1088" s="11">
        <v>1.63</v>
      </c>
      <c r="N1088" s="11">
        <v>1.3</v>
      </c>
      <c r="O1088" s="11">
        <v>6</v>
      </c>
      <c r="P1088" s="11">
        <v>1.4800689332064481</v>
      </c>
      <c r="Q1088" s="11">
        <v>1.5427973878977377</v>
      </c>
      <c r="R1088" s="11" t="s">
        <v>745</v>
      </c>
      <c r="S1088" s="11">
        <v>1.7</v>
      </c>
      <c r="T1088" s="11">
        <v>1.75</v>
      </c>
      <c r="U1088" s="11">
        <v>1.8</v>
      </c>
      <c r="V1088" s="11">
        <v>1.8</v>
      </c>
      <c r="W1088" s="11" t="s">
        <v>745</v>
      </c>
      <c r="X1088" s="11">
        <v>1.75</v>
      </c>
      <c r="Y1088" s="11">
        <v>1.8</v>
      </c>
      <c r="Z1088" s="11">
        <v>1.6850000000000001</v>
      </c>
      <c r="AA1088" s="11" t="s">
        <v>745</v>
      </c>
      <c r="AB1088" s="11">
        <v>1.73</v>
      </c>
      <c r="AC1088" s="157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30"/>
      <c r="B1089" s="3" t="s">
        <v>241</v>
      </c>
      <c r="C1089" s="29"/>
      <c r="D1089" s="24" t="s">
        <v>745</v>
      </c>
      <c r="E1089" s="24">
        <v>0.20976176963403062</v>
      </c>
      <c r="F1089" s="24">
        <v>7.5277265270908097E-2</v>
      </c>
      <c r="G1089" s="24">
        <v>2.4221202832779957E-2</v>
      </c>
      <c r="H1089" s="24">
        <v>4.708148963941839E-2</v>
      </c>
      <c r="I1089" s="24">
        <v>5.0760877323650158E-2</v>
      </c>
      <c r="J1089" s="24">
        <v>3.2659863237109066E-2</v>
      </c>
      <c r="K1089" s="24">
        <v>6.8605150438335621E-2</v>
      </c>
      <c r="L1089" s="24">
        <v>5.5136195008360936E-2</v>
      </c>
      <c r="M1089" s="24">
        <v>4.3817804600413214E-2</v>
      </c>
      <c r="N1089" s="24">
        <v>4.0824829046386339E-2</v>
      </c>
      <c r="O1089" s="24">
        <v>3.9832984656772412</v>
      </c>
      <c r="P1089" s="24">
        <v>6.9278361138456854E-2</v>
      </c>
      <c r="Q1089" s="24">
        <v>2.1398737441038783E-2</v>
      </c>
      <c r="R1089" s="24" t="s">
        <v>745</v>
      </c>
      <c r="S1089" s="24">
        <v>9.8319208025017507E-2</v>
      </c>
      <c r="T1089" s="24">
        <v>5.4772255750516655E-2</v>
      </c>
      <c r="U1089" s="24">
        <v>7.5277265270908097E-2</v>
      </c>
      <c r="V1089" s="24">
        <v>4.0824829046386339E-2</v>
      </c>
      <c r="W1089" s="24" t="s">
        <v>745</v>
      </c>
      <c r="X1089" s="24">
        <v>5.4772255750516662E-2</v>
      </c>
      <c r="Y1089" s="24">
        <v>7.527726527090807E-2</v>
      </c>
      <c r="Z1089" s="24">
        <v>4.2150523919242927E-2</v>
      </c>
      <c r="AA1089" s="24" t="s">
        <v>745</v>
      </c>
      <c r="AB1089" s="24">
        <v>0.10888832199398919</v>
      </c>
      <c r="AC1089" s="223"/>
      <c r="AD1089" s="224"/>
      <c r="AE1089" s="224"/>
      <c r="AF1089" s="224"/>
      <c r="AG1089" s="224"/>
      <c r="AH1089" s="224"/>
      <c r="AI1089" s="224"/>
      <c r="AJ1089" s="224"/>
      <c r="AK1089" s="224"/>
      <c r="AL1089" s="224"/>
      <c r="AM1089" s="224"/>
      <c r="AN1089" s="224"/>
      <c r="AO1089" s="224"/>
      <c r="AP1089" s="224"/>
      <c r="AQ1089" s="224"/>
      <c r="AR1089" s="224"/>
      <c r="AS1089" s="224"/>
      <c r="AT1089" s="224"/>
      <c r="AU1089" s="224"/>
      <c r="AV1089" s="224"/>
      <c r="AW1089" s="224"/>
      <c r="AX1089" s="224"/>
      <c r="AY1089" s="224"/>
      <c r="AZ1089" s="224"/>
      <c r="BA1089" s="224"/>
      <c r="BB1089" s="224"/>
      <c r="BC1089" s="224"/>
      <c r="BD1089" s="224"/>
      <c r="BE1089" s="224"/>
      <c r="BF1089" s="224"/>
      <c r="BG1089" s="224"/>
      <c r="BH1089" s="224"/>
      <c r="BI1089" s="224"/>
      <c r="BJ1089" s="224"/>
      <c r="BK1089" s="224"/>
      <c r="BL1089" s="224"/>
      <c r="BM1089" s="56"/>
    </row>
    <row r="1090" spans="1:65">
      <c r="A1090" s="30"/>
      <c r="B1090" s="3" t="s">
        <v>87</v>
      </c>
      <c r="C1090" s="29"/>
      <c r="D1090" s="13" t="s">
        <v>745</v>
      </c>
      <c r="E1090" s="13">
        <v>0.13984117975602042</v>
      </c>
      <c r="F1090" s="13">
        <v>5.3136893132405716E-2</v>
      </c>
      <c r="G1090" s="13">
        <v>1.643973042948866E-2</v>
      </c>
      <c r="H1090" s="13">
        <v>2.8390848023769885E-2</v>
      </c>
      <c r="I1090" s="13">
        <v>3.1109832884770268E-2</v>
      </c>
      <c r="J1090" s="13">
        <v>2.0583947418346051E-2</v>
      </c>
      <c r="K1090" s="13">
        <v>4.2700301102698519E-2</v>
      </c>
      <c r="L1090" s="13">
        <v>3.1687468395609736E-2</v>
      </c>
      <c r="M1090" s="13">
        <v>2.7048027531119265E-2</v>
      </c>
      <c r="N1090" s="13">
        <v>3.1811555101080261E-2</v>
      </c>
      <c r="O1090" s="13">
        <v>0.54317706350144201</v>
      </c>
      <c r="P1090" s="13">
        <v>4.6184948434021392E-2</v>
      </c>
      <c r="Q1090" s="13">
        <v>1.3845207061044574E-2</v>
      </c>
      <c r="R1090" s="13" t="s">
        <v>745</v>
      </c>
      <c r="S1090" s="13">
        <v>5.8407450311891589E-2</v>
      </c>
      <c r="T1090" s="13">
        <v>3.1298431857438087E-2</v>
      </c>
      <c r="U1090" s="13">
        <v>4.2211550619200802E-2</v>
      </c>
      <c r="V1090" s="13">
        <v>2.2892427502646542E-2</v>
      </c>
      <c r="W1090" s="13" t="s">
        <v>745</v>
      </c>
      <c r="X1090" s="13">
        <v>3.1298431857438094E-2</v>
      </c>
      <c r="Y1090" s="13">
        <v>4.1437026754628285E-2</v>
      </c>
      <c r="Z1090" s="13">
        <v>2.49657594783275E-2</v>
      </c>
      <c r="AA1090" s="13" t="s">
        <v>745</v>
      </c>
      <c r="AB1090" s="13">
        <v>6.4367480981668487E-2</v>
      </c>
      <c r="AC1090" s="157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30"/>
      <c r="B1091" s="3" t="s">
        <v>242</v>
      </c>
      <c r="C1091" s="29"/>
      <c r="D1091" s="13" t="s">
        <v>745</v>
      </c>
      <c r="E1091" s="13">
        <v>-7.81689304419797E-2</v>
      </c>
      <c r="F1091" s="13">
        <v>-0.12938176763964737</v>
      </c>
      <c r="G1091" s="13">
        <v>-9.4557038345233324E-2</v>
      </c>
      <c r="H1091" s="13">
        <v>1.9135460233589141E-2</v>
      </c>
      <c r="I1091" s="13">
        <v>2.7473523303356284E-3</v>
      </c>
      <c r="J1091" s="13">
        <v>-2.4907579756405118E-2</v>
      </c>
      <c r="K1091" s="13">
        <v>-1.2616498828964873E-2</v>
      </c>
      <c r="L1091" s="13">
        <v>6.932404068730369E-2</v>
      </c>
      <c r="M1091" s="13">
        <v>-4.4224448773380054E-3</v>
      </c>
      <c r="N1091" s="13">
        <v>-0.21132230715591582</v>
      </c>
      <c r="O1091" s="13">
        <v>3.5067296733947657</v>
      </c>
      <c r="P1091" s="13">
        <v>-7.8156442580372909E-2</v>
      </c>
      <c r="Q1091" s="13">
        <v>-5.0163668650072379E-2</v>
      </c>
      <c r="R1091" s="13" t="s">
        <v>745</v>
      </c>
      <c r="S1091" s="13">
        <v>3.4499311392889531E-2</v>
      </c>
      <c r="T1091" s="13">
        <v>7.5469581151023757E-2</v>
      </c>
      <c r="U1091" s="13">
        <v>9.595471603009087E-2</v>
      </c>
      <c r="V1091" s="13">
        <v>9.595471603009087E-2</v>
      </c>
      <c r="W1091" s="13" t="s">
        <v>745</v>
      </c>
      <c r="X1091" s="13">
        <v>7.5469581151023757E-2</v>
      </c>
      <c r="Y1091" s="13">
        <v>0.1164398509091582</v>
      </c>
      <c r="Z1091" s="13">
        <v>3.7572081624749565E-2</v>
      </c>
      <c r="AA1091" s="13" t="s">
        <v>745</v>
      </c>
      <c r="AB1091" s="13">
        <v>3.9620595112656254E-2</v>
      </c>
      <c r="AC1091" s="157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30"/>
      <c r="B1092" s="46" t="s">
        <v>243</v>
      </c>
      <c r="C1092" s="47"/>
      <c r="D1092" s="45">
        <v>4.97</v>
      </c>
      <c r="E1092" s="45">
        <v>1.02</v>
      </c>
      <c r="F1092" s="45">
        <v>1.52</v>
      </c>
      <c r="G1092" s="45">
        <v>1.18</v>
      </c>
      <c r="H1092" s="45">
        <v>7.0000000000000007E-2</v>
      </c>
      <c r="I1092" s="45">
        <v>0.23</v>
      </c>
      <c r="J1092" s="45">
        <v>0.5</v>
      </c>
      <c r="K1092" s="45">
        <v>0.38</v>
      </c>
      <c r="L1092" s="45">
        <v>0.41</v>
      </c>
      <c r="M1092" s="45">
        <v>0.3</v>
      </c>
      <c r="N1092" s="45">
        <v>2.3199999999999998</v>
      </c>
      <c r="O1092" s="45" t="s">
        <v>244</v>
      </c>
      <c r="P1092" s="45">
        <v>1.02</v>
      </c>
      <c r="Q1092" s="45">
        <v>0.75</v>
      </c>
      <c r="R1092" s="45">
        <v>4.97</v>
      </c>
      <c r="S1092" s="45">
        <v>7.0000000000000007E-2</v>
      </c>
      <c r="T1092" s="45">
        <v>0.47</v>
      </c>
      <c r="U1092" s="45">
        <v>0.67</v>
      </c>
      <c r="V1092" s="45">
        <v>0.67</v>
      </c>
      <c r="W1092" s="45">
        <v>4.0199999999999996</v>
      </c>
      <c r="X1092" s="45">
        <v>0.47</v>
      </c>
      <c r="Y1092" s="45">
        <v>0.87</v>
      </c>
      <c r="Z1092" s="45">
        <v>0.1</v>
      </c>
      <c r="AA1092" s="45">
        <v>19.95</v>
      </c>
      <c r="AB1092" s="45">
        <v>0.12</v>
      </c>
      <c r="AC1092" s="157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B1093" s="31" t="s">
        <v>330</v>
      </c>
      <c r="C1093" s="20"/>
      <c r="D1093" s="20"/>
      <c r="E1093" s="20"/>
      <c r="F1093" s="20"/>
      <c r="G1093" s="20"/>
      <c r="H1093" s="20"/>
      <c r="I1093" s="20"/>
      <c r="J1093" s="20"/>
      <c r="K1093" s="20"/>
      <c r="L1093" s="20"/>
      <c r="M1093" s="20"/>
      <c r="N1093" s="20"/>
      <c r="O1093" s="20"/>
      <c r="P1093" s="20"/>
      <c r="Q1093" s="20"/>
      <c r="R1093" s="20"/>
      <c r="S1093" s="20"/>
      <c r="T1093" s="20"/>
      <c r="U1093" s="20"/>
      <c r="V1093" s="20"/>
      <c r="W1093" s="20"/>
      <c r="X1093" s="20"/>
      <c r="Y1093" s="20"/>
      <c r="Z1093" s="20"/>
      <c r="AA1093" s="20"/>
      <c r="AB1093" s="20"/>
      <c r="BM1093" s="55"/>
    </row>
    <row r="1094" spans="1:65">
      <c r="BM1094" s="55"/>
    </row>
    <row r="1095" spans="1:65" ht="15">
      <c r="B1095" s="8" t="s">
        <v>606</v>
      </c>
      <c r="BM1095" s="28" t="s">
        <v>67</v>
      </c>
    </row>
    <row r="1096" spans="1:65" ht="15">
      <c r="A1096" s="25" t="s">
        <v>38</v>
      </c>
      <c r="B1096" s="18" t="s">
        <v>114</v>
      </c>
      <c r="C1096" s="15" t="s">
        <v>115</v>
      </c>
      <c r="D1096" s="16" t="s">
        <v>235</v>
      </c>
      <c r="E1096" s="17" t="s">
        <v>235</v>
      </c>
      <c r="F1096" s="17" t="s">
        <v>235</v>
      </c>
      <c r="G1096" s="17" t="s">
        <v>235</v>
      </c>
      <c r="H1096" s="17" t="s">
        <v>235</v>
      </c>
      <c r="I1096" s="17" t="s">
        <v>235</v>
      </c>
      <c r="J1096" s="17" t="s">
        <v>235</v>
      </c>
      <c r="K1096" s="17" t="s">
        <v>235</v>
      </c>
      <c r="L1096" s="17" t="s">
        <v>235</v>
      </c>
      <c r="M1096" s="17" t="s">
        <v>235</v>
      </c>
      <c r="N1096" s="17" t="s">
        <v>235</v>
      </c>
      <c r="O1096" s="17" t="s">
        <v>235</v>
      </c>
      <c r="P1096" s="17" t="s">
        <v>235</v>
      </c>
      <c r="Q1096" s="17" t="s">
        <v>235</v>
      </c>
      <c r="R1096" s="17" t="s">
        <v>235</v>
      </c>
      <c r="S1096" s="17" t="s">
        <v>235</v>
      </c>
      <c r="T1096" s="17" t="s">
        <v>235</v>
      </c>
      <c r="U1096" s="17" t="s">
        <v>235</v>
      </c>
      <c r="V1096" s="17" t="s">
        <v>235</v>
      </c>
      <c r="W1096" s="17" t="s">
        <v>235</v>
      </c>
      <c r="X1096" s="17" t="s">
        <v>235</v>
      </c>
      <c r="Y1096" s="157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>
        <v>1</v>
      </c>
    </row>
    <row r="1097" spans="1:65">
      <c r="A1097" s="30"/>
      <c r="B1097" s="19" t="s">
        <v>236</v>
      </c>
      <c r="C1097" s="9" t="s">
        <v>236</v>
      </c>
      <c r="D1097" s="154" t="s">
        <v>246</v>
      </c>
      <c r="E1097" s="156" t="s">
        <v>247</v>
      </c>
      <c r="F1097" s="156" t="s">
        <v>249</v>
      </c>
      <c r="G1097" s="156" t="s">
        <v>250</v>
      </c>
      <c r="H1097" s="156" t="s">
        <v>251</v>
      </c>
      <c r="I1097" s="156" t="s">
        <v>252</v>
      </c>
      <c r="J1097" s="156" t="s">
        <v>253</v>
      </c>
      <c r="K1097" s="156" t="s">
        <v>254</v>
      </c>
      <c r="L1097" s="156" t="s">
        <v>255</v>
      </c>
      <c r="M1097" s="156" t="s">
        <v>258</v>
      </c>
      <c r="N1097" s="156" t="s">
        <v>260</v>
      </c>
      <c r="O1097" s="156" t="s">
        <v>262</v>
      </c>
      <c r="P1097" s="156" t="s">
        <v>263</v>
      </c>
      <c r="Q1097" s="156" t="s">
        <v>264</v>
      </c>
      <c r="R1097" s="156" t="s">
        <v>266</v>
      </c>
      <c r="S1097" s="156" t="s">
        <v>268</v>
      </c>
      <c r="T1097" s="156" t="s">
        <v>270</v>
      </c>
      <c r="U1097" s="156" t="s">
        <v>271</v>
      </c>
      <c r="V1097" s="156" t="s">
        <v>272</v>
      </c>
      <c r="W1097" s="156" t="s">
        <v>237</v>
      </c>
      <c r="X1097" s="156" t="s">
        <v>273</v>
      </c>
      <c r="Y1097" s="157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 t="s">
        <v>3</v>
      </c>
    </row>
    <row r="1098" spans="1:65">
      <c r="A1098" s="30"/>
      <c r="B1098" s="19"/>
      <c r="C1098" s="9"/>
      <c r="D1098" s="10" t="s">
        <v>283</v>
      </c>
      <c r="E1098" s="11" t="s">
        <v>283</v>
      </c>
      <c r="F1098" s="11" t="s">
        <v>282</v>
      </c>
      <c r="G1098" s="11" t="s">
        <v>282</v>
      </c>
      <c r="H1098" s="11" t="s">
        <v>282</v>
      </c>
      <c r="I1098" s="11" t="s">
        <v>282</v>
      </c>
      <c r="J1098" s="11" t="s">
        <v>282</v>
      </c>
      <c r="K1098" s="11" t="s">
        <v>283</v>
      </c>
      <c r="L1098" s="11" t="s">
        <v>282</v>
      </c>
      <c r="M1098" s="11" t="s">
        <v>282</v>
      </c>
      <c r="N1098" s="11" t="s">
        <v>283</v>
      </c>
      <c r="O1098" s="11" t="s">
        <v>283</v>
      </c>
      <c r="P1098" s="11" t="s">
        <v>283</v>
      </c>
      <c r="Q1098" s="11" t="s">
        <v>306</v>
      </c>
      <c r="R1098" s="11" t="s">
        <v>283</v>
      </c>
      <c r="S1098" s="11" t="s">
        <v>282</v>
      </c>
      <c r="T1098" s="11" t="s">
        <v>283</v>
      </c>
      <c r="U1098" s="11" t="s">
        <v>283</v>
      </c>
      <c r="V1098" s="11" t="s">
        <v>283</v>
      </c>
      <c r="W1098" s="11" t="s">
        <v>306</v>
      </c>
      <c r="X1098" s="11" t="s">
        <v>282</v>
      </c>
      <c r="Y1098" s="157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2</v>
      </c>
    </row>
    <row r="1099" spans="1:65">
      <c r="A1099" s="30"/>
      <c r="B1099" s="19"/>
      <c r="C1099" s="9"/>
      <c r="D1099" s="26" t="s">
        <v>307</v>
      </c>
      <c r="E1099" s="26" t="s">
        <v>307</v>
      </c>
      <c r="F1099" s="26" t="s">
        <v>307</v>
      </c>
      <c r="G1099" s="26" t="s">
        <v>307</v>
      </c>
      <c r="H1099" s="26" t="s">
        <v>307</v>
      </c>
      <c r="I1099" s="26" t="s">
        <v>307</v>
      </c>
      <c r="J1099" s="26" t="s">
        <v>307</v>
      </c>
      <c r="K1099" s="26" t="s">
        <v>307</v>
      </c>
      <c r="L1099" s="26" t="s">
        <v>121</v>
      </c>
      <c r="M1099" s="26" t="s">
        <v>309</v>
      </c>
      <c r="N1099" s="26" t="s">
        <v>308</v>
      </c>
      <c r="O1099" s="26" t="s">
        <v>308</v>
      </c>
      <c r="P1099" s="26" t="s">
        <v>310</v>
      </c>
      <c r="Q1099" s="26" t="s">
        <v>310</v>
      </c>
      <c r="R1099" s="26" t="s">
        <v>309</v>
      </c>
      <c r="S1099" s="26" t="s">
        <v>310</v>
      </c>
      <c r="T1099" s="26" t="s">
        <v>310</v>
      </c>
      <c r="U1099" s="26" t="s">
        <v>310</v>
      </c>
      <c r="V1099" s="26" t="s">
        <v>307</v>
      </c>
      <c r="W1099" s="26" t="s">
        <v>310</v>
      </c>
      <c r="X1099" s="26" t="s">
        <v>309</v>
      </c>
      <c r="Y1099" s="157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3</v>
      </c>
    </row>
    <row r="1100" spans="1:65">
      <c r="A1100" s="30"/>
      <c r="B1100" s="18">
        <v>1</v>
      </c>
      <c r="C1100" s="14">
        <v>1</v>
      </c>
      <c r="D1100" s="151">
        <v>7</v>
      </c>
      <c r="E1100" s="22">
        <v>6.65</v>
      </c>
      <c r="F1100" s="22">
        <v>6.72</v>
      </c>
      <c r="G1100" s="22">
        <v>6.68</v>
      </c>
      <c r="H1100" s="22">
        <v>5.98</v>
      </c>
      <c r="I1100" s="22">
        <v>6.33</v>
      </c>
      <c r="J1100" s="22">
        <v>6.15</v>
      </c>
      <c r="K1100" s="151">
        <v>5.4</v>
      </c>
      <c r="L1100" s="22">
        <v>6.6</v>
      </c>
      <c r="M1100" s="22">
        <v>6.3101608312490898</v>
      </c>
      <c r="N1100" s="22">
        <v>6.7232991387909538</v>
      </c>
      <c r="O1100" s="151">
        <v>7.7000000000000011</v>
      </c>
      <c r="P1100" s="22">
        <v>6</v>
      </c>
      <c r="Q1100" s="151" t="s">
        <v>97</v>
      </c>
      <c r="R1100" s="151">
        <v>7.4</v>
      </c>
      <c r="S1100" s="22">
        <v>6.63</v>
      </c>
      <c r="T1100" s="22">
        <v>5.91</v>
      </c>
      <c r="U1100" s="22">
        <v>5.86</v>
      </c>
      <c r="V1100" s="22">
        <v>6.34</v>
      </c>
      <c r="W1100" s="22">
        <v>6.7</v>
      </c>
      <c r="X1100" s="22">
        <v>5.99</v>
      </c>
      <c r="Y1100" s="157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>
        <v>1</v>
      </c>
    </row>
    <row r="1101" spans="1:65">
      <c r="A1101" s="30"/>
      <c r="B1101" s="19">
        <v>1</v>
      </c>
      <c r="C1101" s="9">
        <v>2</v>
      </c>
      <c r="D1101" s="152">
        <v>6</v>
      </c>
      <c r="E1101" s="11">
        <v>6.25</v>
      </c>
      <c r="F1101" s="11">
        <v>6.64</v>
      </c>
      <c r="G1101" s="11">
        <v>6.38</v>
      </c>
      <c r="H1101" s="11">
        <v>6.19</v>
      </c>
      <c r="I1101" s="11">
        <v>6.24</v>
      </c>
      <c r="J1101" s="11">
        <v>5.96</v>
      </c>
      <c r="K1101" s="152">
        <v>5.59</v>
      </c>
      <c r="L1101" s="11">
        <v>6.33</v>
      </c>
      <c r="M1101" s="11">
        <v>6.5200580000511987</v>
      </c>
      <c r="N1101" s="11">
        <v>6.7945921049390892</v>
      </c>
      <c r="O1101" s="152">
        <v>7.8199999999999994</v>
      </c>
      <c r="P1101" s="11">
        <v>6.1</v>
      </c>
      <c r="Q1101" s="152" t="s">
        <v>97</v>
      </c>
      <c r="R1101" s="152">
        <v>7.4</v>
      </c>
      <c r="S1101" s="11">
        <v>6.76</v>
      </c>
      <c r="T1101" s="11">
        <v>5.88</v>
      </c>
      <c r="U1101" s="11">
        <v>6.13</v>
      </c>
      <c r="V1101" s="11">
        <v>6.14</v>
      </c>
      <c r="W1101" s="11">
        <v>6.5</v>
      </c>
      <c r="X1101" s="11">
        <v>6.51</v>
      </c>
      <c r="Y1101" s="157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>
        <v>43</v>
      </c>
    </row>
    <row r="1102" spans="1:65">
      <c r="A1102" s="30"/>
      <c r="B1102" s="19">
        <v>1</v>
      </c>
      <c r="C1102" s="9">
        <v>3</v>
      </c>
      <c r="D1102" s="152">
        <v>7</v>
      </c>
      <c r="E1102" s="11">
        <v>6.64</v>
      </c>
      <c r="F1102" s="11">
        <v>6.7</v>
      </c>
      <c r="G1102" s="11">
        <v>6.34</v>
      </c>
      <c r="H1102" s="11">
        <v>6.1</v>
      </c>
      <c r="I1102" s="11">
        <v>6.31</v>
      </c>
      <c r="J1102" s="11">
        <v>6.19</v>
      </c>
      <c r="K1102" s="152">
        <v>5.28</v>
      </c>
      <c r="L1102" s="11">
        <v>6.62</v>
      </c>
      <c r="M1102" s="11">
        <v>6.5883266419165327</v>
      </c>
      <c r="N1102" s="11">
        <v>6.8300579013948495</v>
      </c>
      <c r="O1102" s="152">
        <v>8.08</v>
      </c>
      <c r="P1102" s="11">
        <v>6.1</v>
      </c>
      <c r="Q1102" s="152" t="s">
        <v>97</v>
      </c>
      <c r="R1102" s="152">
        <v>7.6</v>
      </c>
      <c r="S1102" s="11">
        <v>6.57</v>
      </c>
      <c r="T1102" s="11">
        <v>5.88</v>
      </c>
      <c r="U1102" s="11">
        <v>5.93</v>
      </c>
      <c r="V1102" s="11">
        <v>6.25</v>
      </c>
      <c r="W1102" s="11">
        <v>6.5</v>
      </c>
      <c r="X1102" s="11">
        <v>6.25</v>
      </c>
      <c r="Y1102" s="157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>
        <v>16</v>
      </c>
    </row>
    <row r="1103" spans="1:65">
      <c r="A1103" s="30"/>
      <c r="B1103" s="19">
        <v>1</v>
      </c>
      <c r="C1103" s="9">
        <v>4</v>
      </c>
      <c r="D1103" s="152">
        <v>6</v>
      </c>
      <c r="E1103" s="11">
        <v>6.62</v>
      </c>
      <c r="F1103" s="11">
        <v>6.33</v>
      </c>
      <c r="G1103" s="11">
        <v>6.68</v>
      </c>
      <c r="H1103" s="11">
        <v>6.05</v>
      </c>
      <c r="I1103" s="11">
        <v>6.34</v>
      </c>
      <c r="J1103" s="11">
        <v>6.1</v>
      </c>
      <c r="K1103" s="152">
        <v>5.61</v>
      </c>
      <c r="L1103" s="11">
        <v>6.38</v>
      </c>
      <c r="M1103" s="11">
        <v>6.3581767229806569</v>
      </c>
      <c r="N1103" s="11">
        <v>6.7194990612892944</v>
      </c>
      <c r="O1103" s="152">
        <v>8.0500000000000007</v>
      </c>
      <c r="P1103" s="11">
        <v>6.1</v>
      </c>
      <c r="Q1103" s="152" t="s">
        <v>97</v>
      </c>
      <c r="R1103" s="152">
        <v>7.3</v>
      </c>
      <c r="S1103" s="11">
        <v>6.31</v>
      </c>
      <c r="T1103" s="11">
        <v>6.02</v>
      </c>
      <c r="U1103" s="11">
        <v>6.19</v>
      </c>
      <c r="V1103" s="11">
        <v>6.2</v>
      </c>
      <c r="W1103" s="11">
        <v>6.4</v>
      </c>
      <c r="X1103" s="11">
        <v>6.54</v>
      </c>
      <c r="Y1103" s="157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>
        <v>6.3499901118665489</v>
      </c>
    </row>
    <row r="1104" spans="1:65">
      <c r="A1104" s="30"/>
      <c r="B1104" s="19">
        <v>1</v>
      </c>
      <c r="C1104" s="9">
        <v>5</v>
      </c>
      <c r="D1104" s="152">
        <v>7</v>
      </c>
      <c r="E1104" s="11">
        <v>6.33</v>
      </c>
      <c r="F1104" s="11">
        <v>6.35</v>
      </c>
      <c r="G1104" s="11">
        <v>6.74</v>
      </c>
      <c r="H1104" s="11">
        <v>6.06</v>
      </c>
      <c r="I1104" s="11">
        <v>6.28</v>
      </c>
      <c r="J1104" s="11">
        <v>6.1</v>
      </c>
      <c r="K1104" s="152">
        <v>5.35</v>
      </c>
      <c r="L1104" s="11">
        <v>6.4</v>
      </c>
      <c r="M1104" s="11">
        <v>6.5108656492165426</v>
      </c>
      <c r="N1104" s="11">
        <v>6.8329392174633616</v>
      </c>
      <c r="O1104" s="152">
        <v>7.74</v>
      </c>
      <c r="P1104" s="11">
        <v>6.2</v>
      </c>
      <c r="Q1104" s="152" t="s">
        <v>97</v>
      </c>
      <c r="R1104" s="152">
        <v>7.4</v>
      </c>
      <c r="S1104" s="11">
        <v>6.4</v>
      </c>
      <c r="T1104" s="11">
        <v>5.74</v>
      </c>
      <c r="U1104" s="11">
        <v>6.32</v>
      </c>
      <c r="V1104" s="153">
        <v>5.94</v>
      </c>
      <c r="W1104" s="11">
        <v>6.4</v>
      </c>
      <c r="X1104" s="11">
        <v>6.78</v>
      </c>
      <c r="Y1104" s="157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8">
        <v>118</v>
      </c>
    </row>
    <row r="1105" spans="1:65">
      <c r="A1105" s="30"/>
      <c r="B1105" s="19">
        <v>1</v>
      </c>
      <c r="C1105" s="9">
        <v>6</v>
      </c>
      <c r="D1105" s="152">
        <v>6</v>
      </c>
      <c r="E1105" s="11">
        <v>6.51</v>
      </c>
      <c r="F1105" s="11">
        <v>6.45</v>
      </c>
      <c r="G1105" s="11">
        <v>6.43</v>
      </c>
      <c r="H1105" s="11">
        <v>5.93</v>
      </c>
      <c r="I1105" s="11">
        <v>6.3</v>
      </c>
      <c r="J1105" s="11">
        <v>6.06</v>
      </c>
      <c r="K1105" s="152">
        <v>5.4</v>
      </c>
      <c r="L1105" s="11">
        <v>6.61</v>
      </c>
      <c r="M1105" s="11">
        <v>6.2723439377040506</v>
      </c>
      <c r="N1105" s="11">
        <v>6.7807315321929913</v>
      </c>
      <c r="O1105" s="152">
        <v>7.8899999999999988</v>
      </c>
      <c r="P1105" s="11">
        <v>6.3</v>
      </c>
      <c r="Q1105" s="152" t="s">
        <v>97</v>
      </c>
      <c r="R1105" s="152">
        <v>7.4</v>
      </c>
      <c r="S1105" s="11">
        <v>6.73</v>
      </c>
      <c r="T1105" s="153">
        <v>6.26</v>
      </c>
      <c r="U1105" s="11">
        <v>6.1</v>
      </c>
      <c r="V1105" s="11">
        <v>6.23</v>
      </c>
      <c r="W1105" s="11">
        <v>6.6</v>
      </c>
      <c r="X1105" s="11">
        <v>6.7</v>
      </c>
      <c r="Y1105" s="157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A1106" s="30"/>
      <c r="B1106" s="20" t="s">
        <v>239</v>
      </c>
      <c r="C1106" s="12"/>
      <c r="D1106" s="23">
        <v>6.5</v>
      </c>
      <c r="E1106" s="23">
        <v>6.5</v>
      </c>
      <c r="F1106" s="23">
        <v>6.5316666666666672</v>
      </c>
      <c r="G1106" s="23">
        <v>6.541666666666667</v>
      </c>
      <c r="H1106" s="23">
        <v>6.0516666666666667</v>
      </c>
      <c r="I1106" s="23">
        <v>6.3</v>
      </c>
      <c r="J1106" s="23">
        <v>6.0933333333333337</v>
      </c>
      <c r="K1106" s="23">
        <v>5.4383333333333326</v>
      </c>
      <c r="L1106" s="23">
        <v>6.4899999999999993</v>
      </c>
      <c r="M1106" s="23">
        <v>6.426655297186346</v>
      </c>
      <c r="N1106" s="23">
        <v>6.7801864926784221</v>
      </c>
      <c r="O1106" s="23">
        <v>7.88</v>
      </c>
      <c r="P1106" s="23">
        <v>6.1333333333333329</v>
      </c>
      <c r="Q1106" s="23" t="s">
        <v>745</v>
      </c>
      <c r="R1106" s="23">
        <v>7.416666666666667</v>
      </c>
      <c r="S1106" s="23">
        <v>6.5666666666666673</v>
      </c>
      <c r="T1106" s="23">
        <v>5.9483333333333333</v>
      </c>
      <c r="U1106" s="23">
        <v>6.0883333333333338</v>
      </c>
      <c r="V1106" s="23">
        <v>6.1833333333333336</v>
      </c>
      <c r="W1106" s="23">
        <v>6.5166666666666666</v>
      </c>
      <c r="X1106" s="23">
        <v>6.4616666666666669</v>
      </c>
      <c r="Y1106" s="157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A1107" s="30"/>
      <c r="B1107" s="3" t="s">
        <v>240</v>
      </c>
      <c r="C1107" s="29"/>
      <c r="D1107" s="11">
        <v>6.5</v>
      </c>
      <c r="E1107" s="11">
        <v>6.5649999999999995</v>
      </c>
      <c r="F1107" s="11">
        <v>6.5449999999999999</v>
      </c>
      <c r="G1107" s="11">
        <v>6.5549999999999997</v>
      </c>
      <c r="H1107" s="11">
        <v>6.0549999999999997</v>
      </c>
      <c r="I1107" s="11">
        <v>6.3049999999999997</v>
      </c>
      <c r="J1107" s="11">
        <v>6.1</v>
      </c>
      <c r="K1107" s="11">
        <v>5.4</v>
      </c>
      <c r="L1107" s="11">
        <v>6.5</v>
      </c>
      <c r="M1107" s="11">
        <v>6.4345211860985998</v>
      </c>
      <c r="N1107" s="11">
        <v>6.7876618185660398</v>
      </c>
      <c r="O1107" s="11">
        <v>7.8549999999999986</v>
      </c>
      <c r="P1107" s="11">
        <v>6.1</v>
      </c>
      <c r="Q1107" s="11" t="s">
        <v>745</v>
      </c>
      <c r="R1107" s="11">
        <v>7.4</v>
      </c>
      <c r="S1107" s="11">
        <v>6.6</v>
      </c>
      <c r="T1107" s="11">
        <v>5.8949999999999996</v>
      </c>
      <c r="U1107" s="11">
        <v>6.1150000000000002</v>
      </c>
      <c r="V1107" s="11">
        <v>6.2149999999999999</v>
      </c>
      <c r="W1107" s="11">
        <v>6.5</v>
      </c>
      <c r="X1107" s="11">
        <v>6.5250000000000004</v>
      </c>
      <c r="Y1107" s="157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A1108" s="30"/>
      <c r="B1108" s="3" t="s">
        <v>241</v>
      </c>
      <c r="C1108" s="29"/>
      <c r="D1108" s="24">
        <v>0.54772255750516607</v>
      </c>
      <c r="E1108" s="24">
        <v>0.17204650534085253</v>
      </c>
      <c r="F1108" s="24">
        <v>0.17656915547928145</v>
      </c>
      <c r="G1108" s="24">
        <v>0.17713460042201434</v>
      </c>
      <c r="H1108" s="24">
        <v>9.1086039910991207E-2</v>
      </c>
      <c r="I1108" s="24">
        <v>3.6331804249169757E-2</v>
      </c>
      <c r="J1108" s="24">
        <v>7.9414524280302115E-2</v>
      </c>
      <c r="K1108" s="24">
        <v>0.13287839051804723</v>
      </c>
      <c r="L1108" s="24">
        <v>0.13356646285651197</v>
      </c>
      <c r="M1108" s="24">
        <v>0.12963436533797762</v>
      </c>
      <c r="N1108" s="24">
        <v>4.9793496509487632E-2</v>
      </c>
      <c r="O1108" s="24">
        <v>0.15786069808536884</v>
      </c>
      <c r="P1108" s="24">
        <v>0.10327955589886449</v>
      </c>
      <c r="Q1108" s="24" t="s">
        <v>745</v>
      </c>
      <c r="R1108" s="24">
        <v>9.8319208025017354E-2</v>
      </c>
      <c r="S1108" s="24">
        <v>0.17985179083530609</v>
      </c>
      <c r="T1108" s="24">
        <v>0.17690863932173187</v>
      </c>
      <c r="U1108" s="24">
        <v>0.16916461410905856</v>
      </c>
      <c r="V1108" s="24">
        <v>0.13603921003397013</v>
      </c>
      <c r="W1108" s="24">
        <v>0.11690451944500106</v>
      </c>
      <c r="X1108" s="24">
        <v>0.29457879534458464</v>
      </c>
      <c r="Y1108" s="223"/>
      <c r="Z1108" s="224"/>
      <c r="AA1108" s="224"/>
      <c r="AB1108" s="224"/>
      <c r="AC1108" s="224"/>
      <c r="AD1108" s="224"/>
      <c r="AE1108" s="224"/>
      <c r="AF1108" s="224"/>
      <c r="AG1108" s="224"/>
      <c r="AH1108" s="224"/>
      <c r="AI1108" s="224"/>
      <c r="AJ1108" s="224"/>
      <c r="AK1108" s="224"/>
      <c r="AL1108" s="224"/>
      <c r="AM1108" s="224"/>
      <c r="AN1108" s="224"/>
      <c r="AO1108" s="224"/>
      <c r="AP1108" s="224"/>
      <c r="AQ1108" s="224"/>
      <c r="AR1108" s="224"/>
      <c r="AS1108" s="224"/>
      <c r="AT1108" s="224"/>
      <c r="AU1108" s="224"/>
      <c r="AV1108" s="224"/>
      <c r="AW1108" s="224"/>
      <c r="AX1108" s="224"/>
      <c r="AY1108" s="224"/>
      <c r="AZ1108" s="224"/>
      <c r="BA1108" s="224"/>
      <c r="BB1108" s="224"/>
      <c r="BC1108" s="224"/>
      <c r="BD1108" s="224"/>
      <c r="BE1108" s="224"/>
      <c r="BF1108" s="224"/>
      <c r="BG1108" s="224"/>
      <c r="BH1108" s="224"/>
      <c r="BI1108" s="224"/>
      <c r="BJ1108" s="224"/>
      <c r="BK1108" s="224"/>
      <c r="BL1108" s="224"/>
      <c r="BM1108" s="56"/>
    </row>
    <row r="1109" spans="1:65">
      <c r="A1109" s="30"/>
      <c r="B1109" s="3" t="s">
        <v>87</v>
      </c>
      <c r="C1109" s="29"/>
      <c r="D1109" s="13">
        <v>8.4265008846948625E-2</v>
      </c>
      <c r="E1109" s="13">
        <v>2.6468693129361929E-2</v>
      </c>
      <c r="F1109" s="13">
        <v>2.7032787263987973E-2</v>
      </c>
      <c r="G1109" s="13">
        <v>2.7077900701454421E-2</v>
      </c>
      <c r="H1109" s="13">
        <v>1.5051397396473347E-2</v>
      </c>
      <c r="I1109" s="13">
        <v>5.7669530554237706E-3</v>
      </c>
      <c r="J1109" s="13">
        <v>1.3033018207927042E-2</v>
      </c>
      <c r="K1109" s="13">
        <v>2.4433660530440805E-2</v>
      </c>
      <c r="L1109" s="13">
        <v>2.0580348668183663E-2</v>
      </c>
      <c r="M1109" s="13">
        <v>2.0171358092713147E-2</v>
      </c>
      <c r="N1109" s="13">
        <v>7.3439715210277907E-3</v>
      </c>
      <c r="O1109" s="13">
        <v>2.0033083513371682E-2</v>
      </c>
      <c r="P1109" s="13">
        <v>1.6839058026988776E-2</v>
      </c>
      <c r="Q1109" s="13" t="s">
        <v>745</v>
      </c>
      <c r="R1109" s="13">
        <v>1.3256522430339418E-2</v>
      </c>
      <c r="S1109" s="13">
        <v>2.7388597589132903E-2</v>
      </c>
      <c r="T1109" s="13">
        <v>2.9740875201187761E-2</v>
      </c>
      <c r="U1109" s="13">
        <v>2.7785044748271318E-2</v>
      </c>
      <c r="V1109" s="13">
        <v>2.2000950409806489E-2</v>
      </c>
      <c r="W1109" s="13">
        <v>1.7939312446803232E-2</v>
      </c>
      <c r="X1109" s="13">
        <v>4.5588670932873554E-2</v>
      </c>
      <c r="Y1109" s="157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A1110" s="30"/>
      <c r="B1110" s="3" t="s">
        <v>242</v>
      </c>
      <c r="C1110" s="29"/>
      <c r="D1110" s="13">
        <v>2.3623641216876878E-2</v>
      </c>
      <c r="E1110" s="13">
        <v>2.3623641216876878E-2</v>
      </c>
      <c r="F1110" s="13">
        <v>2.8610525622805305E-2</v>
      </c>
      <c r="G1110" s="13">
        <v>3.018533122467737E-2</v>
      </c>
      <c r="H1110" s="13">
        <v>-4.6980143267056462E-2</v>
      </c>
      <c r="I1110" s="13">
        <v>-7.8724708205655247E-3</v>
      </c>
      <c r="J1110" s="13">
        <v>-4.041845325925586E-2</v>
      </c>
      <c r="K1110" s="13">
        <v>-0.14356822018187987</v>
      </c>
      <c r="L1110" s="13">
        <v>2.2048835615004592E-2</v>
      </c>
      <c r="M1110" s="13">
        <v>1.2073276331018068E-2</v>
      </c>
      <c r="N1110" s="13">
        <v>6.7747567040764789E-2</v>
      </c>
      <c r="O1110" s="13">
        <v>0.24094681427522913</v>
      </c>
      <c r="P1110" s="13">
        <v>-3.4119230851767601E-2</v>
      </c>
      <c r="Q1110" s="13" t="s">
        <v>745</v>
      </c>
      <c r="R1110" s="13">
        <v>0.16798082138848769</v>
      </c>
      <c r="S1110" s="13">
        <v>3.4122345229357753E-2</v>
      </c>
      <c r="T1110" s="13">
        <v>-6.3253134486401685E-2</v>
      </c>
      <c r="U1110" s="13">
        <v>-4.1205856060191892E-2</v>
      </c>
      <c r="V1110" s="13">
        <v>-2.6245202842406834E-2</v>
      </c>
      <c r="W1110" s="13">
        <v>2.6248317219996986E-2</v>
      </c>
      <c r="X1110" s="13">
        <v>1.7586886409700409E-2</v>
      </c>
      <c r="Y1110" s="157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A1111" s="30"/>
      <c r="B1111" s="46" t="s">
        <v>243</v>
      </c>
      <c r="C1111" s="47"/>
      <c r="D1111" s="45" t="s">
        <v>244</v>
      </c>
      <c r="E1111" s="45">
        <v>0.13</v>
      </c>
      <c r="F1111" s="45">
        <v>0.21</v>
      </c>
      <c r="G1111" s="45">
        <v>0.23</v>
      </c>
      <c r="H1111" s="45">
        <v>0.93</v>
      </c>
      <c r="I1111" s="45">
        <v>0.34</v>
      </c>
      <c r="J1111" s="45">
        <v>0.83</v>
      </c>
      <c r="K1111" s="45">
        <v>2.37</v>
      </c>
      <c r="L1111" s="45">
        <v>0.11</v>
      </c>
      <c r="M1111" s="45">
        <v>0.04</v>
      </c>
      <c r="N1111" s="45">
        <v>0.79</v>
      </c>
      <c r="O1111" s="45">
        <v>3.39</v>
      </c>
      <c r="P1111" s="45">
        <v>0.73</v>
      </c>
      <c r="Q1111" s="45">
        <v>3.41</v>
      </c>
      <c r="R1111" s="45">
        <v>2.29</v>
      </c>
      <c r="S1111" s="45">
        <v>0.28999999999999998</v>
      </c>
      <c r="T1111" s="45">
        <v>1.17</v>
      </c>
      <c r="U1111" s="45">
        <v>0.84</v>
      </c>
      <c r="V1111" s="45">
        <v>0.62</v>
      </c>
      <c r="W1111" s="45">
        <v>0.17</v>
      </c>
      <c r="X1111" s="45">
        <v>0.04</v>
      </c>
      <c r="Y1111" s="157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B1112" s="31" t="s">
        <v>295</v>
      </c>
      <c r="C1112" s="20"/>
      <c r="D1112" s="20"/>
      <c r="E1112" s="20"/>
      <c r="F1112" s="20"/>
      <c r="G1112" s="20"/>
      <c r="H1112" s="20"/>
      <c r="I1112" s="20"/>
      <c r="J1112" s="20"/>
      <c r="K1112" s="20"/>
      <c r="L1112" s="20"/>
      <c r="M1112" s="20"/>
      <c r="N1112" s="20"/>
      <c r="O1112" s="20"/>
      <c r="P1112" s="20"/>
      <c r="Q1112" s="20"/>
      <c r="R1112" s="20"/>
      <c r="S1112" s="20"/>
      <c r="T1112" s="20"/>
      <c r="U1112" s="20"/>
      <c r="V1112" s="20"/>
      <c r="W1112" s="20"/>
      <c r="X1112" s="20"/>
      <c r="BM1112" s="55"/>
    </row>
    <row r="1113" spans="1:65">
      <c r="BM1113" s="55"/>
    </row>
    <row r="1114" spans="1:65" ht="15">
      <c r="B1114" s="8" t="s">
        <v>607</v>
      </c>
      <c r="BM1114" s="28" t="s">
        <v>67</v>
      </c>
    </row>
    <row r="1115" spans="1:65" ht="15">
      <c r="A1115" s="25" t="s">
        <v>41</v>
      </c>
      <c r="B1115" s="18" t="s">
        <v>114</v>
      </c>
      <c r="C1115" s="15" t="s">
        <v>115</v>
      </c>
      <c r="D1115" s="16" t="s">
        <v>235</v>
      </c>
      <c r="E1115" s="17" t="s">
        <v>235</v>
      </c>
      <c r="F1115" s="17" t="s">
        <v>235</v>
      </c>
      <c r="G1115" s="17" t="s">
        <v>235</v>
      </c>
      <c r="H1115" s="17" t="s">
        <v>235</v>
      </c>
      <c r="I1115" s="17" t="s">
        <v>235</v>
      </c>
      <c r="J1115" s="17" t="s">
        <v>235</v>
      </c>
      <c r="K1115" s="17" t="s">
        <v>235</v>
      </c>
      <c r="L1115" s="157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>
        <v>1</v>
      </c>
    </row>
    <row r="1116" spans="1:65">
      <c r="A1116" s="30"/>
      <c r="B1116" s="19" t="s">
        <v>236</v>
      </c>
      <c r="C1116" s="9" t="s">
        <v>236</v>
      </c>
      <c r="D1116" s="154" t="s">
        <v>247</v>
      </c>
      <c r="E1116" s="156" t="s">
        <v>255</v>
      </c>
      <c r="F1116" s="156" t="s">
        <v>258</v>
      </c>
      <c r="G1116" s="156" t="s">
        <v>266</v>
      </c>
      <c r="H1116" s="156" t="s">
        <v>267</v>
      </c>
      <c r="I1116" s="156" t="s">
        <v>268</v>
      </c>
      <c r="J1116" s="156" t="s">
        <v>270</v>
      </c>
      <c r="K1116" s="156" t="s">
        <v>271</v>
      </c>
      <c r="L1116" s="157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 t="s">
        <v>3</v>
      </c>
    </row>
    <row r="1117" spans="1:65">
      <c r="A1117" s="30"/>
      <c r="B1117" s="19"/>
      <c r="C1117" s="9"/>
      <c r="D1117" s="10" t="s">
        <v>283</v>
      </c>
      <c r="E1117" s="11" t="s">
        <v>282</v>
      </c>
      <c r="F1117" s="11" t="s">
        <v>282</v>
      </c>
      <c r="G1117" s="11" t="s">
        <v>283</v>
      </c>
      <c r="H1117" s="11" t="s">
        <v>282</v>
      </c>
      <c r="I1117" s="11" t="s">
        <v>282</v>
      </c>
      <c r="J1117" s="11" t="s">
        <v>283</v>
      </c>
      <c r="K1117" s="11" t="s">
        <v>283</v>
      </c>
      <c r="L1117" s="157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2</v>
      </c>
    </row>
    <row r="1118" spans="1:65">
      <c r="A1118" s="30"/>
      <c r="B1118" s="19"/>
      <c r="C1118" s="9"/>
      <c r="D1118" s="26" t="s">
        <v>307</v>
      </c>
      <c r="E1118" s="26" t="s">
        <v>121</v>
      </c>
      <c r="F1118" s="26" t="s">
        <v>309</v>
      </c>
      <c r="G1118" s="26" t="s">
        <v>309</v>
      </c>
      <c r="H1118" s="26" t="s">
        <v>307</v>
      </c>
      <c r="I1118" s="26" t="s">
        <v>310</v>
      </c>
      <c r="J1118" s="26" t="s">
        <v>310</v>
      </c>
      <c r="K1118" s="26" t="s">
        <v>310</v>
      </c>
      <c r="L1118" s="157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2</v>
      </c>
    </row>
    <row r="1119" spans="1:65">
      <c r="A1119" s="30"/>
      <c r="B1119" s="18">
        <v>1</v>
      </c>
      <c r="C1119" s="14">
        <v>1</v>
      </c>
      <c r="D1119" s="22">
        <v>0.4</v>
      </c>
      <c r="E1119" s="22">
        <v>0.36699999999999999</v>
      </c>
      <c r="F1119" s="22">
        <v>0.34711585868996364</v>
      </c>
      <c r="G1119" s="22">
        <v>0.4</v>
      </c>
      <c r="H1119" s="22">
        <v>0.33213899999999996</v>
      </c>
      <c r="I1119" s="22">
        <v>0.4</v>
      </c>
      <c r="J1119" s="22">
        <v>0.4</v>
      </c>
      <c r="K1119" s="22">
        <v>0.4</v>
      </c>
      <c r="L1119" s="157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1</v>
      </c>
    </row>
    <row r="1120" spans="1:65">
      <c r="A1120" s="30"/>
      <c r="B1120" s="19">
        <v>1</v>
      </c>
      <c r="C1120" s="9">
        <v>2</v>
      </c>
      <c r="D1120" s="11">
        <v>0.4</v>
      </c>
      <c r="E1120" s="11">
        <v>0.37</v>
      </c>
      <c r="F1120" s="11">
        <v>0.35871265905082605</v>
      </c>
      <c r="G1120" s="11">
        <v>0.4</v>
      </c>
      <c r="H1120" s="11">
        <v>0.34601850000000001</v>
      </c>
      <c r="I1120" s="11">
        <v>0.4</v>
      </c>
      <c r="J1120" s="11">
        <v>0.4</v>
      </c>
      <c r="K1120" s="11">
        <v>0.4</v>
      </c>
      <c r="L1120" s="157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>
        <v>44</v>
      </c>
    </row>
    <row r="1121" spans="1:65">
      <c r="A1121" s="30"/>
      <c r="B1121" s="19">
        <v>1</v>
      </c>
      <c r="C1121" s="9">
        <v>3</v>
      </c>
      <c r="D1121" s="11">
        <v>0.4</v>
      </c>
      <c r="E1121" s="11">
        <v>0.38500000000000001</v>
      </c>
      <c r="F1121" s="153">
        <v>0.38487801899108354</v>
      </c>
      <c r="G1121" s="11">
        <v>0.5</v>
      </c>
      <c r="H1121" s="11">
        <v>0.36991099999999999</v>
      </c>
      <c r="I1121" s="11">
        <v>0.4</v>
      </c>
      <c r="J1121" s="11">
        <v>0.4</v>
      </c>
      <c r="K1121" s="11">
        <v>0.3</v>
      </c>
      <c r="L1121" s="157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16</v>
      </c>
    </row>
    <row r="1122" spans="1:65">
      <c r="A1122" s="30"/>
      <c r="B1122" s="19">
        <v>1</v>
      </c>
      <c r="C1122" s="9">
        <v>4</v>
      </c>
      <c r="D1122" s="11">
        <v>0.4</v>
      </c>
      <c r="E1122" s="11">
        <v>0.34699999999999998</v>
      </c>
      <c r="F1122" s="11">
        <v>0.34763662780588178</v>
      </c>
      <c r="G1122" s="11">
        <v>0.5</v>
      </c>
      <c r="H1122" s="11">
        <v>0.38428449999999997</v>
      </c>
      <c r="I1122" s="11">
        <v>0.4</v>
      </c>
      <c r="J1122" s="11">
        <v>0.4</v>
      </c>
      <c r="K1122" s="11">
        <v>0.4</v>
      </c>
      <c r="L1122" s="157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8">
        <v>0.38330172655749728</v>
      </c>
    </row>
    <row r="1123" spans="1:65">
      <c r="A1123" s="30"/>
      <c r="B1123" s="19">
        <v>1</v>
      </c>
      <c r="C1123" s="9">
        <v>5</v>
      </c>
      <c r="D1123" s="11">
        <v>0.4</v>
      </c>
      <c r="E1123" s="11">
        <v>0.33500000000000002</v>
      </c>
      <c r="F1123" s="11">
        <v>0.35576894383106972</v>
      </c>
      <c r="G1123" s="11">
        <v>0.5</v>
      </c>
      <c r="H1123" s="11">
        <v>0.33569199999999999</v>
      </c>
      <c r="I1123" s="11">
        <v>0.4</v>
      </c>
      <c r="J1123" s="11">
        <v>0.4</v>
      </c>
      <c r="K1123" s="11">
        <v>0.3</v>
      </c>
      <c r="L1123" s="157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8">
        <v>119</v>
      </c>
    </row>
    <row r="1124" spans="1:65">
      <c r="A1124" s="30"/>
      <c r="B1124" s="19">
        <v>1</v>
      </c>
      <c r="C1124" s="9">
        <v>6</v>
      </c>
      <c r="D1124" s="11">
        <v>0.4</v>
      </c>
      <c r="E1124" s="11">
        <v>0.35899999999999999</v>
      </c>
      <c r="F1124" s="11">
        <v>0.3501366395888198</v>
      </c>
      <c r="G1124" s="11">
        <v>0.4</v>
      </c>
      <c r="H1124" s="11">
        <v>0.35619299999999998</v>
      </c>
      <c r="I1124" s="11">
        <v>0.4</v>
      </c>
      <c r="J1124" s="11">
        <v>0.4</v>
      </c>
      <c r="K1124" s="11">
        <v>0.3</v>
      </c>
      <c r="L1124" s="157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30"/>
      <c r="B1125" s="20" t="s">
        <v>239</v>
      </c>
      <c r="C1125" s="12"/>
      <c r="D1125" s="23">
        <v>0.39999999999999997</v>
      </c>
      <c r="E1125" s="23">
        <v>0.36049999999999999</v>
      </c>
      <c r="F1125" s="23">
        <v>0.35737479132627409</v>
      </c>
      <c r="G1125" s="23">
        <v>0.44999999999999996</v>
      </c>
      <c r="H1125" s="23">
        <v>0.3540396666666667</v>
      </c>
      <c r="I1125" s="23">
        <v>0.39999999999999997</v>
      </c>
      <c r="J1125" s="23">
        <v>0.39999999999999997</v>
      </c>
      <c r="K1125" s="23">
        <v>0.35000000000000003</v>
      </c>
      <c r="L1125" s="157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A1126" s="30"/>
      <c r="B1126" s="3" t="s">
        <v>240</v>
      </c>
      <c r="C1126" s="29"/>
      <c r="D1126" s="11">
        <v>0.4</v>
      </c>
      <c r="E1126" s="11">
        <v>0.36299999999999999</v>
      </c>
      <c r="F1126" s="11">
        <v>0.35295279170994476</v>
      </c>
      <c r="G1126" s="11">
        <v>0.45</v>
      </c>
      <c r="H1126" s="11">
        <v>0.35110574999999999</v>
      </c>
      <c r="I1126" s="11">
        <v>0.4</v>
      </c>
      <c r="J1126" s="11">
        <v>0.4</v>
      </c>
      <c r="K1126" s="11">
        <v>0.35</v>
      </c>
      <c r="L1126" s="157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A1127" s="30"/>
      <c r="B1127" s="3" t="s">
        <v>241</v>
      </c>
      <c r="C1127" s="29"/>
      <c r="D1127" s="24">
        <v>6.0809419444881171E-17</v>
      </c>
      <c r="E1127" s="24">
        <v>1.7705931209625773E-2</v>
      </c>
      <c r="F1127" s="24">
        <v>1.4235621070885945E-2</v>
      </c>
      <c r="G1127" s="24">
        <v>5.4772255750517244E-2</v>
      </c>
      <c r="H1127" s="24">
        <v>2.025784389728252E-2</v>
      </c>
      <c r="I1127" s="24">
        <v>6.0809419444881171E-17</v>
      </c>
      <c r="J1127" s="24">
        <v>6.0809419444881171E-17</v>
      </c>
      <c r="K1127" s="24">
        <v>5.4772255750516634E-2</v>
      </c>
      <c r="L1127" s="157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A1128" s="30"/>
      <c r="B1128" s="3" t="s">
        <v>87</v>
      </c>
      <c r="C1128" s="29"/>
      <c r="D1128" s="13">
        <v>1.5202354861220294E-16</v>
      </c>
      <c r="E1128" s="13">
        <v>4.9114927072470942E-2</v>
      </c>
      <c r="F1128" s="13">
        <v>3.9833870257203412E-2</v>
      </c>
      <c r="G1128" s="13">
        <v>0.12171612389003833</v>
      </c>
      <c r="H1128" s="13">
        <v>5.7219136171980309E-2</v>
      </c>
      <c r="I1128" s="13">
        <v>1.5202354861220294E-16</v>
      </c>
      <c r="J1128" s="13">
        <v>1.5202354861220294E-16</v>
      </c>
      <c r="K1128" s="13">
        <v>0.15649215928719037</v>
      </c>
      <c r="L1128" s="157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A1129" s="30"/>
      <c r="B1129" s="3" t="s">
        <v>242</v>
      </c>
      <c r="C1129" s="29"/>
      <c r="D1129" s="13">
        <v>4.3564305312352669E-2</v>
      </c>
      <c r="E1129" s="13">
        <v>-5.9487669837242185E-2</v>
      </c>
      <c r="F1129" s="13">
        <v>-6.7641060383624496E-2</v>
      </c>
      <c r="G1129" s="13">
        <v>0.17400984347639659</v>
      </c>
      <c r="H1129" s="13">
        <v>-7.6342103004957695E-2</v>
      </c>
      <c r="I1129" s="13">
        <v>4.3564305312352669E-2</v>
      </c>
      <c r="J1129" s="13">
        <v>4.3564305312352669E-2</v>
      </c>
      <c r="K1129" s="13">
        <v>-8.6881232851691359E-2</v>
      </c>
      <c r="L1129" s="157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A1130" s="30"/>
      <c r="B1130" s="46" t="s">
        <v>243</v>
      </c>
      <c r="C1130" s="47"/>
      <c r="D1130" s="45">
        <v>0.62</v>
      </c>
      <c r="E1130" s="45">
        <v>0.62</v>
      </c>
      <c r="F1130" s="45">
        <v>0.72</v>
      </c>
      <c r="G1130" s="45">
        <v>2.21</v>
      </c>
      <c r="H1130" s="45">
        <v>0.83</v>
      </c>
      <c r="I1130" s="45">
        <v>0.62</v>
      </c>
      <c r="J1130" s="45">
        <v>0.62</v>
      </c>
      <c r="K1130" s="45">
        <v>0.96</v>
      </c>
      <c r="L1130" s="157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5"/>
    </row>
    <row r="1131" spans="1:65">
      <c r="B1131" s="31"/>
      <c r="C1131" s="20"/>
      <c r="D1131" s="20"/>
      <c r="E1131" s="20"/>
      <c r="F1131" s="20"/>
      <c r="G1131" s="20"/>
      <c r="H1131" s="20"/>
      <c r="I1131" s="20"/>
      <c r="J1131" s="20"/>
      <c r="K1131" s="20"/>
      <c r="BM1131" s="55"/>
    </row>
    <row r="1132" spans="1:65" ht="15">
      <c r="B1132" s="8" t="s">
        <v>546</v>
      </c>
      <c r="BM1132" s="28" t="s">
        <v>67</v>
      </c>
    </row>
    <row r="1133" spans="1:65" ht="15">
      <c r="A1133" s="25" t="s">
        <v>44</v>
      </c>
      <c r="B1133" s="18" t="s">
        <v>114</v>
      </c>
      <c r="C1133" s="15" t="s">
        <v>115</v>
      </c>
      <c r="D1133" s="16" t="s">
        <v>235</v>
      </c>
      <c r="E1133" s="17" t="s">
        <v>235</v>
      </c>
      <c r="F1133" s="17" t="s">
        <v>235</v>
      </c>
      <c r="G1133" s="17" t="s">
        <v>235</v>
      </c>
      <c r="H1133" s="17" t="s">
        <v>235</v>
      </c>
      <c r="I1133" s="17" t="s">
        <v>235</v>
      </c>
      <c r="J1133" s="17" t="s">
        <v>235</v>
      </c>
      <c r="K1133" s="17" t="s">
        <v>235</v>
      </c>
      <c r="L1133" s="17" t="s">
        <v>235</v>
      </c>
      <c r="M1133" s="17" t="s">
        <v>235</v>
      </c>
      <c r="N1133" s="17" t="s">
        <v>235</v>
      </c>
      <c r="O1133" s="17" t="s">
        <v>235</v>
      </c>
      <c r="P1133" s="17" t="s">
        <v>235</v>
      </c>
      <c r="Q1133" s="17" t="s">
        <v>235</v>
      </c>
      <c r="R1133" s="17" t="s">
        <v>235</v>
      </c>
      <c r="S1133" s="17" t="s">
        <v>235</v>
      </c>
      <c r="T1133" s="17" t="s">
        <v>235</v>
      </c>
      <c r="U1133" s="17" t="s">
        <v>235</v>
      </c>
      <c r="V1133" s="17" t="s">
        <v>235</v>
      </c>
      <c r="W1133" s="17" t="s">
        <v>235</v>
      </c>
      <c r="X1133" s="17" t="s">
        <v>235</v>
      </c>
      <c r="Y1133" s="17" t="s">
        <v>235</v>
      </c>
      <c r="Z1133" s="17" t="s">
        <v>235</v>
      </c>
      <c r="AA1133" s="17" t="s">
        <v>235</v>
      </c>
      <c r="AB1133" s="17" t="s">
        <v>235</v>
      </c>
      <c r="AC1133" s="17" t="s">
        <v>235</v>
      </c>
      <c r="AD1133" s="17" t="s">
        <v>235</v>
      </c>
      <c r="AE1133" s="17" t="s">
        <v>235</v>
      </c>
      <c r="AF1133" s="157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8">
        <v>1</v>
      </c>
    </row>
    <row r="1134" spans="1:65">
      <c r="A1134" s="30"/>
      <c r="B1134" s="19" t="s">
        <v>236</v>
      </c>
      <c r="C1134" s="9" t="s">
        <v>236</v>
      </c>
      <c r="D1134" s="154" t="s">
        <v>246</v>
      </c>
      <c r="E1134" s="156" t="s">
        <v>247</v>
      </c>
      <c r="F1134" s="156" t="s">
        <v>248</v>
      </c>
      <c r="G1134" s="156" t="s">
        <v>249</v>
      </c>
      <c r="H1134" s="156" t="s">
        <v>250</v>
      </c>
      <c r="I1134" s="156" t="s">
        <v>251</v>
      </c>
      <c r="J1134" s="156" t="s">
        <v>252</v>
      </c>
      <c r="K1134" s="156" t="s">
        <v>253</v>
      </c>
      <c r="L1134" s="156" t="s">
        <v>254</v>
      </c>
      <c r="M1134" s="156" t="s">
        <v>255</v>
      </c>
      <c r="N1134" s="156" t="s">
        <v>256</v>
      </c>
      <c r="O1134" s="156" t="s">
        <v>257</v>
      </c>
      <c r="P1134" s="156" t="s">
        <v>258</v>
      </c>
      <c r="Q1134" s="156" t="s">
        <v>259</v>
      </c>
      <c r="R1134" s="156" t="s">
        <v>260</v>
      </c>
      <c r="S1134" s="156" t="s">
        <v>261</v>
      </c>
      <c r="T1134" s="156" t="s">
        <v>262</v>
      </c>
      <c r="U1134" s="156" t="s">
        <v>263</v>
      </c>
      <c r="V1134" s="156" t="s">
        <v>264</v>
      </c>
      <c r="W1134" s="156" t="s">
        <v>265</v>
      </c>
      <c r="X1134" s="156" t="s">
        <v>266</v>
      </c>
      <c r="Y1134" s="156" t="s">
        <v>268</v>
      </c>
      <c r="Z1134" s="156" t="s">
        <v>269</v>
      </c>
      <c r="AA1134" s="156" t="s">
        <v>270</v>
      </c>
      <c r="AB1134" s="156" t="s">
        <v>271</v>
      </c>
      <c r="AC1134" s="156" t="s">
        <v>272</v>
      </c>
      <c r="AD1134" s="156" t="s">
        <v>237</v>
      </c>
      <c r="AE1134" s="156" t="s">
        <v>273</v>
      </c>
      <c r="AF1134" s="157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8" t="s">
        <v>1</v>
      </c>
    </row>
    <row r="1135" spans="1:65">
      <c r="A1135" s="30"/>
      <c r="B1135" s="19"/>
      <c r="C1135" s="9"/>
      <c r="D1135" s="10" t="s">
        <v>281</v>
      </c>
      <c r="E1135" s="11" t="s">
        <v>306</v>
      </c>
      <c r="F1135" s="11" t="s">
        <v>281</v>
      </c>
      <c r="G1135" s="11" t="s">
        <v>316</v>
      </c>
      <c r="H1135" s="11" t="s">
        <v>316</v>
      </c>
      <c r="I1135" s="11" t="s">
        <v>316</v>
      </c>
      <c r="J1135" s="11" t="s">
        <v>316</v>
      </c>
      <c r="K1135" s="11" t="s">
        <v>316</v>
      </c>
      <c r="L1135" s="11" t="s">
        <v>283</v>
      </c>
      <c r="M1135" s="11" t="s">
        <v>282</v>
      </c>
      <c r="N1135" s="11" t="s">
        <v>306</v>
      </c>
      <c r="O1135" s="11" t="s">
        <v>306</v>
      </c>
      <c r="P1135" s="11" t="s">
        <v>306</v>
      </c>
      <c r="Q1135" s="11" t="s">
        <v>283</v>
      </c>
      <c r="R1135" s="11" t="s">
        <v>306</v>
      </c>
      <c r="S1135" s="11" t="s">
        <v>281</v>
      </c>
      <c r="T1135" s="11" t="s">
        <v>283</v>
      </c>
      <c r="U1135" s="11" t="s">
        <v>283</v>
      </c>
      <c r="V1135" s="11" t="s">
        <v>306</v>
      </c>
      <c r="W1135" s="11" t="s">
        <v>306</v>
      </c>
      <c r="X1135" s="11" t="s">
        <v>281</v>
      </c>
      <c r="Y1135" s="11" t="s">
        <v>306</v>
      </c>
      <c r="Z1135" s="11" t="s">
        <v>306</v>
      </c>
      <c r="AA1135" s="11" t="s">
        <v>283</v>
      </c>
      <c r="AB1135" s="11" t="s">
        <v>281</v>
      </c>
      <c r="AC1135" s="11" t="s">
        <v>306</v>
      </c>
      <c r="AD1135" s="11" t="s">
        <v>306</v>
      </c>
      <c r="AE1135" s="11" t="s">
        <v>283</v>
      </c>
      <c r="AF1135" s="157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8">
        <v>2</v>
      </c>
    </row>
    <row r="1136" spans="1:65">
      <c r="A1136" s="30"/>
      <c r="B1136" s="19"/>
      <c r="C1136" s="9"/>
      <c r="D1136" s="26" t="s">
        <v>307</v>
      </c>
      <c r="E1136" s="26" t="s">
        <v>307</v>
      </c>
      <c r="F1136" s="26" t="s">
        <v>307</v>
      </c>
      <c r="G1136" s="26" t="s">
        <v>307</v>
      </c>
      <c r="H1136" s="26" t="s">
        <v>307</v>
      </c>
      <c r="I1136" s="26" t="s">
        <v>307</v>
      </c>
      <c r="J1136" s="26" t="s">
        <v>307</v>
      </c>
      <c r="K1136" s="26" t="s">
        <v>307</v>
      </c>
      <c r="L1136" s="26" t="s">
        <v>307</v>
      </c>
      <c r="M1136" s="26" t="s">
        <v>121</v>
      </c>
      <c r="N1136" s="26" t="s">
        <v>308</v>
      </c>
      <c r="O1136" s="26" t="s">
        <v>308</v>
      </c>
      <c r="P1136" s="26" t="s">
        <v>309</v>
      </c>
      <c r="Q1136" s="26" t="s">
        <v>307</v>
      </c>
      <c r="R1136" s="26" t="s">
        <v>331</v>
      </c>
      <c r="S1136" s="26" t="s">
        <v>308</v>
      </c>
      <c r="T1136" s="26" t="s">
        <v>308</v>
      </c>
      <c r="U1136" s="26" t="s">
        <v>310</v>
      </c>
      <c r="V1136" s="26" t="s">
        <v>310</v>
      </c>
      <c r="W1136" s="26" t="s">
        <v>307</v>
      </c>
      <c r="X1136" s="26" t="s">
        <v>310</v>
      </c>
      <c r="Y1136" s="26" t="s">
        <v>310</v>
      </c>
      <c r="Z1136" s="26" t="s">
        <v>308</v>
      </c>
      <c r="AA1136" s="26" t="s">
        <v>310</v>
      </c>
      <c r="AB1136" s="26" t="s">
        <v>310</v>
      </c>
      <c r="AC1136" s="26" t="s">
        <v>317</v>
      </c>
      <c r="AD1136" s="26" t="s">
        <v>310</v>
      </c>
      <c r="AE1136" s="26" t="s">
        <v>309</v>
      </c>
      <c r="AF1136" s="157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8">
        <v>3</v>
      </c>
    </row>
    <row r="1137" spans="1:65">
      <c r="A1137" s="30"/>
      <c r="B1137" s="18">
        <v>1</v>
      </c>
      <c r="C1137" s="14">
        <v>1</v>
      </c>
      <c r="D1137" s="22">
        <v>2.3275000000000001</v>
      </c>
      <c r="E1137" s="22">
        <v>2.34</v>
      </c>
      <c r="F1137" s="22">
        <v>2.218</v>
      </c>
      <c r="G1137" s="22">
        <v>2.2799999999999998</v>
      </c>
      <c r="H1137" s="22">
        <v>2.29</v>
      </c>
      <c r="I1137" s="22">
        <v>2.27</v>
      </c>
      <c r="J1137" s="22">
        <v>2.29</v>
      </c>
      <c r="K1137" s="22">
        <v>2.33</v>
      </c>
      <c r="L1137" s="22">
        <v>2.4500000000000002</v>
      </c>
      <c r="M1137" s="22" t="s">
        <v>318</v>
      </c>
      <c r="N1137" s="22">
        <v>2.37</v>
      </c>
      <c r="O1137" s="22" t="s">
        <v>294</v>
      </c>
      <c r="P1137" s="22">
        <v>2.3748078721442738</v>
      </c>
      <c r="Q1137" s="22">
        <v>2.4116545999999999</v>
      </c>
      <c r="R1137" s="22">
        <v>2.3425982405614305</v>
      </c>
      <c r="S1137" s="151">
        <v>2.54</v>
      </c>
      <c r="T1137" s="22" t="s">
        <v>318</v>
      </c>
      <c r="U1137" s="22" t="s">
        <v>294</v>
      </c>
      <c r="V1137" s="22">
        <v>2.2967</v>
      </c>
      <c r="W1137" s="151">
        <v>2.4493999999999998</v>
      </c>
      <c r="X1137" s="22">
        <v>2.23</v>
      </c>
      <c r="Y1137" s="22">
        <v>2.3199999999999998</v>
      </c>
      <c r="Z1137" s="22">
        <v>2.2999999999999998</v>
      </c>
      <c r="AA1137" s="22" t="s">
        <v>294</v>
      </c>
      <c r="AB1137" s="22">
        <v>2.2999999999999998</v>
      </c>
      <c r="AC1137" s="22">
        <v>2.2949999999999999</v>
      </c>
      <c r="AD1137" s="22" t="s">
        <v>294</v>
      </c>
      <c r="AE1137" s="22">
        <v>2.3293999999999997</v>
      </c>
      <c r="AF1137" s="157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8">
        <v>1</v>
      </c>
    </row>
    <row r="1138" spans="1:65">
      <c r="A1138" s="30"/>
      <c r="B1138" s="19">
        <v>1</v>
      </c>
      <c r="C1138" s="9">
        <v>2</v>
      </c>
      <c r="D1138" s="11">
        <v>2.2515000000000001</v>
      </c>
      <c r="E1138" s="11">
        <v>2.34</v>
      </c>
      <c r="F1138" s="11">
        <v>2.242</v>
      </c>
      <c r="G1138" s="11">
        <v>2.2799999999999998</v>
      </c>
      <c r="H1138" s="11">
        <v>2.27</v>
      </c>
      <c r="I1138" s="11">
        <v>2.2799999999999998</v>
      </c>
      <c r="J1138" s="11">
        <v>2.36</v>
      </c>
      <c r="K1138" s="11">
        <v>2.25</v>
      </c>
      <c r="L1138" s="11">
        <v>2.4299999999999997</v>
      </c>
      <c r="M1138" s="11" t="s">
        <v>318</v>
      </c>
      <c r="N1138" s="11">
        <v>2.35</v>
      </c>
      <c r="O1138" s="11" t="s">
        <v>294</v>
      </c>
      <c r="P1138" s="11">
        <v>2.3644346861924714</v>
      </c>
      <c r="Q1138" s="153">
        <v>2.5715471700000001</v>
      </c>
      <c r="R1138" s="11">
        <v>2.3429465358534332</v>
      </c>
      <c r="S1138" s="152">
        <v>2.5099999999999998</v>
      </c>
      <c r="T1138" s="11" t="s">
        <v>318</v>
      </c>
      <c r="U1138" s="11" t="s">
        <v>294</v>
      </c>
      <c r="V1138" s="11">
        <v>2.2989999999999999</v>
      </c>
      <c r="W1138" s="152">
        <v>2.4523999999999999</v>
      </c>
      <c r="X1138" s="11">
        <v>2.2090000000000001</v>
      </c>
      <c r="Y1138" s="153">
        <v>2.2400000000000002</v>
      </c>
      <c r="Z1138" s="11">
        <v>2.31</v>
      </c>
      <c r="AA1138" s="11" t="s">
        <v>294</v>
      </c>
      <c r="AB1138" s="11">
        <v>2.31</v>
      </c>
      <c r="AC1138" s="11">
        <v>2.2839999999999998</v>
      </c>
      <c r="AD1138" s="11" t="s">
        <v>294</v>
      </c>
      <c r="AE1138" s="11">
        <v>2.3464</v>
      </c>
      <c r="AF1138" s="157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8">
        <v>25</v>
      </c>
    </row>
    <row r="1139" spans="1:65">
      <c r="A1139" s="30"/>
      <c r="B1139" s="19">
        <v>1</v>
      </c>
      <c r="C1139" s="9">
        <v>3</v>
      </c>
      <c r="D1139" s="11">
        <v>2.2989999999999999</v>
      </c>
      <c r="E1139" s="11">
        <v>2.34</v>
      </c>
      <c r="F1139" s="11">
        <v>2.226</v>
      </c>
      <c r="G1139" s="11">
        <v>2.2599999999999998</v>
      </c>
      <c r="H1139" s="153">
        <v>2.17</v>
      </c>
      <c r="I1139" s="11">
        <v>2.2999999999999998</v>
      </c>
      <c r="J1139" s="11">
        <v>2.31</v>
      </c>
      <c r="K1139" s="11">
        <v>2.33</v>
      </c>
      <c r="L1139" s="11">
        <v>2.4299999999999997</v>
      </c>
      <c r="M1139" s="11" t="s">
        <v>318</v>
      </c>
      <c r="N1139" s="11">
        <v>2.38</v>
      </c>
      <c r="O1139" s="11" t="s">
        <v>294</v>
      </c>
      <c r="P1139" s="11">
        <v>2.3762627730541075</v>
      </c>
      <c r="Q1139" s="11">
        <v>2.3541099399999998</v>
      </c>
      <c r="R1139" s="11">
        <v>2.4504469827235398</v>
      </c>
      <c r="S1139" s="152">
        <v>2.56</v>
      </c>
      <c r="T1139" s="11" t="s">
        <v>318</v>
      </c>
      <c r="U1139" s="11" t="s">
        <v>294</v>
      </c>
      <c r="V1139" s="11">
        <v>2.2982999999999998</v>
      </c>
      <c r="W1139" s="152">
        <v>2.4715000000000003</v>
      </c>
      <c r="X1139" s="11">
        <v>2.2229999999999999</v>
      </c>
      <c r="Y1139" s="11">
        <v>2.3199999999999998</v>
      </c>
      <c r="Z1139" s="11">
        <v>2.2999999999999998</v>
      </c>
      <c r="AA1139" s="11" t="s">
        <v>294</v>
      </c>
      <c r="AB1139" s="11">
        <v>2.31</v>
      </c>
      <c r="AC1139" s="11">
        <v>2.2530000000000001</v>
      </c>
      <c r="AD1139" s="11" t="s">
        <v>294</v>
      </c>
      <c r="AE1139" s="11">
        <v>2.3741000000000003</v>
      </c>
      <c r="AF1139" s="157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8">
        <v>16</v>
      </c>
    </row>
    <row r="1140" spans="1:65">
      <c r="A1140" s="30"/>
      <c r="B1140" s="19">
        <v>1</v>
      </c>
      <c r="C1140" s="9">
        <v>4</v>
      </c>
      <c r="D1140" s="11">
        <v>2.3085</v>
      </c>
      <c r="E1140" s="11">
        <v>2.31</v>
      </c>
      <c r="F1140" s="11">
        <v>2.2000000000000002</v>
      </c>
      <c r="G1140" s="11">
        <v>2.31</v>
      </c>
      <c r="H1140" s="11">
        <v>2.25</v>
      </c>
      <c r="I1140" s="11">
        <v>2.2799999999999998</v>
      </c>
      <c r="J1140" s="11">
        <v>2.3199999999999998</v>
      </c>
      <c r="K1140" s="11">
        <v>2.27</v>
      </c>
      <c r="L1140" s="11">
        <v>2.4699999999999998</v>
      </c>
      <c r="M1140" s="11" t="s">
        <v>318</v>
      </c>
      <c r="N1140" s="11">
        <v>2.37</v>
      </c>
      <c r="O1140" s="11" t="s">
        <v>294</v>
      </c>
      <c r="P1140" s="11">
        <v>2.3797045937016725</v>
      </c>
      <c r="Q1140" s="11">
        <v>2.3635938599999999</v>
      </c>
      <c r="R1140" s="11">
        <v>2.376725223051587</v>
      </c>
      <c r="S1140" s="152">
        <v>2.5299999999999998</v>
      </c>
      <c r="T1140" s="11" t="s">
        <v>318</v>
      </c>
      <c r="U1140" s="11" t="s">
        <v>294</v>
      </c>
      <c r="V1140" s="11">
        <v>2.2974000000000001</v>
      </c>
      <c r="W1140" s="153">
        <v>2.3736000000000002</v>
      </c>
      <c r="X1140" s="11">
        <v>2.2309999999999999</v>
      </c>
      <c r="Y1140" s="11">
        <v>2.2999999999999998</v>
      </c>
      <c r="Z1140" s="11">
        <v>2.2999999999999998</v>
      </c>
      <c r="AA1140" s="11" t="s">
        <v>294</v>
      </c>
      <c r="AB1140" s="11">
        <v>2.2999999999999998</v>
      </c>
      <c r="AC1140" s="11">
        <v>2.3050000000000002</v>
      </c>
      <c r="AD1140" s="11" t="s">
        <v>294</v>
      </c>
      <c r="AE1140" s="11">
        <v>2.3717999999999999</v>
      </c>
      <c r="AF1140" s="157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8">
        <v>2.316283522787125</v>
      </c>
    </row>
    <row r="1141" spans="1:65">
      <c r="A1141" s="30"/>
      <c r="B1141" s="19">
        <v>1</v>
      </c>
      <c r="C1141" s="9">
        <v>5</v>
      </c>
      <c r="D1141" s="11">
        <v>2.3559999999999999</v>
      </c>
      <c r="E1141" s="11">
        <v>2.37</v>
      </c>
      <c r="F1141" s="11">
        <v>2.2010000000000001</v>
      </c>
      <c r="G1141" s="11">
        <v>2.2799999999999998</v>
      </c>
      <c r="H1141" s="11">
        <v>2.2599999999999998</v>
      </c>
      <c r="I1141" s="11">
        <v>2.2799999999999998</v>
      </c>
      <c r="J1141" s="11">
        <v>2.2999999999999998</v>
      </c>
      <c r="K1141" s="11">
        <v>2.2999999999999998</v>
      </c>
      <c r="L1141" s="153">
        <v>2.54</v>
      </c>
      <c r="M1141" s="11" t="s">
        <v>318</v>
      </c>
      <c r="N1141" s="11">
        <v>2.35</v>
      </c>
      <c r="O1141" s="11" t="s">
        <v>294</v>
      </c>
      <c r="P1141" s="11">
        <v>2.3580989037948465</v>
      </c>
      <c r="Q1141" s="11">
        <v>2.4112347299999999</v>
      </c>
      <c r="R1141" s="11">
        <v>2.4313104977849247</v>
      </c>
      <c r="S1141" s="152">
        <v>2.52</v>
      </c>
      <c r="T1141" s="11" t="s">
        <v>318</v>
      </c>
      <c r="U1141" s="11" t="s">
        <v>294</v>
      </c>
      <c r="V1141" s="11">
        <v>2.3066</v>
      </c>
      <c r="W1141" s="152">
        <v>2.4196</v>
      </c>
      <c r="X1141" s="11">
        <v>2.2330000000000001</v>
      </c>
      <c r="Y1141" s="11">
        <v>2.34</v>
      </c>
      <c r="Z1141" s="11">
        <v>2.2799999999999998</v>
      </c>
      <c r="AA1141" s="11" t="s">
        <v>294</v>
      </c>
      <c r="AB1141" s="11">
        <v>2.31</v>
      </c>
      <c r="AC1141" s="11">
        <v>2.2909999999999999</v>
      </c>
      <c r="AD1141" s="11" t="s">
        <v>294</v>
      </c>
      <c r="AE1141" s="11">
        <v>2.3754999999999997</v>
      </c>
      <c r="AF1141" s="157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8">
        <v>120</v>
      </c>
    </row>
    <row r="1142" spans="1:65">
      <c r="A1142" s="30"/>
      <c r="B1142" s="19">
        <v>1</v>
      </c>
      <c r="C1142" s="9">
        <v>6</v>
      </c>
      <c r="D1142" s="11">
        <v>2.2515000000000001</v>
      </c>
      <c r="E1142" s="11">
        <v>2.33</v>
      </c>
      <c r="F1142" s="11">
        <v>2.2189999999999999</v>
      </c>
      <c r="G1142" s="11">
        <v>2.29</v>
      </c>
      <c r="H1142" s="11">
        <v>2.25</v>
      </c>
      <c r="I1142" s="11">
        <v>2.2599999999999998</v>
      </c>
      <c r="J1142" s="11">
        <v>2.2799999999999998</v>
      </c>
      <c r="K1142" s="11">
        <v>2.31</v>
      </c>
      <c r="L1142" s="11">
        <v>2.4500000000000002</v>
      </c>
      <c r="M1142" s="11" t="s">
        <v>318</v>
      </c>
      <c r="N1142" s="11">
        <v>2.36</v>
      </c>
      <c r="O1142" s="11" t="s">
        <v>294</v>
      </c>
      <c r="P1142" s="11">
        <v>2.3640936371120702</v>
      </c>
      <c r="Q1142" s="11">
        <v>2.35482814</v>
      </c>
      <c r="R1142" s="11">
        <v>2.3807872644807131</v>
      </c>
      <c r="S1142" s="152">
        <v>2.52</v>
      </c>
      <c r="T1142" s="11" t="s">
        <v>318</v>
      </c>
      <c r="U1142" s="11" t="s">
        <v>294</v>
      </c>
      <c r="V1142" s="11">
        <v>2.2939000000000003</v>
      </c>
      <c r="W1142" s="152">
        <v>2.4518</v>
      </c>
      <c r="X1142" s="11">
        <v>2.2170000000000001</v>
      </c>
      <c r="Y1142" s="11">
        <v>2.3199999999999998</v>
      </c>
      <c r="Z1142" s="11">
        <v>2.2999999999999998</v>
      </c>
      <c r="AA1142" s="11" t="s">
        <v>294</v>
      </c>
      <c r="AB1142" s="11">
        <v>2.31</v>
      </c>
      <c r="AC1142" s="11">
        <v>2.2709999999999999</v>
      </c>
      <c r="AD1142" s="11" t="s">
        <v>294</v>
      </c>
      <c r="AE1142" s="11">
        <v>2.3662000000000001</v>
      </c>
      <c r="AF1142" s="157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5"/>
    </row>
    <row r="1143" spans="1:65">
      <c r="A1143" s="30"/>
      <c r="B1143" s="20" t="s">
        <v>239</v>
      </c>
      <c r="C1143" s="12"/>
      <c r="D1143" s="23">
        <v>2.2989999999999999</v>
      </c>
      <c r="E1143" s="23">
        <v>2.3383333333333334</v>
      </c>
      <c r="F1143" s="23">
        <v>2.2176666666666667</v>
      </c>
      <c r="G1143" s="23">
        <v>2.2833333333333332</v>
      </c>
      <c r="H1143" s="23">
        <v>2.2483333333333335</v>
      </c>
      <c r="I1143" s="23">
        <v>2.2783333333333329</v>
      </c>
      <c r="J1143" s="23">
        <v>2.31</v>
      </c>
      <c r="K1143" s="23">
        <v>2.2983333333333333</v>
      </c>
      <c r="L1143" s="23">
        <v>2.4616666666666664</v>
      </c>
      <c r="M1143" s="23" t="s">
        <v>745</v>
      </c>
      <c r="N1143" s="23">
        <v>2.3633333333333333</v>
      </c>
      <c r="O1143" s="23" t="s">
        <v>745</v>
      </c>
      <c r="P1143" s="23">
        <v>2.3695670776665736</v>
      </c>
      <c r="Q1143" s="23">
        <v>2.4111614066666669</v>
      </c>
      <c r="R1143" s="23">
        <v>2.3874691240759378</v>
      </c>
      <c r="S1143" s="23">
        <v>2.5299999999999998</v>
      </c>
      <c r="T1143" s="23" t="s">
        <v>745</v>
      </c>
      <c r="U1143" s="23" t="s">
        <v>745</v>
      </c>
      <c r="V1143" s="23">
        <v>2.2986499999999999</v>
      </c>
      <c r="W1143" s="23">
        <v>2.4363833333333331</v>
      </c>
      <c r="X1143" s="23">
        <v>2.2238333333333338</v>
      </c>
      <c r="Y1143" s="23">
        <v>2.3066666666666666</v>
      </c>
      <c r="Z1143" s="23">
        <v>2.2983333333333333</v>
      </c>
      <c r="AA1143" s="23" t="s">
        <v>745</v>
      </c>
      <c r="AB1143" s="23">
        <v>2.3066666666666666</v>
      </c>
      <c r="AC1143" s="23">
        <v>2.2831666666666668</v>
      </c>
      <c r="AD1143" s="23" t="s">
        <v>745</v>
      </c>
      <c r="AE1143" s="23">
        <v>2.3605666666666667</v>
      </c>
      <c r="AF1143" s="157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5"/>
    </row>
    <row r="1144" spans="1:65">
      <c r="A1144" s="30"/>
      <c r="B1144" s="3" t="s">
        <v>240</v>
      </c>
      <c r="C1144" s="29"/>
      <c r="D1144" s="11">
        <v>2.30375</v>
      </c>
      <c r="E1144" s="11">
        <v>2.34</v>
      </c>
      <c r="F1144" s="11">
        <v>2.2184999999999997</v>
      </c>
      <c r="G1144" s="11">
        <v>2.2799999999999998</v>
      </c>
      <c r="H1144" s="11">
        <v>2.2549999999999999</v>
      </c>
      <c r="I1144" s="11">
        <v>2.2799999999999998</v>
      </c>
      <c r="J1144" s="11">
        <v>2.3049999999999997</v>
      </c>
      <c r="K1144" s="11">
        <v>2.3049999999999997</v>
      </c>
      <c r="L1144" s="11">
        <v>2.4500000000000002</v>
      </c>
      <c r="M1144" s="11" t="s">
        <v>745</v>
      </c>
      <c r="N1144" s="11">
        <v>2.3650000000000002</v>
      </c>
      <c r="O1144" s="11" t="s">
        <v>745</v>
      </c>
      <c r="P1144" s="11">
        <v>2.3696212791683724</v>
      </c>
      <c r="Q1144" s="11">
        <v>2.3874142950000001</v>
      </c>
      <c r="R1144" s="11">
        <v>2.37875624376615</v>
      </c>
      <c r="S1144" s="11">
        <v>2.5249999999999999</v>
      </c>
      <c r="T1144" s="11" t="s">
        <v>745</v>
      </c>
      <c r="U1144" s="11" t="s">
        <v>745</v>
      </c>
      <c r="V1144" s="11">
        <v>2.2978499999999999</v>
      </c>
      <c r="W1144" s="11">
        <v>2.4505999999999997</v>
      </c>
      <c r="X1144" s="11">
        <v>2.2264999999999997</v>
      </c>
      <c r="Y1144" s="11">
        <v>2.3199999999999998</v>
      </c>
      <c r="Z1144" s="11">
        <v>2.2999999999999998</v>
      </c>
      <c r="AA1144" s="11" t="s">
        <v>745</v>
      </c>
      <c r="AB1144" s="11">
        <v>2.31</v>
      </c>
      <c r="AC1144" s="11">
        <v>2.2874999999999996</v>
      </c>
      <c r="AD1144" s="11" t="s">
        <v>745</v>
      </c>
      <c r="AE1144" s="11">
        <v>2.3689999999999998</v>
      </c>
      <c r="AF1144" s="157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5"/>
    </row>
    <row r="1145" spans="1:65">
      <c r="A1145" s="30"/>
      <c r="B1145" s="3" t="s">
        <v>241</v>
      </c>
      <c r="C1145" s="29"/>
      <c r="D1145" s="24">
        <v>4.1626914370392579E-2</v>
      </c>
      <c r="E1145" s="24">
        <v>1.9407902170679524E-2</v>
      </c>
      <c r="F1145" s="24">
        <v>1.5832456116050497E-2</v>
      </c>
      <c r="G1145" s="24">
        <v>1.6329931618554627E-2</v>
      </c>
      <c r="H1145" s="24">
        <v>4.1190613817551548E-2</v>
      </c>
      <c r="I1145" s="24">
        <v>1.3291601358251241E-2</v>
      </c>
      <c r="J1145" s="24">
        <v>2.8284271247461894E-2</v>
      </c>
      <c r="K1145" s="24">
        <v>3.2506409624359751E-2</v>
      </c>
      <c r="L1145" s="24">
        <v>4.1190613817551597E-2</v>
      </c>
      <c r="M1145" s="24" t="s">
        <v>745</v>
      </c>
      <c r="N1145" s="24">
        <v>1.211060141638993E-2</v>
      </c>
      <c r="O1145" s="24" t="s">
        <v>745</v>
      </c>
      <c r="P1145" s="24">
        <v>8.5192311923237007E-3</v>
      </c>
      <c r="Q1145" s="24">
        <v>8.2963630554638096E-2</v>
      </c>
      <c r="R1145" s="24">
        <v>4.4819666296845438E-2</v>
      </c>
      <c r="S1145" s="24">
        <v>1.7888543819998382E-2</v>
      </c>
      <c r="T1145" s="24" t="s">
        <v>745</v>
      </c>
      <c r="U1145" s="24" t="s">
        <v>745</v>
      </c>
      <c r="V1145" s="24">
        <v>4.274926899959744E-3</v>
      </c>
      <c r="W1145" s="24">
        <v>3.4986421175459845E-2</v>
      </c>
      <c r="X1145" s="24">
        <v>9.3897106806688137E-3</v>
      </c>
      <c r="Y1145" s="24">
        <v>3.5023801430836388E-2</v>
      </c>
      <c r="Z1145" s="24">
        <v>9.8319208025018125E-3</v>
      </c>
      <c r="AA1145" s="24" t="s">
        <v>745</v>
      </c>
      <c r="AB1145" s="24">
        <v>5.1639777949433413E-3</v>
      </c>
      <c r="AC1145" s="24">
        <v>1.8637775260654542E-2</v>
      </c>
      <c r="AD1145" s="24" t="s">
        <v>745</v>
      </c>
      <c r="AE1145" s="24">
        <v>1.8634019069075521E-2</v>
      </c>
      <c r="AF1145" s="223"/>
      <c r="AG1145" s="224"/>
      <c r="AH1145" s="224"/>
      <c r="AI1145" s="224"/>
      <c r="AJ1145" s="224"/>
      <c r="AK1145" s="224"/>
      <c r="AL1145" s="224"/>
      <c r="AM1145" s="224"/>
      <c r="AN1145" s="224"/>
      <c r="AO1145" s="224"/>
      <c r="AP1145" s="224"/>
      <c r="AQ1145" s="224"/>
      <c r="AR1145" s="224"/>
      <c r="AS1145" s="224"/>
      <c r="AT1145" s="224"/>
      <c r="AU1145" s="224"/>
      <c r="AV1145" s="224"/>
      <c r="AW1145" s="224"/>
      <c r="AX1145" s="224"/>
      <c r="AY1145" s="224"/>
      <c r="AZ1145" s="224"/>
      <c r="BA1145" s="224"/>
      <c r="BB1145" s="224"/>
      <c r="BC1145" s="224"/>
      <c r="BD1145" s="224"/>
      <c r="BE1145" s="224"/>
      <c r="BF1145" s="224"/>
      <c r="BG1145" s="224"/>
      <c r="BH1145" s="224"/>
      <c r="BI1145" s="224"/>
      <c r="BJ1145" s="224"/>
      <c r="BK1145" s="224"/>
      <c r="BL1145" s="224"/>
      <c r="BM1145" s="56"/>
    </row>
    <row r="1146" spans="1:65">
      <c r="A1146" s="30"/>
      <c r="B1146" s="3" t="s">
        <v>87</v>
      </c>
      <c r="C1146" s="29"/>
      <c r="D1146" s="13">
        <v>1.8106530826617041E-2</v>
      </c>
      <c r="E1146" s="13">
        <v>8.2998868869620206E-3</v>
      </c>
      <c r="F1146" s="13">
        <v>7.139240695648804E-3</v>
      </c>
      <c r="G1146" s="13">
        <v>7.1517948694399831E-3</v>
      </c>
      <c r="H1146" s="13">
        <v>1.8320510222780525E-2</v>
      </c>
      <c r="I1146" s="13">
        <v>5.8339142757503635E-3</v>
      </c>
      <c r="J1146" s="13">
        <v>1.2244273267299521E-2</v>
      </c>
      <c r="K1146" s="13">
        <v>1.4143470467451668E-2</v>
      </c>
      <c r="L1146" s="13">
        <v>1.6732815362580204E-2</v>
      </c>
      <c r="M1146" s="13" t="s">
        <v>745</v>
      </c>
      <c r="N1146" s="13">
        <v>5.1243729547489122E-3</v>
      </c>
      <c r="O1146" s="13" t="s">
        <v>745</v>
      </c>
      <c r="P1146" s="13">
        <v>3.5952690567903215E-3</v>
      </c>
      <c r="Q1146" s="13">
        <v>3.440816128080449E-2</v>
      </c>
      <c r="R1146" s="13">
        <v>1.8772877875098279E-2</v>
      </c>
      <c r="S1146" s="13">
        <v>7.0705706798412579E-3</v>
      </c>
      <c r="T1146" s="13" t="s">
        <v>745</v>
      </c>
      <c r="U1146" s="13" t="s">
        <v>745</v>
      </c>
      <c r="V1146" s="13">
        <v>1.8597554651468228E-3</v>
      </c>
      <c r="W1146" s="13">
        <v>1.4359982149275845E-2</v>
      </c>
      <c r="X1146" s="13">
        <v>4.2223086325423719E-3</v>
      </c>
      <c r="Y1146" s="13">
        <v>1.5183728944004214E-2</v>
      </c>
      <c r="Z1146" s="13">
        <v>4.277848064902892E-3</v>
      </c>
      <c r="AA1146" s="13" t="s">
        <v>745</v>
      </c>
      <c r="AB1146" s="13">
        <v>2.2387186972297724E-3</v>
      </c>
      <c r="AC1146" s="13">
        <v>8.1631251597873745E-3</v>
      </c>
      <c r="AD1146" s="13" t="s">
        <v>745</v>
      </c>
      <c r="AE1146" s="13">
        <v>7.8938753699290508E-3</v>
      </c>
      <c r="AF1146" s="157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5"/>
    </row>
    <row r="1147" spans="1:65">
      <c r="A1147" s="30"/>
      <c r="B1147" s="3" t="s">
        <v>242</v>
      </c>
      <c r="C1147" s="29"/>
      <c r="D1147" s="13">
        <v>-7.4617475007240364E-3</v>
      </c>
      <c r="E1147" s="13">
        <v>9.5194782198668726E-3</v>
      </c>
      <c r="F1147" s="13">
        <v>-4.2575468482284551E-2</v>
      </c>
      <c r="G1147" s="13">
        <v>-1.4225456050450891E-2</v>
      </c>
      <c r="H1147" s="13">
        <v>-2.9335868767925599E-2</v>
      </c>
      <c r="I1147" s="13">
        <v>-1.6384086438661738E-2</v>
      </c>
      <c r="J1147" s="13">
        <v>-2.7127606466604837E-3</v>
      </c>
      <c r="K1147" s="13">
        <v>-7.7495648858187938E-3</v>
      </c>
      <c r="L1147" s="13">
        <v>6.2765694462397104E-2</v>
      </c>
      <c r="M1147" s="13" t="s">
        <v>745</v>
      </c>
      <c r="N1147" s="13">
        <v>2.031263016092022E-2</v>
      </c>
      <c r="O1147" s="13" t="s">
        <v>745</v>
      </c>
      <c r="P1147" s="13">
        <v>2.3003900150933898E-2</v>
      </c>
      <c r="Q1147" s="13">
        <v>4.0961256662300771E-2</v>
      </c>
      <c r="R1147" s="13">
        <v>3.0732680429016224E-2</v>
      </c>
      <c r="S1147" s="13">
        <v>9.2266976434609793E-2</v>
      </c>
      <c r="T1147" s="13" t="s">
        <v>745</v>
      </c>
      <c r="U1147" s="13" t="s">
        <v>745</v>
      </c>
      <c r="V1147" s="13">
        <v>-7.6128516278988201E-3</v>
      </c>
      <c r="W1147" s="13">
        <v>5.185022013267826E-2</v>
      </c>
      <c r="X1147" s="13">
        <v>-3.9913157670157906E-2</v>
      </c>
      <c r="Y1147" s="13">
        <v>-4.1518475721342707E-3</v>
      </c>
      <c r="Z1147" s="13">
        <v>-7.7495648858187938E-3</v>
      </c>
      <c r="AA1147" s="13" t="s">
        <v>745</v>
      </c>
      <c r="AB1147" s="13">
        <v>-4.1518475721342707E-3</v>
      </c>
      <c r="AC1147" s="13">
        <v>-1.4297410396724497E-2</v>
      </c>
      <c r="AD1147" s="13" t="s">
        <v>745</v>
      </c>
      <c r="AE1147" s="13">
        <v>1.9118188012777093E-2</v>
      </c>
      <c r="AF1147" s="157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5"/>
    </row>
    <row r="1148" spans="1:65">
      <c r="A1148" s="30"/>
      <c r="B1148" s="46" t="s">
        <v>243</v>
      </c>
      <c r="C1148" s="47"/>
      <c r="D1148" s="45">
        <v>0.12</v>
      </c>
      <c r="E1148" s="45">
        <v>0.5</v>
      </c>
      <c r="F1148" s="45">
        <v>1.4</v>
      </c>
      <c r="G1148" s="45">
        <v>0.37</v>
      </c>
      <c r="H1148" s="45">
        <v>0.92</v>
      </c>
      <c r="I1148" s="45">
        <v>0.45</v>
      </c>
      <c r="J1148" s="45">
        <v>0.05</v>
      </c>
      <c r="K1148" s="45">
        <v>0.13</v>
      </c>
      <c r="L1148" s="45">
        <v>2.44</v>
      </c>
      <c r="M1148" s="45" t="s">
        <v>244</v>
      </c>
      <c r="N1148" s="45">
        <v>0.89</v>
      </c>
      <c r="O1148" s="45" t="s">
        <v>244</v>
      </c>
      <c r="P1148" s="45">
        <v>0.99</v>
      </c>
      <c r="Q1148" s="45">
        <v>1.65</v>
      </c>
      <c r="R1148" s="45">
        <v>1.27</v>
      </c>
      <c r="S1148" s="45">
        <v>3.52</v>
      </c>
      <c r="T1148" s="45" t="s">
        <v>244</v>
      </c>
      <c r="U1148" s="45" t="s">
        <v>244</v>
      </c>
      <c r="V1148" s="45">
        <v>0.13</v>
      </c>
      <c r="W1148" s="45">
        <v>2.04</v>
      </c>
      <c r="X1148" s="45">
        <v>1.31</v>
      </c>
      <c r="Y1148" s="45">
        <v>0</v>
      </c>
      <c r="Z1148" s="45">
        <v>0.13</v>
      </c>
      <c r="AA1148" s="45" t="s">
        <v>244</v>
      </c>
      <c r="AB1148" s="45">
        <v>0</v>
      </c>
      <c r="AC1148" s="45">
        <v>0.37</v>
      </c>
      <c r="AD1148" s="45" t="s">
        <v>244</v>
      </c>
      <c r="AE1148" s="45">
        <v>0.85</v>
      </c>
      <c r="AF1148" s="157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5"/>
    </row>
    <row r="1149" spans="1:65">
      <c r="B1149" s="31"/>
      <c r="C1149" s="20"/>
      <c r="D1149" s="20"/>
      <c r="E1149" s="20"/>
      <c r="F1149" s="20"/>
      <c r="G1149" s="20"/>
      <c r="H1149" s="20"/>
      <c r="I1149" s="20"/>
      <c r="J1149" s="20"/>
      <c r="K1149" s="20"/>
      <c r="L1149" s="20"/>
      <c r="M1149" s="20"/>
      <c r="N1149" s="20"/>
      <c r="O1149" s="20"/>
      <c r="P1149" s="20"/>
      <c r="Q1149" s="20"/>
      <c r="R1149" s="20"/>
      <c r="S1149" s="20"/>
      <c r="T1149" s="20"/>
      <c r="U1149" s="20"/>
      <c r="V1149" s="20"/>
      <c r="W1149" s="20"/>
      <c r="X1149" s="20"/>
      <c r="Y1149" s="20"/>
      <c r="Z1149" s="20"/>
      <c r="AA1149" s="20"/>
      <c r="AB1149" s="20"/>
      <c r="AC1149" s="20"/>
      <c r="AD1149" s="20"/>
      <c r="AE1149" s="20"/>
      <c r="BM1149" s="55"/>
    </row>
    <row r="1150" spans="1:65" ht="15">
      <c r="B1150" s="8" t="s">
        <v>608</v>
      </c>
      <c r="BM1150" s="28" t="s">
        <v>67</v>
      </c>
    </row>
    <row r="1151" spans="1:65" ht="15">
      <c r="A1151" s="25" t="s">
        <v>45</v>
      </c>
      <c r="B1151" s="18" t="s">
        <v>114</v>
      </c>
      <c r="C1151" s="15" t="s">
        <v>115</v>
      </c>
      <c r="D1151" s="16" t="s">
        <v>235</v>
      </c>
      <c r="E1151" s="17" t="s">
        <v>235</v>
      </c>
      <c r="F1151" s="17" t="s">
        <v>235</v>
      </c>
      <c r="G1151" s="17" t="s">
        <v>235</v>
      </c>
      <c r="H1151" s="17" t="s">
        <v>235</v>
      </c>
      <c r="I1151" s="17" t="s">
        <v>235</v>
      </c>
      <c r="J1151" s="17" t="s">
        <v>235</v>
      </c>
      <c r="K1151" s="17" t="s">
        <v>235</v>
      </c>
      <c r="L1151" s="17" t="s">
        <v>235</v>
      </c>
      <c r="M1151" s="17" t="s">
        <v>235</v>
      </c>
      <c r="N1151" s="17" t="s">
        <v>235</v>
      </c>
      <c r="O1151" s="17" t="s">
        <v>235</v>
      </c>
      <c r="P1151" s="17" t="s">
        <v>235</v>
      </c>
      <c r="Q1151" s="17" t="s">
        <v>235</v>
      </c>
      <c r="R1151" s="17" t="s">
        <v>235</v>
      </c>
      <c r="S1151" s="17" t="s">
        <v>235</v>
      </c>
      <c r="T1151" s="17" t="s">
        <v>235</v>
      </c>
      <c r="U1151" s="17" t="s">
        <v>235</v>
      </c>
      <c r="V1151" s="17" t="s">
        <v>235</v>
      </c>
      <c r="W1151" s="17" t="s">
        <v>235</v>
      </c>
      <c r="X1151" s="17" t="s">
        <v>235</v>
      </c>
      <c r="Y1151" s="17" t="s">
        <v>235</v>
      </c>
      <c r="Z1151" s="157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8">
        <v>1</v>
      </c>
    </row>
    <row r="1152" spans="1:65">
      <c r="A1152" s="30"/>
      <c r="B1152" s="19" t="s">
        <v>236</v>
      </c>
      <c r="C1152" s="9" t="s">
        <v>236</v>
      </c>
      <c r="D1152" s="154" t="s">
        <v>246</v>
      </c>
      <c r="E1152" s="156" t="s">
        <v>247</v>
      </c>
      <c r="F1152" s="156" t="s">
        <v>249</v>
      </c>
      <c r="G1152" s="156" t="s">
        <v>250</v>
      </c>
      <c r="H1152" s="156" t="s">
        <v>251</v>
      </c>
      <c r="I1152" s="156" t="s">
        <v>252</v>
      </c>
      <c r="J1152" s="156" t="s">
        <v>253</v>
      </c>
      <c r="K1152" s="156" t="s">
        <v>254</v>
      </c>
      <c r="L1152" s="156" t="s">
        <v>255</v>
      </c>
      <c r="M1152" s="156" t="s">
        <v>258</v>
      </c>
      <c r="N1152" s="156" t="s">
        <v>260</v>
      </c>
      <c r="O1152" s="156" t="s">
        <v>261</v>
      </c>
      <c r="P1152" s="156" t="s">
        <v>262</v>
      </c>
      <c r="Q1152" s="156" t="s">
        <v>263</v>
      </c>
      <c r="R1152" s="156" t="s">
        <v>264</v>
      </c>
      <c r="S1152" s="156" t="s">
        <v>266</v>
      </c>
      <c r="T1152" s="156" t="s">
        <v>268</v>
      </c>
      <c r="U1152" s="156" t="s">
        <v>270</v>
      </c>
      <c r="V1152" s="156" t="s">
        <v>271</v>
      </c>
      <c r="W1152" s="156" t="s">
        <v>272</v>
      </c>
      <c r="X1152" s="156" t="s">
        <v>237</v>
      </c>
      <c r="Y1152" s="156" t="s">
        <v>273</v>
      </c>
      <c r="Z1152" s="157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8" t="s">
        <v>3</v>
      </c>
    </row>
    <row r="1153" spans="1:65">
      <c r="A1153" s="30"/>
      <c r="B1153" s="19"/>
      <c r="C1153" s="9"/>
      <c r="D1153" s="10" t="s">
        <v>283</v>
      </c>
      <c r="E1153" s="11" t="s">
        <v>283</v>
      </c>
      <c r="F1153" s="11" t="s">
        <v>282</v>
      </c>
      <c r="G1153" s="11" t="s">
        <v>282</v>
      </c>
      <c r="H1153" s="11" t="s">
        <v>282</v>
      </c>
      <c r="I1153" s="11" t="s">
        <v>282</v>
      </c>
      <c r="J1153" s="11" t="s">
        <v>282</v>
      </c>
      <c r="K1153" s="11" t="s">
        <v>283</v>
      </c>
      <c r="L1153" s="11" t="s">
        <v>282</v>
      </c>
      <c r="M1153" s="11" t="s">
        <v>282</v>
      </c>
      <c r="N1153" s="11" t="s">
        <v>283</v>
      </c>
      <c r="O1153" s="11" t="s">
        <v>306</v>
      </c>
      <c r="P1153" s="11" t="s">
        <v>283</v>
      </c>
      <c r="Q1153" s="11" t="s">
        <v>283</v>
      </c>
      <c r="R1153" s="11" t="s">
        <v>306</v>
      </c>
      <c r="S1153" s="11" t="s">
        <v>283</v>
      </c>
      <c r="T1153" s="11" t="s">
        <v>306</v>
      </c>
      <c r="U1153" s="11" t="s">
        <v>283</v>
      </c>
      <c r="V1153" s="11" t="s">
        <v>283</v>
      </c>
      <c r="W1153" s="11" t="s">
        <v>283</v>
      </c>
      <c r="X1153" s="11" t="s">
        <v>306</v>
      </c>
      <c r="Y1153" s="11" t="s">
        <v>282</v>
      </c>
      <c r="Z1153" s="157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8">
        <v>1</v>
      </c>
    </row>
    <row r="1154" spans="1:65">
      <c r="A1154" s="30"/>
      <c r="B1154" s="19"/>
      <c r="C1154" s="9"/>
      <c r="D1154" s="26" t="s">
        <v>307</v>
      </c>
      <c r="E1154" s="26" t="s">
        <v>307</v>
      </c>
      <c r="F1154" s="26" t="s">
        <v>307</v>
      </c>
      <c r="G1154" s="26" t="s">
        <v>307</v>
      </c>
      <c r="H1154" s="26" t="s">
        <v>307</v>
      </c>
      <c r="I1154" s="26" t="s">
        <v>307</v>
      </c>
      <c r="J1154" s="26" t="s">
        <v>307</v>
      </c>
      <c r="K1154" s="26" t="s">
        <v>307</v>
      </c>
      <c r="L1154" s="26" t="s">
        <v>121</v>
      </c>
      <c r="M1154" s="26" t="s">
        <v>309</v>
      </c>
      <c r="N1154" s="26" t="s">
        <v>308</v>
      </c>
      <c r="O1154" s="26" t="s">
        <v>308</v>
      </c>
      <c r="P1154" s="26" t="s">
        <v>308</v>
      </c>
      <c r="Q1154" s="26" t="s">
        <v>310</v>
      </c>
      <c r="R1154" s="26" t="s">
        <v>310</v>
      </c>
      <c r="S1154" s="26" t="s">
        <v>309</v>
      </c>
      <c r="T1154" s="26" t="s">
        <v>310</v>
      </c>
      <c r="U1154" s="26" t="s">
        <v>310</v>
      </c>
      <c r="V1154" s="26" t="s">
        <v>310</v>
      </c>
      <c r="W1154" s="26" t="s">
        <v>307</v>
      </c>
      <c r="X1154" s="26" t="s">
        <v>310</v>
      </c>
      <c r="Y1154" s="26" t="s">
        <v>309</v>
      </c>
      <c r="Z1154" s="157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8">
        <v>1</v>
      </c>
    </row>
    <row r="1155" spans="1:65">
      <c r="A1155" s="30"/>
      <c r="B1155" s="18">
        <v>1</v>
      </c>
      <c r="C1155" s="14">
        <v>1</v>
      </c>
      <c r="D1155" s="216">
        <v>40</v>
      </c>
      <c r="E1155" s="216">
        <v>38.5</v>
      </c>
      <c r="F1155" s="216">
        <v>33.200000000000003</v>
      </c>
      <c r="G1155" s="216">
        <v>37</v>
      </c>
      <c r="H1155" s="216">
        <v>33.700000000000003</v>
      </c>
      <c r="I1155" s="216">
        <v>33.4</v>
      </c>
      <c r="J1155" s="216">
        <v>39.799999999999997</v>
      </c>
      <c r="K1155" s="216">
        <v>22.7</v>
      </c>
      <c r="L1155" s="216">
        <v>39.1</v>
      </c>
      <c r="M1155" s="216">
        <v>35.698064712257391</v>
      </c>
      <c r="N1155" s="216">
        <v>32.897889033425038</v>
      </c>
      <c r="O1155" s="216">
        <v>31.2</v>
      </c>
      <c r="P1155" s="216">
        <v>45.1</v>
      </c>
      <c r="Q1155" s="216">
        <v>39.700000000000003</v>
      </c>
      <c r="R1155" s="216">
        <v>34.229999999999997</v>
      </c>
      <c r="S1155" s="216">
        <v>43.4</v>
      </c>
      <c r="T1155" s="216">
        <v>38.799999999999997</v>
      </c>
      <c r="U1155" s="216">
        <v>28.5</v>
      </c>
      <c r="V1155" s="216">
        <v>30.599999999999998</v>
      </c>
      <c r="W1155" s="216">
        <v>32.9</v>
      </c>
      <c r="X1155" s="216">
        <v>46.4</v>
      </c>
      <c r="Y1155" s="216">
        <v>26.7</v>
      </c>
      <c r="Z1155" s="217"/>
      <c r="AA1155" s="218"/>
      <c r="AB1155" s="218"/>
      <c r="AC1155" s="218"/>
      <c r="AD1155" s="218"/>
      <c r="AE1155" s="218"/>
      <c r="AF1155" s="218"/>
      <c r="AG1155" s="218"/>
      <c r="AH1155" s="218"/>
      <c r="AI1155" s="218"/>
      <c r="AJ1155" s="218"/>
      <c r="AK1155" s="218"/>
      <c r="AL1155" s="218"/>
      <c r="AM1155" s="218"/>
      <c r="AN1155" s="218"/>
      <c r="AO1155" s="218"/>
      <c r="AP1155" s="218"/>
      <c r="AQ1155" s="218"/>
      <c r="AR1155" s="218"/>
      <c r="AS1155" s="218"/>
      <c r="AT1155" s="218"/>
      <c r="AU1155" s="218"/>
      <c r="AV1155" s="218"/>
      <c r="AW1155" s="218"/>
      <c r="AX1155" s="218"/>
      <c r="AY1155" s="218"/>
      <c r="AZ1155" s="218"/>
      <c r="BA1155" s="218"/>
      <c r="BB1155" s="218"/>
      <c r="BC1155" s="218"/>
      <c r="BD1155" s="218"/>
      <c r="BE1155" s="218"/>
      <c r="BF1155" s="218"/>
      <c r="BG1155" s="218"/>
      <c r="BH1155" s="218"/>
      <c r="BI1155" s="218"/>
      <c r="BJ1155" s="218"/>
      <c r="BK1155" s="218"/>
      <c r="BL1155" s="218"/>
      <c r="BM1155" s="219">
        <v>1</v>
      </c>
    </row>
    <row r="1156" spans="1:65">
      <c r="A1156" s="30"/>
      <c r="B1156" s="19">
        <v>1</v>
      </c>
      <c r="C1156" s="9">
        <v>2</v>
      </c>
      <c r="D1156" s="220">
        <v>40</v>
      </c>
      <c r="E1156" s="227">
        <v>35.1</v>
      </c>
      <c r="F1156" s="220">
        <v>33.799999999999997</v>
      </c>
      <c r="G1156" s="220">
        <v>35.700000000000003</v>
      </c>
      <c r="H1156" s="220">
        <v>34.6</v>
      </c>
      <c r="I1156" s="220">
        <v>33.4</v>
      </c>
      <c r="J1156" s="220">
        <v>38.4</v>
      </c>
      <c r="K1156" s="220">
        <v>23.4</v>
      </c>
      <c r="L1156" s="220">
        <v>37.200000000000003</v>
      </c>
      <c r="M1156" s="220">
        <v>37.037365350772575</v>
      </c>
      <c r="N1156" s="220">
        <v>33.343473910440906</v>
      </c>
      <c r="O1156" s="220">
        <v>24.4</v>
      </c>
      <c r="P1156" s="220">
        <v>43.3</v>
      </c>
      <c r="Q1156" s="220">
        <v>40.200000000000003</v>
      </c>
      <c r="R1156" s="220">
        <v>34.46</v>
      </c>
      <c r="S1156" s="220">
        <v>44.1</v>
      </c>
      <c r="T1156" s="220">
        <v>39</v>
      </c>
      <c r="U1156" s="220">
        <v>28.8</v>
      </c>
      <c r="V1156" s="220">
        <v>32.700000000000003</v>
      </c>
      <c r="W1156" s="220">
        <v>33</v>
      </c>
      <c r="X1156" s="220">
        <v>45.3</v>
      </c>
      <c r="Y1156" s="220">
        <v>35.5</v>
      </c>
      <c r="Z1156" s="217"/>
      <c r="AA1156" s="218"/>
      <c r="AB1156" s="218"/>
      <c r="AC1156" s="218"/>
      <c r="AD1156" s="218"/>
      <c r="AE1156" s="218"/>
      <c r="AF1156" s="218"/>
      <c r="AG1156" s="218"/>
      <c r="AH1156" s="218"/>
      <c r="AI1156" s="218"/>
      <c r="AJ1156" s="218"/>
      <c r="AK1156" s="218"/>
      <c r="AL1156" s="218"/>
      <c r="AM1156" s="218"/>
      <c r="AN1156" s="218"/>
      <c r="AO1156" s="218"/>
      <c r="AP1156" s="218"/>
      <c r="AQ1156" s="218"/>
      <c r="AR1156" s="218"/>
      <c r="AS1156" s="218"/>
      <c r="AT1156" s="218"/>
      <c r="AU1156" s="218"/>
      <c r="AV1156" s="218"/>
      <c r="AW1156" s="218"/>
      <c r="AX1156" s="218"/>
      <c r="AY1156" s="218"/>
      <c r="AZ1156" s="218"/>
      <c r="BA1156" s="218"/>
      <c r="BB1156" s="218"/>
      <c r="BC1156" s="218"/>
      <c r="BD1156" s="218"/>
      <c r="BE1156" s="218"/>
      <c r="BF1156" s="218"/>
      <c r="BG1156" s="218"/>
      <c r="BH1156" s="218"/>
      <c r="BI1156" s="218"/>
      <c r="BJ1156" s="218"/>
      <c r="BK1156" s="218"/>
      <c r="BL1156" s="218"/>
      <c r="BM1156" s="219">
        <v>14</v>
      </c>
    </row>
    <row r="1157" spans="1:65">
      <c r="A1157" s="30"/>
      <c r="B1157" s="19">
        <v>1</v>
      </c>
      <c r="C1157" s="9">
        <v>3</v>
      </c>
      <c r="D1157" s="220">
        <v>40</v>
      </c>
      <c r="E1157" s="220">
        <v>38.200000000000003</v>
      </c>
      <c r="F1157" s="227">
        <v>36.6</v>
      </c>
      <c r="G1157" s="220">
        <v>36.299999999999997</v>
      </c>
      <c r="H1157" s="220">
        <v>33.9</v>
      </c>
      <c r="I1157" s="220">
        <v>32.700000000000003</v>
      </c>
      <c r="J1157" s="220">
        <v>40.6</v>
      </c>
      <c r="K1157" s="220">
        <v>24.2</v>
      </c>
      <c r="L1157" s="220">
        <v>39</v>
      </c>
      <c r="M1157" s="220">
        <v>37.045072188172661</v>
      </c>
      <c r="N1157" s="220">
        <v>32.127338908611897</v>
      </c>
      <c r="O1157" s="220">
        <v>26</v>
      </c>
      <c r="P1157" s="220">
        <v>43.9</v>
      </c>
      <c r="Q1157" s="220">
        <v>41</v>
      </c>
      <c r="R1157" s="220">
        <v>34.520000000000003</v>
      </c>
      <c r="S1157" s="220">
        <v>44.9</v>
      </c>
      <c r="T1157" s="220">
        <v>38.700000000000003</v>
      </c>
      <c r="U1157" s="220">
        <v>28.7</v>
      </c>
      <c r="V1157" s="220">
        <v>30.800000000000004</v>
      </c>
      <c r="W1157" s="220">
        <v>34.9</v>
      </c>
      <c r="X1157" s="220">
        <v>45.3</v>
      </c>
      <c r="Y1157" s="220">
        <v>33</v>
      </c>
      <c r="Z1157" s="217"/>
      <c r="AA1157" s="218"/>
      <c r="AB1157" s="218"/>
      <c r="AC1157" s="218"/>
      <c r="AD1157" s="218"/>
      <c r="AE1157" s="218"/>
      <c r="AF1157" s="218"/>
      <c r="AG1157" s="218"/>
      <c r="AH1157" s="218"/>
      <c r="AI1157" s="218"/>
      <c r="AJ1157" s="218"/>
      <c r="AK1157" s="218"/>
      <c r="AL1157" s="218"/>
      <c r="AM1157" s="218"/>
      <c r="AN1157" s="218"/>
      <c r="AO1157" s="218"/>
      <c r="AP1157" s="218"/>
      <c r="AQ1157" s="218"/>
      <c r="AR1157" s="218"/>
      <c r="AS1157" s="218"/>
      <c r="AT1157" s="218"/>
      <c r="AU1157" s="218"/>
      <c r="AV1157" s="218"/>
      <c r="AW1157" s="218"/>
      <c r="AX1157" s="218"/>
      <c r="AY1157" s="218"/>
      <c r="AZ1157" s="218"/>
      <c r="BA1157" s="218"/>
      <c r="BB1157" s="218"/>
      <c r="BC1157" s="218"/>
      <c r="BD1157" s="218"/>
      <c r="BE1157" s="218"/>
      <c r="BF1157" s="218"/>
      <c r="BG1157" s="218"/>
      <c r="BH1157" s="218"/>
      <c r="BI1157" s="218"/>
      <c r="BJ1157" s="218"/>
      <c r="BK1157" s="218"/>
      <c r="BL1157" s="218"/>
      <c r="BM1157" s="219">
        <v>16</v>
      </c>
    </row>
    <row r="1158" spans="1:65">
      <c r="A1158" s="30"/>
      <c r="B1158" s="19">
        <v>1</v>
      </c>
      <c r="C1158" s="9">
        <v>4</v>
      </c>
      <c r="D1158" s="220">
        <v>39</v>
      </c>
      <c r="E1158" s="220">
        <v>39.700000000000003</v>
      </c>
      <c r="F1158" s="220">
        <v>34.4</v>
      </c>
      <c r="G1158" s="220">
        <v>33.5</v>
      </c>
      <c r="H1158" s="220">
        <v>34.5</v>
      </c>
      <c r="I1158" s="220">
        <v>33.299999999999997</v>
      </c>
      <c r="J1158" s="220">
        <v>39</v>
      </c>
      <c r="K1158" s="220">
        <v>25</v>
      </c>
      <c r="L1158" s="220">
        <v>34.700000000000003</v>
      </c>
      <c r="M1158" s="220">
        <v>35.880605563488849</v>
      </c>
      <c r="N1158" s="220">
        <v>31.627361975430738</v>
      </c>
      <c r="O1158" s="220">
        <v>29.4</v>
      </c>
      <c r="P1158" s="220">
        <v>43.7</v>
      </c>
      <c r="Q1158" s="220">
        <v>40.700000000000003</v>
      </c>
      <c r="R1158" s="220">
        <v>34.61</v>
      </c>
      <c r="S1158" s="220">
        <v>44.6</v>
      </c>
      <c r="T1158" s="220">
        <v>38.6</v>
      </c>
      <c r="U1158" s="220">
        <v>28.2</v>
      </c>
      <c r="V1158" s="220">
        <v>32.299999999999997</v>
      </c>
      <c r="W1158" s="220">
        <v>33.1</v>
      </c>
      <c r="X1158" s="220">
        <v>46.2</v>
      </c>
      <c r="Y1158" s="220">
        <v>29.9</v>
      </c>
      <c r="Z1158" s="217"/>
      <c r="AA1158" s="218"/>
      <c r="AB1158" s="218"/>
      <c r="AC1158" s="218"/>
      <c r="AD1158" s="218"/>
      <c r="AE1158" s="218"/>
      <c r="AF1158" s="218"/>
      <c r="AG1158" s="218"/>
      <c r="AH1158" s="218"/>
      <c r="AI1158" s="218"/>
      <c r="AJ1158" s="218"/>
      <c r="AK1158" s="218"/>
      <c r="AL1158" s="218"/>
      <c r="AM1158" s="218"/>
      <c r="AN1158" s="218"/>
      <c r="AO1158" s="218"/>
      <c r="AP1158" s="218"/>
      <c r="AQ1158" s="218"/>
      <c r="AR1158" s="218"/>
      <c r="AS1158" s="218"/>
      <c r="AT1158" s="218"/>
      <c r="AU1158" s="218"/>
      <c r="AV1158" s="218"/>
      <c r="AW1158" s="218"/>
      <c r="AX1158" s="218"/>
      <c r="AY1158" s="218"/>
      <c r="AZ1158" s="218"/>
      <c r="BA1158" s="218"/>
      <c r="BB1158" s="218"/>
      <c r="BC1158" s="218"/>
      <c r="BD1158" s="218"/>
      <c r="BE1158" s="218"/>
      <c r="BF1158" s="218"/>
      <c r="BG1158" s="218"/>
      <c r="BH1158" s="218"/>
      <c r="BI1158" s="218"/>
      <c r="BJ1158" s="218"/>
      <c r="BK1158" s="218"/>
      <c r="BL1158" s="218"/>
      <c r="BM1158" s="219">
        <v>35.67708327224252</v>
      </c>
    </row>
    <row r="1159" spans="1:65">
      <c r="A1159" s="30"/>
      <c r="B1159" s="19">
        <v>1</v>
      </c>
      <c r="C1159" s="9">
        <v>5</v>
      </c>
      <c r="D1159" s="220">
        <v>41</v>
      </c>
      <c r="E1159" s="220">
        <v>38.4</v>
      </c>
      <c r="F1159" s="220">
        <v>34.1</v>
      </c>
      <c r="G1159" s="220">
        <v>35.299999999999997</v>
      </c>
      <c r="H1159" s="220">
        <v>34.700000000000003</v>
      </c>
      <c r="I1159" s="220">
        <v>35.299999999999997</v>
      </c>
      <c r="J1159" s="220">
        <v>40.799999999999997</v>
      </c>
      <c r="K1159" s="220">
        <v>24.3</v>
      </c>
      <c r="L1159" s="220">
        <v>34.200000000000003</v>
      </c>
      <c r="M1159" s="220">
        <v>36.276976335113076</v>
      </c>
      <c r="N1159" s="220">
        <v>33.881362757965434</v>
      </c>
      <c r="O1159" s="220">
        <v>23.1</v>
      </c>
      <c r="P1159" s="220">
        <v>44.6</v>
      </c>
      <c r="Q1159" s="220">
        <v>41.9</v>
      </c>
      <c r="R1159" s="220">
        <v>34.369999999999997</v>
      </c>
      <c r="S1159" s="220">
        <v>41.8</v>
      </c>
      <c r="T1159" s="220">
        <v>39</v>
      </c>
      <c r="U1159" s="220">
        <v>28.9</v>
      </c>
      <c r="V1159" s="220">
        <v>33.4</v>
      </c>
      <c r="W1159" s="220">
        <v>33.4</v>
      </c>
      <c r="X1159" s="220">
        <v>48</v>
      </c>
      <c r="Y1159" s="220">
        <v>32.200000000000003</v>
      </c>
      <c r="Z1159" s="217"/>
      <c r="AA1159" s="218"/>
      <c r="AB1159" s="218"/>
      <c r="AC1159" s="218"/>
      <c r="AD1159" s="218"/>
      <c r="AE1159" s="218"/>
      <c r="AF1159" s="218"/>
      <c r="AG1159" s="218"/>
      <c r="AH1159" s="218"/>
      <c r="AI1159" s="218"/>
      <c r="AJ1159" s="218"/>
      <c r="AK1159" s="218"/>
      <c r="AL1159" s="218"/>
      <c r="AM1159" s="218"/>
      <c r="AN1159" s="218"/>
      <c r="AO1159" s="218"/>
      <c r="AP1159" s="218"/>
      <c r="AQ1159" s="218"/>
      <c r="AR1159" s="218"/>
      <c r="AS1159" s="218"/>
      <c r="AT1159" s="218"/>
      <c r="AU1159" s="218"/>
      <c r="AV1159" s="218"/>
      <c r="AW1159" s="218"/>
      <c r="AX1159" s="218"/>
      <c r="AY1159" s="218"/>
      <c r="AZ1159" s="218"/>
      <c r="BA1159" s="218"/>
      <c r="BB1159" s="218"/>
      <c r="BC1159" s="218"/>
      <c r="BD1159" s="218"/>
      <c r="BE1159" s="218"/>
      <c r="BF1159" s="218"/>
      <c r="BG1159" s="218"/>
      <c r="BH1159" s="218"/>
      <c r="BI1159" s="218"/>
      <c r="BJ1159" s="218"/>
      <c r="BK1159" s="218"/>
      <c r="BL1159" s="218"/>
      <c r="BM1159" s="219">
        <v>121</v>
      </c>
    </row>
    <row r="1160" spans="1:65">
      <c r="A1160" s="30"/>
      <c r="B1160" s="19">
        <v>1</v>
      </c>
      <c r="C1160" s="9">
        <v>6</v>
      </c>
      <c r="D1160" s="220">
        <v>39</v>
      </c>
      <c r="E1160" s="220">
        <v>37.6</v>
      </c>
      <c r="F1160" s="220">
        <v>34.6</v>
      </c>
      <c r="G1160" s="220">
        <v>34.6</v>
      </c>
      <c r="H1160" s="220">
        <v>33.6</v>
      </c>
      <c r="I1160" s="220">
        <v>35</v>
      </c>
      <c r="J1160" s="220">
        <v>36.299999999999997</v>
      </c>
      <c r="K1160" s="220">
        <v>24.3</v>
      </c>
      <c r="L1160" s="220">
        <v>36.299999999999997</v>
      </c>
      <c r="M1160" s="220">
        <v>35.140508913285274</v>
      </c>
      <c r="N1160" s="220">
        <v>32.038972287048352</v>
      </c>
      <c r="O1160" s="220">
        <v>24</v>
      </c>
      <c r="P1160" s="220">
        <v>45</v>
      </c>
      <c r="Q1160" s="220">
        <v>38.6</v>
      </c>
      <c r="R1160" s="220">
        <v>34.770000000000003</v>
      </c>
      <c r="S1160" s="220">
        <v>44.9</v>
      </c>
      <c r="T1160" s="227">
        <v>37.1</v>
      </c>
      <c r="U1160" s="220">
        <v>28.4</v>
      </c>
      <c r="V1160" s="220">
        <v>32.5</v>
      </c>
      <c r="W1160" s="220">
        <v>34.200000000000003</v>
      </c>
      <c r="X1160" s="220">
        <v>44.4</v>
      </c>
      <c r="Y1160" s="220">
        <v>35</v>
      </c>
      <c r="Z1160" s="217"/>
      <c r="AA1160" s="218"/>
      <c r="AB1160" s="218"/>
      <c r="AC1160" s="218"/>
      <c r="AD1160" s="218"/>
      <c r="AE1160" s="218"/>
      <c r="AF1160" s="218"/>
      <c r="AG1160" s="218"/>
      <c r="AH1160" s="218"/>
      <c r="AI1160" s="218"/>
      <c r="AJ1160" s="218"/>
      <c r="AK1160" s="218"/>
      <c r="AL1160" s="218"/>
      <c r="AM1160" s="218"/>
      <c r="AN1160" s="218"/>
      <c r="AO1160" s="218"/>
      <c r="AP1160" s="218"/>
      <c r="AQ1160" s="218"/>
      <c r="AR1160" s="218"/>
      <c r="AS1160" s="218"/>
      <c r="AT1160" s="218"/>
      <c r="AU1160" s="218"/>
      <c r="AV1160" s="218"/>
      <c r="AW1160" s="218"/>
      <c r="AX1160" s="218"/>
      <c r="AY1160" s="218"/>
      <c r="AZ1160" s="218"/>
      <c r="BA1160" s="218"/>
      <c r="BB1160" s="218"/>
      <c r="BC1160" s="218"/>
      <c r="BD1160" s="218"/>
      <c r="BE1160" s="218"/>
      <c r="BF1160" s="218"/>
      <c r="BG1160" s="218"/>
      <c r="BH1160" s="218"/>
      <c r="BI1160" s="218"/>
      <c r="BJ1160" s="218"/>
      <c r="BK1160" s="218"/>
      <c r="BL1160" s="218"/>
      <c r="BM1160" s="221"/>
    </row>
    <row r="1161" spans="1:65">
      <c r="A1161" s="30"/>
      <c r="B1161" s="20" t="s">
        <v>239</v>
      </c>
      <c r="C1161" s="12"/>
      <c r="D1161" s="222">
        <v>39.833333333333336</v>
      </c>
      <c r="E1161" s="222">
        <v>37.916666666666664</v>
      </c>
      <c r="F1161" s="222">
        <v>34.449999999999996</v>
      </c>
      <c r="G1161" s="222">
        <v>35.4</v>
      </c>
      <c r="H1161" s="222">
        <v>34.166666666666671</v>
      </c>
      <c r="I1161" s="222">
        <v>33.85</v>
      </c>
      <c r="J1161" s="222">
        <v>39.15</v>
      </c>
      <c r="K1161" s="222">
        <v>23.983333333333334</v>
      </c>
      <c r="L1161" s="222">
        <v>36.75</v>
      </c>
      <c r="M1161" s="222">
        <v>36.179765510514962</v>
      </c>
      <c r="N1161" s="222">
        <v>32.652733145487062</v>
      </c>
      <c r="O1161" s="222">
        <v>26.349999999999998</v>
      </c>
      <c r="P1161" s="222">
        <v>44.266666666666673</v>
      </c>
      <c r="Q1161" s="222">
        <v>40.35</v>
      </c>
      <c r="R1161" s="222">
        <v>34.493333333333332</v>
      </c>
      <c r="S1161" s="222">
        <v>43.949999999999996</v>
      </c>
      <c r="T1161" s="222">
        <v>38.533333333333331</v>
      </c>
      <c r="U1161" s="222">
        <v>28.583333333333332</v>
      </c>
      <c r="V1161" s="222">
        <v>32.049999999999997</v>
      </c>
      <c r="W1161" s="222">
        <v>33.583333333333336</v>
      </c>
      <c r="X1161" s="222">
        <v>45.93333333333333</v>
      </c>
      <c r="Y1161" s="222">
        <v>32.050000000000004</v>
      </c>
      <c r="Z1161" s="217"/>
      <c r="AA1161" s="218"/>
      <c r="AB1161" s="218"/>
      <c r="AC1161" s="218"/>
      <c r="AD1161" s="218"/>
      <c r="AE1161" s="218"/>
      <c r="AF1161" s="218"/>
      <c r="AG1161" s="218"/>
      <c r="AH1161" s="218"/>
      <c r="AI1161" s="218"/>
      <c r="AJ1161" s="218"/>
      <c r="AK1161" s="218"/>
      <c r="AL1161" s="218"/>
      <c r="AM1161" s="218"/>
      <c r="AN1161" s="218"/>
      <c r="AO1161" s="218"/>
      <c r="AP1161" s="218"/>
      <c r="AQ1161" s="218"/>
      <c r="AR1161" s="218"/>
      <c r="AS1161" s="218"/>
      <c r="AT1161" s="218"/>
      <c r="AU1161" s="218"/>
      <c r="AV1161" s="218"/>
      <c r="AW1161" s="218"/>
      <c r="AX1161" s="218"/>
      <c r="AY1161" s="218"/>
      <c r="AZ1161" s="218"/>
      <c r="BA1161" s="218"/>
      <c r="BB1161" s="218"/>
      <c r="BC1161" s="218"/>
      <c r="BD1161" s="218"/>
      <c r="BE1161" s="218"/>
      <c r="BF1161" s="218"/>
      <c r="BG1161" s="218"/>
      <c r="BH1161" s="218"/>
      <c r="BI1161" s="218"/>
      <c r="BJ1161" s="218"/>
      <c r="BK1161" s="218"/>
      <c r="BL1161" s="218"/>
      <c r="BM1161" s="221"/>
    </row>
    <row r="1162" spans="1:65">
      <c r="A1162" s="30"/>
      <c r="B1162" s="3" t="s">
        <v>240</v>
      </c>
      <c r="C1162" s="29"/>
      <c r="D1162" s="220">
        <v>40</v>
      </c>
      <c r="E1162" s="220">
        <v>38.299999999999997</v>
      </c>
      <c r="F1162" s="220">
        <v>34.25</v>
      </c>
      <c r="G1162" s="220">
        <v>35.5</v>
      </c>
      <c r="H1162" s="220">
        <v>34.200000000000003</v>
      </c>
      <c r="I1162" s="220">
        <v>33.4</v>
      </c>
      <c r="J1162" s="220">
        <v>39.4</v>
      </c>
      <c r="K1162" s="220">
        <v>24.25</v>
      </c>
      <c r="L1162" s="220">
        <v>36.75</v>
      </c>
      <c r="M1162" s="220">
        <v>36.078790949300966</v>
      </c>
      <c r="N1162" s="220">
        <v>32.512613971018467</v>
      </c>
      <c r="O1162" s="220">
        <v>25.2</v>
      </c>
      <c r="P1162" s="220">
        <v>44.25</v>
      </c>
      <c r="Q1162" s="220">
        <v>40.450000000000003</v>
      </c>
      <c r="R1162" s="220">
        <v>34.49</v>
      </c>
      <c r="S1162" s="220">
        <v>44.35</v>
      </c>
      <c r="T1162" s="220">
        <v>38.75</v>
      </c>
      <c r="U1162" s="220">
        <v>28.6</v>
      </c>
      <c r="V1162" s="220">
        <v>32.4</v>
      </c>
      <c r="W1162" s="220">
        <v>33.25</v>
      </c>
      <c r="X1162" s="220">
        <v>45.75</v>
      </c>
      <c r="Y1162" s="220">
        <v>32.6</v>
      </c>
      <c r="Z1162" s="217"/>
      <c r="AA1162" s="218"/>
      <c r="AB1162" s="218"/>
      <c r="AC1162" s="218"/>
      <c r="AD1162" s="218"/>
      <c r="AE1162" s="218"/>
      <c r="AF1162" s="218"/>
      <c r="AG1162" s="218"/>
      <c r="AH1162" s="218"/>
      <c r="AI1162" s="218"/>
      <c r="AJ1162" s="218"/>
      <c r="AK1162" s="218"/>
      <c r="AL1162" s="218"/>
      <c r="AM1162" s="218"/>
      <c r="AN1162" s="218"/>
      <c r="AO1162" s="218"/>
      <c r="AP1162" s="218"/>
      <c r="AQ1162" s="218"/>
      <c r="AR1162" s="218"/>
      <c r="AS1162" s="218"/>
      <c r="AT1162" s="218"/>
      <c r="AU1162" s="218"/>
      <c r="AV1162" s="218"/>
      <c r="AW1162" s="218"/>
      <c r="AX1162" s="218"/>
      <c r="AY1162" s="218"/>
      <c r="AZ1162" s="218"/>
      <c r="BA1162" s="218"/>
      <c r="BB1162" s="218"/>
      <c r="BC1162" s="218"/>
      <c r="BD1162" s="218"/>
      <c r="BE1162" s="218"/>
      <c r="BF1162" s="218"/>
      <c r="BG1162" s="218"/>
      <c r="BH1162" s="218"/>
      <c r="BI1162" s="218"/>
      <c r="BJ1162" s="218"/>
      <c r="BK1162" s="218"/>
      <c r="BL1162" s="218"/>
      <c r="BM1162" s="221"/>
    </row>
    <row r="1163" spans="1:65">
      <c r="A1163" s="30"/>
      <c r="B1163" s="3" t="s">
        <v>241</v>
      </c>
      <c r="C1163" s="29"/>
      <c r="D1163" s="220">
        <v>0.752772652709081</v>
      </c>
      <c r="E1163" s="220">
        <v>1.5406708495543968</v>
      </c>
      <c r="F1163" s="220">
        <v>1.1623252556836234</v>
      </c>
      <c r="G1163" s="220">
        <v>1.242577965360725</v>
      </c>
      <c r="H1163" s="220">
        <v>0.48853522561496715</v>
      </c>
      <c r="I1163" s="220">
        <v>1.0445094542415585</v>
      </c>
      <c r="J1163" s="220">
        <v>1.6706286242010824</v>
      </c>
      <c r="K1163" s="220">
        <v>0.80849654709631713</v>
      </c>
      <c r="L1163" s="220">
        <v>2.0830266440926763</v>
      </c>
      <c r="M1163" s="220">
        <v>0.76095593626175373</v>
      </c>
      <c r="N1163" s="220">
        <v>0.86612729668267219</v>
      </c>
      <c r="O1163" s="220">
        <v>3.2506922339711259</v>
      </c>
      <c r="P1163" s="220">
        <v>0.73936910042729531</v>
      </c>
      <c r="Q1163" s="220">
        <v>1.1362218093312579</v>
      </c>
      <c r="R1163" s="220">
        <v>0.1879006829861655</v>
      </c>
      <c r="S1163" s="220">
        <v>1.197914855071095</v>
      </c>
      <c r="T1163" s="220">
        <v>0.72018516137634059</v>
      </c>
      <c r="U1163" s="220">
        <v>0.26394443859772221</v>
      </c>
      <c r="V1163" s="220">
        <v>1.1113055385446429</v>
      </c>
      <c r="W1163" s="220">
        <v>0.7985403350280228</v>
      </c>
      <c r="X1163" s="220">
        <v>1.2420413304985745</v>
      </c>
      <c r="Y1163" s="220">
        <v>3.3098338326870733</v>
      </c>
      <c r="Z1163" s="217"/>
      <c r="AA1163" s="218"/>
      <c r="AB1163" s="218"/>
      <c r="AC1163" s="218"/>
      <c r="AD1163" s="218"/>
      <c r="AE1163" s="218"/>
      <c r="AF1163" s="218"/>
      <c r="AG1163" s="218"/>
      <c r="AH1163" s="218"/>
      <c r="AI1163" s="218"/>
      <c r="AJ1163" s="218"/>
      <c r="AK1163" s="218"/>
      <c r="AL1163" s="218"/>
      <c r="AM1163" s="218"/>
      <c r="AN1163" s="218"/>
      <c r="AO1163" s="218"/>
      <c r="AP1163" s="218"/>
      <c r="AQ1163" s="218"/>
      <c r="AR1163" s="218"/>
      <c r="AS1163" s="218"/>
      <c r="AT1163" s="218"/>
      <c r="AU1163" s="218"/>
      <c r="AV1163" s="218"/>
      <c r="AW1163" s="218"/>
      <c r="AX1163" s="218"/>
      <c r="AY1163" s="218"/>
      <c r="AZ1163" s="218"/>
      <c r="BA1163" s="218"/>
      <c r="BB1163" s="218"/>
      <c r="BC1163" s="218"/>
      <c r="BD1163" s="218"/>
      <c r="BE1163" s="218"/>
      <c r="BF1163" s="218"/>
      <c r="BG1163" s="218"/>
      <c r="BH1163" s="218"/>
      <c r="BI1163" s="218"/>
      <c r="BJ1163" s="218"/>
      <c r="BK1163" s="218"/>
      <c r="BL1163" s="218"/>
      <c r="BM1163" s="221"/>
    </row>
    <row r="1164" spans="1:65">
      <c r="A1164" s="30"/>
      <c r="B1164" s="3" t="s">
        <v>87</v>
      </c>
      <c r="C1164" s="29"/>
      <c r="D1164" s="13">
        <v>1.8898058227006218E-2</v>
      </c>
      <c r="E1164" s="13">
        <v>4.0633077350885193E-2</v>
      </c>
      <c r="F1164" s="13">
        <v>3.3739484925504312E-2</v>
      </c>
      <c r="G1164" s="13">
        <v>3.5101072467817088E-2</v>
      </c>
      <c r="H1164" s="13">
        <v>1.4298591969218549E-2</v>
      </c>
      <c r="I1164" s="13">
        <v>3.0857000125304533E-2</v>
      </c>
      <c r="J1164" s="13">
        <v>4.2672506365289464E-2</v>
      </c>
      <c r="K1164" s="13">
        <v>3.371076638344616E-2</v>
      </c>
      <c r="L1164" s="13">
        <v>5.6680997118168062E-2</v>
      </c>
      <c r="M1164" s="13">
        <v>2.103263870078418E-2</v>
      </c>
      <c r="N1164" s="13">
        <v>2.6525414972877383E-2</v>
      </c>
      <c r="O1164" s="13">
        <v>0.12336592918296495</v>
      </c>
      <c r="P1164" s="13">
        <v>1.6702615220496125E-2</v>
      </c>
      <c r="Q1164" s="13">
        <v>2.8159152647614819E-2</v>
      </c>
      <c r="R1164" s="13">
        <v>5.4474492554937816E-3</v>
      </c>
      <c r="S1164" s="13">
        <v>2.7256310695588055E-2</v>
      </c>
      <c r="T1164" s="13">
        <v>1.8689926333296036E-2</v>
      </c>
      <c r="U1164" s="13">
        <v>9.2342077643517984E-3</v>
      </c>
      <c r="V1164" s="13">
        <v>3.4674119767383556E-2</v>
      </c>
      <c r="W1164" s="13">
        <v>2.3777875980983309E-2</v>
      </c>
      <c r="X1164" s="13">
        <v>2.7040087021013959E-2</v>
      </c>
      <c r="Y1164" s="13">
        <v>0.10327094641769338</v>
      </c>
      <c r="Z1164" s="157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5"/>
    </row>
    <row r="1165" spans="1:65">
      <c r="A1165" s="30"/>
      <c r="B1165" s="3" t="s">
        <v>242</v>
      </c>
      <c r="C1165" s="29"/>
      <c r="D1165" s="13">
        <v>0.11649635227676991</v>
      </c>
      <c r="E1165" s="13">
        <v>6.2773724447552803E-2</v>
      </c>
      <c r="F1165" s="13">
        <v>-3.4394158930509344E-2</v>
      </c>
      <c r="G1165" s="13">
        <v>-7.766421658636502E-3</v>
      </c>
      <c r="H1165" s="13">
        <v>-4.2335764783523744E-2</v>
      </c>
      <c r="I1165" s="13">
        <v>-5.1211677207481432E-2</v>
      </c>
      <c r="J1165" s="13">
        <v>9.7343067572440267E-2</v>
      </c>
      <c r="K1165" s="13">
        <v>-0.32776642220658092</v>
      </c>
      <c r="L1165" s="13">
        <v>3.007299446455125E-2</v>
      </c>
      <c r="M1165" s="13">
        <v>1.4089779549426806E-2</v>
      </c>
      <c r="N1165" s="13">
        <v>-8.4770105887788771E-2</v>
      </c>
      <c r="O1165" s="13">
        <v>-0.26143065566963475</v>
      </c>
      <c r="P1165" s="13">
        <v>0.24075912621217599</v>
      </c>
      <c r="Q1165" s="13">
        <v>0.13097810412638489</v>
      </c>
      <c r="R1165" s="13">
        <v>-3.3179560388283402E-2</v>
      </c>
      <c r="S1165" s="13">
        <v>0.2318832137882183</v>
      </c>
      <c r="T1165" s="13">
        <v>8.0058396009996535E-2</v>
      </c>
      <c r="U1165" s="13">
        <v>-0.19883211541646029</v>
      </c>
      <c r="V1165" s="13">
        <v>-0.10166423203839836</v>
      </c>
      <c r="W1165" s="13">
        <v>-5.8686129775024631E-2</v>
      </c>
      <c r="X1165" s="13">
        <v>0.2874744547593211</v>
      </c>
      <c r="Y1165" s="13">
        <v>-0.10166423203839814</v>
      </c>
      <c r="Z1165" s="157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5"/>
    </row>
    <row r="1166" spans="1:65">
      <c r="A1166" s="30"/>
      <c r="B1166" s="46" t="s">
        <v>243</v>
      </c>
      <c r="C1166" s="47"/>
      <c r="D1166" s="45">
        <v>1.1200000000000001</v>
      </c>
      <c r="E1166" s="45">
        <v>0.68</v>
      </c>
      <c r="F1166" s="45">
        <v>0.11</v>
      </c>
      <c r="G1166" s="45">
        <v>0.1</v>
      </c>
      <c r="H1166" s="45">
        <v>0.18</v>
      </c>
      <c r="I1166" s="45">
        <v>0.25</v>
      </c>
      <c r="J1166" s="45">
        <v>0.97</v>
      </c>
      <c r="K1166" s="45">
        <v>2.52</v>
      </c>
      <c r="L1166" s="45">
        <v>0.41</v>
      </c>
      <c r="M1166" s="45">
        <v>0.28000000000000003</v>
      </c>
      <c r="N1166" s="45">
        <v>0.53</v>
      </c>
      <c r="O1166" s="45">
        <v>1.98</v>
      </c>
      <c r="P1166" s="45">
        <v>2.14</v>
      </c>
      <c r="Q1166" s="45">
        <v>1.24</v>
      </c>
      <c r="R1166" s="45">
        <v>0.1</v>
      </c>
      <c r="S1166" s="45">
        <v>2.0699999999999998</v>
      </c>
      <c r="T1166" s="45">
        <v>0.82</v>
      </c>
      <c r="U1166" s="45">
        <v>1.46</v>
      </c>
      <c r="V1166" s="45">
        <v>0.67</v>
      </c>
      <c r="W1166" s="45">
        <v>0.31</v>
      </c>
      <c r="X1166" s="45">
        <v>2.5299999999999998</v>
      </c>
      <c r="Y1166" s="45">
        <v>0.67</v>
      </c>
      <c r="Z1166" s="157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55"/>
    </row>
    <row r="1167" spans="1:65">
      <c r="B1167" s="31"/>
      <c r="C1167" s="20"/>
      <c r="D1167" s="20"/>
      <c r="E1167" s="20"/>
      <c r="F1167" s="20"/>
      <c r="G1167" s="20"/>
      <c r="H1167" s="20"/>
      <c r="I1167" s="20"/>
      <c r="J1167" s="20"/>
      <c r="K1167" s="20"/>
      <c r="L1167" s="20"/>
      <c r="M1167" s="20"/>
      <c r="N1167" s="20"/>
      <c r="O1167" s="20"/>
      <c r="P1167" s="20"/>
      <c r="Q1167" s="20"/>
      <c r="R1167" s="20"/>
      <c r="S1167" s="20"/>
      <c r="T1167" s="20"/>
      <c r="U1167" s="20"/>
      <c r="V1167" s="20"/>
      <c r="W1167" s="20"/>
      <c r="X1167" s="20"/>
      <c r="Y1167" s="20"/>
      <c r="BM1167" s="55"/>
    </row>
    <row r="1168" spans="1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6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  <row r="1250" spans="65:65">
      <c r="BM1250" s="57"/>
    </row>
  </sheetData>
  <dataConsolidate/>
  <conditionalFormatting sqref="B6:AF11 B25:AE30 B43:AF48 B61:R66 B79:AC84 B97:Y102 B116:AE121 B135:AE140 B153:AD158 B171:W176 B189:AD194 B207:AD212 B225:U230 B243:AF248 B261:G266 B279:G284 B297:G302 B315:AE320 B333:AB338 B352:G357 B370:Q375 B389:U394 B407:AA412 B425:G430 B443:U448 B461:AD466 B479:AC484 B498:Z503 B517:I522 B535:AD540 B553:AD558 B571:AE576 B589:AD594 B607:U612 B626:G631 B644:AE649 B663:AC668 B681:AE686 B699:F704 B717:G722 B735:F740 B753:T758 B771:S776 B789:AC794 B807:AE812 B825:AB830 B844:AA849 B862:G867 B880:Y885 B898:AD903 B916:U921 B934:K939 B953:Z958 B972:Z977 B991:AB996 B1009:AB1014 B1027:F1032 B1045:Z1050 B1063:AD1068 B1081:AB1086 B1100:X1105 B1119:K1124 B1137:AE1142 B1155:Y1160">
    <cfRule type="expression" dxfId="25" priority="192">
      <formula>AND($B6&lt;&gt;$B5,NOT(ISBLANK(INDIRECT(Anlyt_LabRefThisCol))))</formula>
    </cfRule>
  </conditionalFormatting>
  <conditionalFormatting sqref="C2:AF17 C21:AE36 C39:AF54 C57:R72 C75:AC90 C93:Y108 C112:AE127 C131:AE146 C149:AD164 C167:W182 C185:AD200 C203:AD218 C221:U236 C239:AF254 C257:G272 C275:G290 C293:G308 C311:AE326 C329:AB344 C348:G363 C366:Q381 C385:U400 C403:AA418 C421:G436 C439:U454 C457:AD472 C475:AC490 C494:Z509 C513:I528 C531:AD546 C549:AD564 C567:AE582 C585:AD600 C603:U618 C622:G637 C640:AE655 C659:AC674 C677:AE692 C695:F710 C713:G728 C731:F746 C749:T764 C767:S782 C785:AC800 C803:AE818 C821:AB836 C840:AA855 C858:G873 C876:Y891 C894:AD909 C912:U927 C930:K945 C949:Z964 C968:Z983 C987:AB1002 C1005:AB1020 C1023:F1038 C1041:Z1056 C1059:AD1074 C1077:AB1092 C1096:X1111 C1115:K1130 C1133:AE1148 C1151:Y1166">
    <cfRule type="expression" dxfId="24" priority="190" stopIfTrue="1">
      <formula>AND(ISBLANK(INDIRECT(Anlyt_LabRefLastCol)),ISBLANK(INDIRECT(Anlyt_LabRefThisCol)))</formula>
    </cfRule>
    <cfRule type="expression" dxfId="23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E91AC-D165-4773-99F7-43C19BD2A1E3}">
  <sheetPr codeName="Sheet15"/>
  <dimension ref="A1:BN1234"/>
  <sheetViews>
    <sheetView zoomScale="68" zoomScaleNormal="68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609</v>
      </c>
      <c r="BM1" s="28" t="s">
        <v>280</v>
      </c>
    </row>
    <row r="2" spans="1:66" ht="15">
      <c r="A2" s="25" t="s">
        <v>4</v>
      </c>
      <c r="B2" s="18" t="s">
        <v>114</v>
      </c>
      <c r="C2" s="15" t="s">
        <v>115</v>
      </c>
      <c r="D2" s="16" t="s">
        <v>235</v>
      </c>
      <c r="E2" s="17" t="s">
        <v>235</v>
      </c>
      <c r="F2" s="17" t="s">
        <v>235</v>
      </c>
      <c r="G2" s="17" t="s">
        <v>235</v>
      </c>
      <c r="H2" s="157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236</v>
      </c>
      <c r="C3" s="9" t="s">
        <v>236</v>
      </c>
      <c r="D3" s="154" t="s">
        <v>255</v>
      </c>
      <c r="E3" s="156" t="s">
        <v>257</v>
      </c>
      <c r="F3" s="156" t="s">
        <v>261</v>
      </c>
      <c r="G3" s="156" t="s">
        <v>268</v>
      </c>
      <c r="H3" s="157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103</v>
      </c>
      <c r="E4" s="11" t="s">
        <v>104</v>
      </c>
      <c r="F4" s="11" t="s">
        <v>104</v>
      </c>
      <c r="G4" s="11" t="s">
        <v>103</v>
      </c>
      <c r="H4" s="157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/>
      <c r="E5" s="26"/>
      <c r="F5" s="26"/>
      <c r="G5" s="26"/>
      <c r="H5" s="157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1</v>
      </c>
    </row>
    <row r="6" spans="1:66">
      <c r="A6" s="30"/>
      <c r="B6" s="18">
        <v>1</v>
      </c>
      <c r="C6" s="14">
        <v>1</v>
      </c>
      <c r="D6" s="216">
        <v>19</v>
      </c>
      <c r="E6" s="216">
        <v>20</v>
      </c>
      <c r="F6" s="216">
        <v>17.899999999999999</v>
      </c>
      <c r="G6" s="216">
        <v>19</v>
      </c>
      <c r="H6" s="217"/>
      <c r="I6" s="218"/>
      <c r="J6" s="218"/>
      <c r="K6" s="218"/>
      <c r="L6" s="218"/>
      <c r="M6" s="218"/>
      <c r="N6" s="218"/>
      <c r="O6" s="218"/>
      <c r="P6" s="218"/>
      <c r="Q6" s="218"/>
      <c r="R6" s="218"/>
      <c r="S6" s="218"/>
      <c r="T6" s="218"/>
      <c r="U6" s="218"/>
      <c r="V6" s="218"/>
      <c r="W6" s="218"/>
      <c r="X6" s="218"/>
      <c r="Y6" s="218"/>
      <c r="Z6" s="218"/>
      <c r="AA6" s="218"/>
      <c r="AB6" s="218"/>
      <c r="AC6" s="218"/>
      <c r="AD6" s="218"/>
      <c r="AE6" s="218"/>
      <c r="AF6" s="218"/>
      <c r="AG6" s="218"/>
      <c r="AH6" s="218"/>
      <c r="AI6" s="218"/>
      <c r="AJ6" s="218"/>
      <c r="AK6" s="218"/>
      <c r="AL6" s="218"/>
      <c r="AM6" s="218"/>
      <c r="AN6" s="218"/>
      <c r="AO6" s="218"/>
      <c r="AP6" s="218"/>
      <c r="AQ6" s="218"/>
      <c r="AR6" s="218"/>
      <c r="AS6" s="218"/>
      <c r="AT6" s="218"/>
      <c r="AU6" s="218"/>
      <c r="AV6" s="218"/>
      <c r="AW6" s="218"/>
      <c r="AX6" s="218"/>
      <c r="AY6" s="218"/>
      <c r="AZ6" s="218"/>
      <c r="BA6" s="218"/>
      <c r="BB6" s="218"/>
      <c r="BC6" s="218"/>
      <c r="BD6" s="218"/>
      <c r="BE6" s="218"/>
      <c r="BF6" s="218"/>
      <c r="BG6" s="218"/>
      <c r="BH6" s="218"/>
      <c r="BI6" s="218"/>
      <c r="BJ6" s="218"/>
      <c r="BK6" s="218"/>
      <c r="BL6" s="218"/>
      <c r="BM6" s="219">
        <v>1</v>
      </c>
    </row>
    <row r="7" spans="1:66">
      <c r="A7" s="30"/>
      <c r="B7" s="19">
        <v>1</v>
      </c>
      <c r="C7" s="9">
        <v>2</v>
      </c>
      <c r="D7" s="220">
        <v>19</v>
      </c>
      <c r="E7" s="220">
        <v>21</v>
      </c>
      <c r="F7" s="220">
        <v>17.54</v>
      </c>
      <c r="G7" s="220">
        <v>19</v>
      </c>
      <c r="H7" s="217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18"/>
      <c r="AD7" s="218"/>
      <c r="AE7" s="218"/>
      <c r="AF7" s="218"/>
      <c r="AG7" s="218"/>
      <c r="AH7" s="218"/>
      <c r="AI7" s="218"/>
      <c r="AJ7" s="218"/>
      <c r="AK7" s="218"/>
      <c r="AL7" s="218"/>
      <c r="AM7" s="218"/>
      <c r="AN7" s="218"/>
      <c r="AO7" s="218"/>
      <c r="AP7" s="218"/>
      <c r="AQ7" s="218"/>
      <c r="AR7" s="218"/>
      <c r="AS7" s="218"/>
      <c r="AT7" s="218"/>
      <c r="AU7" s="218"/>
      <c r="AV7" s="218"/>
      <c r="AW7" s="218"/>
      <c r="AX7" s="218"/>
      <c r="AY7" s="218"/>
      <c r="AZ7" s="218"/>
      <c r="BA7" s="218"/>
      <c r="BB7" s="218"/>
      <c r="BC7" s="218"/>
      <c r="BD7" s="218"/>
      <c r="BE7" s="218"/>
      <c r="BF7" s="218"/>
      <c r="BG7" s="218"/>
      <c r="BH7" s="218"/>
      <c r="BI7" s="218"/>
      <c r="BJ7" s="218"/>
      <c r="BK7" s="218"/>
      <c r="BL7" s="218"/>
      <c r="BM7" s="219">
        <v>1</v>
      </c>
    </row>
    <row r="8" spans="1:66">
      <c r="A8" s="30"/>
      <c r="B8" s="19">
        <v>1</v>
      </c>
      <c r="C8" s="9">
        <v>3</v>
      </c>
      <c r="D8" s="220">
        <v>19</v>
      </c>
      <c r="E8" s="220">
        <v>25</v>
      </c>
      <c r="F8" s="220">
        <v>17.29</v>
      </c>
      <c r="G8" s="220">
        <v>19</v>
      </c>
      <c r="H8" s="217"/>
      <c r="I8" s="218"/>
      <c r="J8" s="218"/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8"/>
      <c r="AA8" s="218"/>
      <c r="AB8" s="218"/>
      <c r="AC8" s="218"/>
      <c r="AD8" s="218"/>
      <c r="AE8" s="218"/>
      <c r="AF8" s="218"/>
      <c r="AG8" s="218"/>
      <c r="AH8" s="218"/>
      <c r="AI8" s="218"/>
      <c r="AJ8" s="218"/>
      <c r="AK8" s="218"/>
      <c r="AL8" s="218"/>
      <c r="AM8" s="218"/>
      <c r="AN8" s="218"/>
      <c r="AO8" s="218"/>
      <c r="AP8" s="218"/>
      <c r="AQ8" s="218"/>
      <c r="AR8" s="218"/>
      <c r="AS8" s="218"/>
      <c r="AT8" s="218"/>
      <c r="AU8" s="218"/>
      <c r="AV8" s="218"/>
      <c r="AW8" s="218"/>
      <c r="AX8" s="218"/>
      <c r="AY8" s="218"/>
      <c r="AZ8" s="218"/>
      <c r="BA8" s="218"/>
      <c r="BB8" s="218"/>
      <c r="BC8" s="218"/>
      <c r="BD8" s="218"/>
      <c r="BE8" s="218"/>
      <c r="BF8" s="218"/>
      <c r="BG8" s="218"/>
      <c r="BH8" s="218"/>
      <c r="BI8" s="218"/>
      <c r="BJ8" s="218"/>
      <c r="BK8" s="218"/>
      <c r="BL8" s="218"/>
      <c r="BM8" s="219">
        <v>16</v>
      </c>
    </row>
    <row r="9" spans="1:66">
      <c r="A9" s="30"/>
      <c r="B9" s="19">
        <v>1</v>
      </c>
      <c r="C9" s="9">
        <v>4</v>
      </c>
      <c r="D9" s="220">
        <v>19</v>
      </c>
      <c r="E9" s="220">
        <v>23</v>
      </c>
      <c r="F9" s="220">
        <v>18.37</v>
      </c>
      <c r="G9" s="220">
        <v>19</v>
      </c>
      <c r="H9" s="217"/>
      <c r="I9" s="218"/>
      <c r="J9" s="218"/>
      <c r="K9" s="218"/>
      <c r="L9" s="218"/>
      <c r="M9" s="218"/>
      <c r="N9" s="218"/>
      <c r="O9" s="218"/>
      <c r="P9" s="218"/>
      <c r="Q9" s="218"/>
      <c r="R9" s="218"/>
      <c r="S9" s="218"/>
      <c r="T9" s="218"/>
      <c r="U9" s="218"/>
      <c r="V9" s="218"/>
      <c r="W9" s="218"/>
      <c r="X9" s="218"/>
      <c r="Y9" s="218"/>
      <c r="Z9" s="218"/>
      <c r="AA9" s="218"/>
      <c r="AB9" s="218"/>
      <c r="AC9" s="218"/>
      <c r="AD9" s="218"/>
      <c r="AE9" s="218"/>
      <c r="AF9" s="218"/>
      <c r="AG9" s="218"/>
      <c r="AH9" s="218"/>
      <c r="AI9" s="218"/>
      <c r="AJ9" s="218"/>
      <c r="AK9" s="218"/>
      <c r="AL9" s="218"/>
      <c r="AM9" s="218"/>
      <c r="AN9" s="218"/>
      <c r="AO9" s="218"/>
      <c r="AP9" s="218"/>
      <c r="AQ9" s="218"/>
      <c r="AR9" s="218"/>
      <c r="AS9" s="218"/>
      <c r="AT9" s="218"/>
      <c r="AU9" s="218"/>
      <c r="AV9" s="218"/>
      <c r="AW9" s="218"/>
      <c r="AX9" s="218"/>
      <c r="AY9" s="218"/>
      <c r="AZ9" s="218"/>
      <c r="BA9" s="218"/>
      <c r="BB9" s="218"/>
      <c r="BC9" s="218"/>
      <c r="BD9" s="218"/>
      <c r="BE9" s="218"/>
      <c r="BF9" s="218"/>
      <c r="BG9" s="218"/>
      <c r="BH9" s="218"/>
      <c r="BI9" s="218"/>
      <c r="BJ9" s="218"/>
      <c r="BK9" s="218"/>
      <c r="BL9" s="218"/>
      <c r="BM9" s="219">
        <v>19.434999999999999</v>
      </c>
      <c r="BN9" s="28"/>
    </row>
    <row r="10" spans="1:66">
      <c r="A10" s="30"/>
      <c r="B10" s="19">
        <v>1</v>
      </c>
      <c r="C10" s="9">
        <v>5</v>
      </c>
      <c r="D10" s="220">
        <v>19</v>
      </c>
      <c r="E10" s="220">
        <v>23</v>
      </c>
      <c r="F10" s="220">
        <v>17.87</v>
      </c>
      <c r="G10" s="220">
        <v>19</v>
      </c>
      <c r="H10" s="217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218"/>
      <c r="W10" s="218"/>
      <c r="X10" s="218"/>
      <c r="Y10" s="218"/>
      <c r="Z10" s="218"/>
      <c r="AA10" s="218"/>
      <c r="AB10" s="218"/>
      <c r="AC10" s="218"/>
      <c r="AD10" s="218"/>
      <c r="AE10" s="218"/>
      <c r="AF10" s="218"/>
      <c r="AG10" s="218"/>
      <c r="AH10" s="218"/>
      <c r="AI10" s="218"/>
      <c r="AJ10" s="218"/>
      <c r="AK10" s="218"/>
      <c r="AL10" s="218"/>
      <c r="AM10" s="218"/>
      <c r="AN10" s="218"/>
      <c r="AO10" s="218"/>
      <c r="AP10" s="218"/>
      <c r="AQ10" s="218"/>
      <c r="AR10" s="218"/>
      <c r="AS10" s="218"/>
      <c r="AT10" s="218"/>
      <c r="AU10" s="218"/>
      <c r="AV10" s="218"/>
      <c r="AW10" s="218"/>
      <c r="AX10" s="218"/>
      <c r="AY10" s="218"/>
      <c r="AZ10" s="218"/>
      <c r="BA10" s="218"/>
      <c r="BB10" s="218"/>
      <c r="BC10" s="218"/>
      <c r="BD10" s="218"/>
      <c r="BE10" s="218"/>
      <c r="BF10" s="218"/>
      <c r="BG10" s="218"/>
      <c r="BH10" s="218"/>
      <c r="BI10" s="218"/>
      <c r="BJ10" s="218"/>
      <c r="BK10" s="218"/>
      <c r="BL10" s="218"/>
      <c r="BM10" s="219">
        <v>17</v>
      </c>
    </row>
    <row r="11" spans="1:66">
      <c r="A11" s="30"/>
      <c r="B11" s="19">
        <v>1</v>
      </c>
      <c r="C11" s="9">
        <v>6</v>
      </c>
      <c r="D11" s="220">
        <v>19</v>
      </c>
      <c r="E11" s="220">
        <v>21</v>
      </c>
      <c r="F11" s="220">
        <v>17.47</v>
      </c>
      <c r="G11" s="220">
        <v>18</v>
      </c>
      <c r="H11" s="217"/>
      <c r="I11" s="218"/>
      <c r="J11" s="218"/>
      <c r="K11" s="218"/>
      <c r="L11" s="218"/>
      <c r="M11" s="218"/>
      <c r="N11" s="218"/>
      <c r="O11" s="218"/>
      <c r="P11" s="218"/>
      <c r="Q11" s="218"/>
      <c r="R11" s="218"/>
      <c r="S11" s="218"/>
      <c r="T11" s="218"/>
      <c r="U11" s="218"/>
      <c r="V11" s="218"/>
      <c r="W11" s="218"/>
      <c r="X11" s="218"/>
      <c r="Y11" s="218"/>
      <c r="Z11" s="218"/>
      <c r="AA11" s="218"/>
      <c r="AB11" s="218"/>
      <c r="AC11" s="218"/>
      <c r="AD11" s="218"/>
      <c r="AE11" s="218"/>
      <c r="AF11" s="218"/>
      <c r="AG11" s="218"/>
      <c r="AH11" s="218"/>
      <c r="AI11" s="218"/>
      <c r="AJ11" s="218"/>
      <c r="AK11" s="218"/>
      <c r="AL11" s="218"/>
      <c r="AM11" s="218"/>
      <c r="AN11" s="218"/>
      <c r="AO11" s="218"/>
      <c r="AP11" s="218"/>
      <c r="AQ11" s="218"/>
      <c r="AR11" s="218"/>
      <c r="AS11" s="218"/>
      <c r="AT11" s="218"/>
      <c r="AU11" s="218"/>
      <c r="AV11" s="218"/>
      <c r="AW11" s="218"/>
      <c r="AX11" s="218"/>
      <c r="AY11" s="218"/>
      <c r="AZ11" s="218"/>
      <c r="BA11" s="218"/>
      <c r="BB11" s="218"/>
      <c r="BC11" s="218"/>
      <c r="BD11" s="218"/>
      <c r="BE11" s="218"/>
      <c r="BF11" s="218"/>
      <c r="BG11" s="218"/>
      <c r="BH11" s="218"/>
      <c r="BI11" s="218"/>
      <c r="BJ11" s="218"/>
      <c r="BK11" s="218"/>
      <c r="BL11" s="218"/>
      <c r="BM11" s="221"/>
    </row>
    <row r="12" spans="1:66">
      <c r="A12" s="30"/>
      <c r="B12" s="20" t="s">
        <v>239</v>
      </c>
      <c r="C12" s="12"/>
      <c r="D12" s="222">
        <v>19</v>
      </c>
      <c r="E12" s="222">
        <v>22.166666666666668</v>
      </c>
      <c r="F12" s="222">
        <v>17.739999999999998</v>
      </c>
      <c r="G12" s="222">
        <v>18.833333333333332</v>
      </c>
      <c r="H12" s="217"/>
      <c r="I12" s="218"/>
      <c r="J12" s="218"/>
      <c r="K12" s="218"/>
      <c r="L12" s="218"/>
      <c r="M12" s="218"/>
      <c r="N12" s="218"/>
      <c r="O12" s="218"/>
      <c r="P12" s="218"/>
      <c r="Q12" s="218"/>
      <c r="R12" s="218"/>
      <c r="S12" s="218"/>
      <c r="T12" s="218"/>
      <c r="U12" s="218"/>
      <c r="V12" s="218"/>
      <c r="W12" s="218"/>
      <c r="X12" s="218"/>
      <c r="Y12" s="218"/>
      <c r="Z12" s="218"/>
      <c r="AA12" s="218"/>
      <c r="AB12" s="218"/>
      <c r="AC12" s="218"/>
      <c r="AD12" s="218"/>
      <c r="AE12" s="218"/>
      <c r="AF12" s="218"/>
      <c r="AG12" s="218"/>
      <c r="AH12" s="218"/>
      <c r="AI12" s="218"/>
      <c r="AJ12" s="218"/>
      <c r="AK12" s="218"/>
      <c r="AL12" s="218"/>
      <c r="AM12" s="218"/>
      <c r="AN12" s="218"/>
      <c r="AO12" s="218"/>
      <c r="AP12" s="218"/>
      <c r="AQ12" s="218"/>
      <c r="AR12" s="218"/>
      <c r="AS12" s="218"/>
      <c r="AT12" s="218"/>
      <c r="AU12" s="218"/>
      <c r="AV12" s="218"/>
      <c r="AW12" s="218"/>
      <c r="AX12" s="218"/>
      <c r="AY12" s="218"/>
      <c r="AZ12" s="218"/>
      <c r="BA12" s="218"/>
      <c r="BB12" s="218"/>
      <c r="BC12" s="218"/>
      <c r="BD12" s="218"/>
      <c r="BE12" s="218"/>
      <c r="BF12" s="218"/>
      <c r="BG12" s="218"/>
      <c r="BH12" s="218"/>
      <c r="BI12" s="218"/>
      <c r="BJ12" s="218"/>
      <c r="BK12" s="218"/>
      <c r="BL12" s="218"/>
      <c r="BM12" s="221"/>
    </row>
    <row r="13" spans="1:66">
      <c r="A13" s="30"/>
      <c r="B13" s="3" t="s">
        <v>240</v>
      </c>
      <c r="C13" s="29"/>
      <c r="D13" s="220">
        <v>19</v>
      </c>
      <c r="E13" s="220">
        <v>22</v>
      </c>
      <c r="F13" s="220">
        <v>17.704999999999998</v>
      </c>
      <c r="G13" s="220">
        <v>19</v>
      </c>
      <c r="H13" s="217"/>
      <c r="I13" s="218"/>
      <c r="J13" s="218"/>
      <c r="K13" s="218"/>
      <c r="L13" s="218"/>
      <c r="M13" s="218"/>
      <c r="N13" s="218"/>
      <c r="O13" s="218"/>
      <c r="P13" s="218"/>
      <c r="Q13" s="218"/>
      <c r="R13" s="218"/>
      <c r="S13" s="218"/>
      <c r="T13" s="218"/>
      <c r="U13" s="218"/>
      <c r="V13" s="218"/>
      <c r="W13" s="218"/>
      <c r="X13" s="218"/>
      <c r="Y13" s="218"/>
      <c r="Z13" s="218"/>
      <c r="AA13" s="218"/>
      <c r="AB13" s="218"/>
      <c r="AC13" s="218"/>
      <c r="AD13" s="218"/>
      <c r="AE13" s="218"/>
      <c r="AF13" s="218"/>
      <c r="AG13" s="218"/>
      <c r="AH13" s="218"/>
      <c r="AI13" s="218"/>
      <c r="AJ13" s="218"/>
      <c r="AK13" s="218"/>
      <c r="AL13" s="218"/>
      <c r="AM13" s="218"/>
      <c r="AN13" s="218"/>
      <c r="AO13" s="218"/>
      <c r="AP13" s="218"/>
      <c r="AQ13" s="218"/>
      <c r="AR13" s="218"/>
      <c r="AS13" s="218"/>
      <c r="AT13" s="218"/>
      <c r="AU13" s="218"/>
      <c r="AV13" s="218"/>
      <c r="AW13" s="218"/>
      <c r="AX13" s="218"/>
      <c r="AY13" s="218"/>
      <c r="AZ13" s="218"/>
      <c r="BA13" s="218"/>
      <c r="BB13" s="218"/>
      <c r="BC13" s="218"/>
      <c r="BD13" s="218"/>
      <c r="BE13" s="218"/>
      <c r="BF13" s="218"/>
      <c r="BG13" s="218"/>
      <c r="BH13" s="218"/>
      <c r="BI13" s="218"/>
      <c r="BJ13" s="218"/>
      <c r="BK13" s="218"/>
      <c r="BL13" s="218"/>
      <c r="BM13" s="221"/>
    </row>
    <row r="14" spans="1:66">
      <c r="A14" s="30"/>
      <c r="B14" s="3" t="s">
        <v>241</v>
      </c>
      <c r="C14" s="29"/>
      <c r="D14" s="220">
        <v>0</v>
      </c>
      <c r="E14" s="220">
        <v>1.8348478592697182</v>
      </c>
      <c r="F14" s="220">
        <v>0.3885357126442826</v>
      </c>
      <c r="G14" s="220">
        <v>0.40824829046386302</v>
      </c>
      <c r="H14" s="217"/>
      <c r="I14" s="218"/>
      <c r="J14" s="218"/>
      <c r="K14" s="218"/>
      <c r="L14" s="218"/>
      <c r="M14" s="218"/>
      <c r="N14" s="218"/>
      <c r="O14" s="218"/>
      <c r="P14" s="218"/>
      <c r="Q14" s="218"/>
      <c r="R14" s="218"/>
      <c r="S14" s="218"/>
      <c r="T14" s="218"/>
      <c r="U14" s="218"/>
      <c r="V14" s="218"/>
      <c r="W14" s="218"/>
      <c r="X14" s="218"/>
      <c r="Y14" s="218"/>
      <c r="Z14" s="218"/>
      <c r="AA14" s="218"/>
      <c r="AB14" s="218"/>
      <c r="AC14" s="218"/>
      <c r="AD14" s="218"/>
      <c r="AE14" s="218"/>
      <c r="AF14" s="218"/>
      <c r="AG14" s="218"/>
      <c r="AH14" s="218"/>
      <c r="AI14" s="218"/>
      <c r="AJ14" s="218"/>
      <c r="AK14" s="218"/>
      <c r="AL14" s="218"/>
      <c r="AM14" s="218"/>
      <c r="AN14" s="218"/>
      <c r="AO14" s="218"/>
      <c r="AP14" s="218"/>
      <c r="AQ14" s="218"/>
      <c r="AR14" s="218"/>
      <c r="AS14" s="218"/>
      <c r="AT14" s="218"/>
      <c r="AU14" s="218"/>
      <c r="AV14" s="218"/>
      <c r="AW14" s="218"/>
      <c r="AX14" s="218"/>
      <c r="AY14" s="218"/>
      <c r="AZ14" s="218"/>
      <c r="BA14" s="218"/>
      <c r="BB14" s="218"/>
      <c r="BC14" s="218"/>
      <c r="BD14" s="218"/>
      <c r="BE14" s="218"/>
      <c r="BF14" s="218"/>
      <c r="BG14" s="218"/>
      <c r="BH14" s="218"/>
      <c r="BI14" s="218"/>
      <c r="BJ14" s="218"/>
      <c r="BK14" s="218"/>
      <c r="BL14" s="218"/>
      <c r="BM14" s="221"/>
    </row>
    <row r="15" spans="1:66">
      <c r="A15" s="30"/>
      <c r="B15" s="3" t="s">
        <v>87</v>
      </c>
      <c r="C15" s="29"/>
      <c r="D15" s="13">
        <v>0</v>
      </c>
      <c r="E15" s="13">
        <v>8.2775091395626374E-2</v>
      </c>
      <c r="F15" s="13">
        <v>2.1901674895393609E-2</v>
      </c>
      <c r="G15" s="13">
        <v>2.1676900378612196E-2</v>
      </c>
      <c r="H15" s="157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242</v>
      </c>
      <c r="C16" s="29"/>
      <c r="D16" s="13">
        <v>-2.2382299974273101E-2</v>
      </c>
      <c r="E16" s="13">
        <v>0.14055398336334801</v>
      </c>
      <c r="F16" s="13">
        <v>-8.7213789554926646E-2</v>
      </c>
      <c r="G16" s="13">
        <v>-3.0957893834148043E-2</v>
      </c>
      <c r="H16" s="157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243</v>
      </c>
      <c r="C17" s="47"/>
      <c r="D17" s="45">
        <v>0.09</v>
      </c>
      <c r="E17" s="45">
        <v>3.48</v>
      </c>
      <c r="F17" s="45">
        <v>1.26</v>
      </c>
      <c r="G17" s="45">
        <v>0.09</v>
      </c>
      <c r="H17" s="157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BM18" s="55"/>
    </row>
    <row r="19" spans="1:65" ht="15">
      <c r="B19" s="8" t="s">
        <v>610</v>
      </c>
      <c r="BM19" s="28" t="s">
        <v>67</v>
      </c>
    </row>
    <row r="20" spans="1:65" ht="15">
      <c r="A20" s="25" t="s">
        <v>48</v>
      </c>
      <c r="B20" s="18" t="s">
        <v>114</v>
      </c>
      <c r="C20" s="15" t="s">
        <v>115</v>
      </c>
      <c r="D20" s="16" t="s">
        <v>235</v>
      </c>
      <c r="E20" s="17" t="s">
        <v>235</v>
      </c>
      <c r="F20" s="17" t="s">
        <v>235</v>
      </c>
      <c r="G20" s="17" t="s">
        <v>235</v>
      </c>
      <c r="H20" s="17" t="s">
        <v>235</v>
      </c>
      <c r="I20" s="17" t="s">
        <v>235</v>
      </c>
      <c r="J20" s="17" t="s">
        <v>235</v>
      </c>
      <c r="K20" s="17" t="s">
        <v>235</v>
      </c>
      <c r="L20" s="17" t="s">
        <v>235</v>
      </c>
      <c r="M20" s="17" t="s">
        <v>235</v>
      </c>
      <c r="N20" s="17" t="s">
        <v>235</v>
      </c>
      <c r="O20" s="17" t="s">
        <v>235</v>
      </c>
      <c r="P20" s="17" t="s">
        <v>235</v>
      </c>
      <c r="Q20" s="17" t="s">
        <v>235</v>
      </c>
      <c r="R20" s="17" t="s">
        <v>235</v>
      </c>
      <c r="S20" s="17" t="s">
        <v>235</v>
      </c>
      <c r="T20" s="17" t="s">
        <v>235</v>
      </c>
      <c r="U20" s="17" t="s">
        <v>235</v>
      </c>
      <c r="V20" s="17" t="s">
        <v>235</v>
      </c>
      <c r="W20" s="17" t="s">
        <v>235</v>
      </c>
      <c r="X20" s="17" t="s">
        <v>235</v>
      </c>
      <c r="Y20" s="17" t="s">
        <v>235</v>
      </c>
      <c r="Z20" s="157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236</v>
      </c>
      <c r="C21" s="9" t="s">
        <v>236</v>
      </c>
      <c r="D21" s="154" t="s">
        <v>246</v>
      </c>
      <c r="E21" s="156" t="s">
        <v>247</v>
      </c>
      <c r="F21" s="156" t="s">
        <v>248</v>
      </c>
      <c r="G21" s="156" t="s">
        <v>249</v>
      </c>
      <c r="H21" s="156" t="s">
        <v>250</v>
      </c>
      <c r="I21" s="156" t="s">
        <v>251</v>
      </c>
      <c r="J21" s="156" t="s">
        <v>252</v>
      </c>
      <c r="K21" s="156" t="s">
        <v>253</v>
      </c>
      <c r="L21" s="156" t="s">
        <v>254</v>
      </c>
      <c r="M21" s="156" t="s">
        <v>255</v>
      </c>
      <c r="N21" s="156" t="s">
        <v>256</v>
      </c>
      <c r="O21" s="156" t="s">
        <v>257</v>
      </c>
      <c r="P21" s="156" t="s">
        <v>258</v>
      </c>
      <c r="Q21" s="156" t="s">
        <v>260</v>
      </c>
      <c r="R21" s="156" t="s">
        <v>261</v>
      </c>
      <c r="S21" s="156" t="s">
        <v>262</v>
      </c>
      <c r="T21" s="156" t="s">
        <v>265</v>
      </c>
      <c r="U21" s="156" t="s">
        <v>267</v>
      </c>
      <c r="V21" s="156" t="s">
        <v>268</v>
      </c>
      <c r="W21" s="156" t="s">
        <v>270</v>
      </c>
      <c r="X21" s="156" t="s">
        <v>271</v>
      </c>
      <c r="Y21" s="156" t="s">
        <v>272</v>
      </c>
      <c r="Z21" s="157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332</v>
      </c>
      <c r="E22" s="11" t="s">
        <v>332</v>
      </c>
      <c r="F22" s="11" t="s">
        <v>104</v>
      </c>
      <c r="G22" s="11" t="s">
        <v>104</v>
      </c>
      <c r="H22" s="11" t="s">
        <v>104</v>
      </c>
      <c r="I22" s="11" t="s">
        <v>104</v>
      </c>
      <c r="J22" s="11" t="s">
        <v>104</v>
      </c>
      <c r="K22" s="11" t="s">
        <v>104</v>
      </c>
      <c r="L22" s="11" t="s">
        <v>332</v>
      </c>
      <c r="M22" s="11" t="s">
        <v>104</v>
      </c>
      <c r="N22" s="11" t="s">
        <v>104</v>
      </c>
      <c r="O22" s="11" t="s">
        <v>104</v>
      </c>
      <c r="P22" s="11" t="s">
        <v>332</v>
      </c>
      <c r="Q22" s="11" t="s">
        <v>104</v>
      </c>
      <c r="R22" s="11" t="s">
        <v>104</v>
      </c>
      <c r="S22" s="11" t="s">
        <v>332</v>
      </c>
      <c r="T22" s="11" t="s">
        <v>103</v>
      </c>
      <c r="U22" s="11" t="s">
        <v>104</v>
      </c>
      <c r="V22" s="11" t="s">
        <v>104</v>
      </c>
      <c r="W22" s="11" t="s">
        <v>104</v>
      </c>
      <c r="X22" s="11" t="s">
        <v>104</v>
      </c>
      <c r="Y22" s="11" t="s">
        <v>104</v>
      </c>
      <c r="Z22" s="157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157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151">
        <v>6.8499999999999988</v>
      </c>
      <c r="E24" s="22">
        <v>6.03</v>
      </c>
      <c r="F24" s="22">
        <v>6.21</v>
      </c>
      <c r="G24" s="22">
        <v>5.875</v>
      </c>
      <c r="H24" s="22">
        <v>6.0069999999999997</v>
      </c>
      <c r="I24" s="22">
        <v>5.98</v>
      </c>
      <c r="J24" s="22">
        <v>5.875</v>
      </c>
      <c r="K24" s="22">
        <v>5.7949999999999999</v>
      </c>
      <c r="L24" s="22">
        <v>6.12</v>
      </c>
      <c r="M24" s="22">
        <v>6.14</v>
      </c>
      <c r="N24" s="22">
        <v>6.11</v>
      </c>
      <c r="O24" s="22">
        <v>6.17</v>
      </c>
      <c r="P24" s="22">
        <v>6.0296529624599904</v>
      </c>
      <c r="Q24" s="22">
        <v>6.3447108471441052</v>
      </c>
      <c r="R24" s="151">
        <v>5.61</v>
      </c>
      <c r="S24" s="22">
        <v>6.21</v>
      </c>
      <c r="T24" s="22">
        <v>6.0706000000000007</v>
      </c>
      <c r="U24" s="22">
        <v>6.3875699999999993</v>
      </c>
      <c r="V24" s="22">
        <v>6.02</v>
      </c>
      <c r="W24" s="22">
        <v>6.23</v>
      </c>
      <c r="X24" s="22">
        <v>5.92</v>
      </c>
      <c r="Y24" s="22">
        <v>6.03</v>
      </c>
      <c r="Z24" s="157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52">
        <v>6.79</v>
      </c>
      <c r="E25" s="11">
        <v>6.11</v>
      </c>
      <c r="F25" s="153">
        <v>6.32</v>
      </c>
      <c r="G25" s="11">
        <v>5.98</v>
      </c>
      <c r="H25" s="11">
        <v>5.9539999999999997</v>
      </c>
      <c r="I25" s="11">
        <v>6.0330000000000004</v>
      </c>
      <c r="J25" s="11">
        <v>5.9009999999999998</v>
      </c>
      <c r="K25" s="11">
        <v>5.8220000000000001</v>
      </c>
      <c r="L25" s="11">
        <v>6.11</v>
      </c>
      <c r="M25" s="11">
        <v>6.1</v>
      </c>
      <c r="N25" s="11">
        <v>6.2</v>
      </c>
      <c r="O25" s="11">
        <v>5.73</v>
      </c>
      <c r="P25" s="11">
        <v>6.1583121924693636</v>
      </c>
      <c r="Q25" s="11">
        <v>6.4017780938214806</v>
      </c>
      <c r="R25" s="152">
        <v>5.74</v>
      </c>
      <c r="S25" s="11">
        <v>6.16</v>
      </c>
      <c r="T25" s="11">
        <v>6.3306000000000004</v>
      </c>
      <c r="U25" s="11">
        <v>6.376380000000001</v>
      </c>
      <c r="V25" s="11">
        <v>6.09</v>
      </c>
      <c r="W25" s="11">
        <v>6.22</v>
      </c>
      <c r="X25" s="11">
        <v>5.83</v>
      </c>
      <c r="Y25" s="11">
        <v>6.01</v>
      </c>
      <c r="Z25" s="157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52">
        <v>6.8499999999999988</v>
      </c>
      <c r="E26" s="11">
        <v>6.08</v>
      </c>
      <c r="F26" s="11">
        <v>6.1</v>
      </c>
      <c r="G26" s="11">
        <v>5.9539999999999997</v>
      </c>
      <c r="H26" s="11">
        <v>6.0069999999999997</v>
      </c>
      <c r="I26" s="11">
        <v>5.98</v>
      </c>
      <c r="J26" s="11">
        <v>6.0860000000000003</v>
      </c>
      <c r="K26" s="11">
        <v>5.8220000000000001</v>
      </c>
      <c r="L26" s="11">
        <v>6.13</v>
      </c>
      <c r="M26" s="11">
        <v>6.16</v>
      </c>
      <c r="N26" s="11">
        <v>6.12</v>
      </c>
      <c r="O26" s="11">
        <v>5.95</v>
      </c>
      <c r="P26" s="11">
        <v>6.051090936201053</v>
      </c>
      <c r="Q26" s="11">
        <v>6.3571081578388311</v>
      </c>
      <c r="R26" s="152">
        <v>5.77</v>
      </c>
      <c r="S26" s="11">
        <v>6.17</v>
      </c>
      <c r="T26" s="11">
        <v>6.0497000000000005</v>
      </c>
      <c r="U26" s="11">
        <v>6.3234599999999999</v>
      </c>
      <c r="V26" s="11">
        <v>6.01</v>
      </c>
      <c r="W26" s="11">
        <v>6.22</v>
      </c>
      <c r="X26" s="11">
        <v>5.88</v>
      </c>
      <c r="Y26" s="11">
        <v>6</v>
      </c>
      <c r="Z26" s="157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52">
        <v>6.8600000000000012</v>
      </c>
      <c r="E27" s="11">
        <v>6.04</v>
      </c>
      <c r="F27" s="11">
        <v>6.12</v>
      </c>
      <c r="G27" s="11">
        <v>5.9539999999999997</v>
      </c>
      <c r="H27" s="11">
        <v>5.98</v>
      </c>
      <c r="I27" s="11">
        <v>5.9269999999999996</v>
      </c>
      <c r="J27" s="11">
        <v>5.875</v>
      </c>
      <c r="K27" s="11">
        <v>5.7949999999999999</v>
      </c>
      <c r="L27" s="11">
        <v>6.18</v>
      </c>
      <c r="M27" s="11">
        <v>6.01</v>
      </c>
      <c r="N27" s="11">
        <v>6.12</v>
      </c>
      <c r="O27" s="11">
        <v>6.09</v>
      </c>
      <c r="P27" s="11">
        <v>6.2360996231241099</v>
      </c>
      <c r="Q27" s="11">
        <v>6.4154470567221873</v>
      </c>
      <c r="R27" s="152">
        <v>5.75</v>
      </c>
      <c r="S27" s="11">
        <v>6.16</v>
      </c>
      <c r="T27" s="11">
        <v>6.4040999999999997</v>
      </c>
      <c r="U27" s="11">
        <v>6.3347600000000002</v>
      </c>
      <c r="V27" s="11">
        <v>6.07</v>
      </c>
      <c r="W27" s="11">
        <v>6.22</v>
      </c>
      <c r="X27" s="11">
        <v>5.82</v>
      </c>
      <c r="Y27" s="11">
        <v>6.16</v>
      </c>
      <c r="Z27" s="157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6.0849748211331374</v>
      </c>
    </row>
    <row r="28" spans="1:65">
      <c r="A28" s="30"/>
      <c r="B28" s="19">
        <v>1</v>
      </c>
      <c r="C28" s="9">
        <v>5</v>
      </c>
      <c r="D28" s="152">
        <v>6.87</v>
      </c>
      <c r="E28" s="11">
        <v>6.06</v>
      </c>
      <c r="F28" s="11">
        <v>6.12</v>
      </c>
      <c r="G28" s="11">
        <v>5.9539999999999997</v>
      </c>
      <c r="H28" s="11">
        <v>5.9539999999999997</v>
      </c>
      <c r="I28" s="11">
        <v>5.98</v>
      </c>
      <c r="J28" s="11">
        <v>5.9539999999999997</v>
      </c>
      <c r="K28" s="11">
        <v>5.8220000000000001</v>
      </c>
      <c r="L28" s="11">
        <v>6.15</v>
      </c>
      <c r="M28" s="11">
        <v>6.11</v>
      </c>
      <c r="N28" s="11">
        <v>6.27</v>
      </c>
      <c r="O28" s="11">
        <v>6.02</v>
      </c>
      <c r="P28" s="11">
        <v>5.9234410789184064</v>
      </c>
      <c r="Q28" s="11">
        <v>6.4435048078476438</v>
      </c>
      <c r="R28" s="152">
        <v>5.76</v>
      </c>
      <c r="S28" s="11">
        <v>6.15</v>
      </c>
      <c r="T28" s="11">
        <v>6.3537999999999997</v>
      </c>
      <c r="U28" s="11">
        <v>6.3045900000000001</v>
      </c>
      <c r="V28" s="11">
        <v>6.03</v>
      </c>
      <c r="W28" s="11">
        <v>6.21</v>
      </c>
      <c r="X28" s="11">
        <v>5.83</v>
      </c>
      <c r="Y28" s="11">
        <v>6.05</v>
      </c>
      <c r="Z28" s="157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123</v>
      </c>
    </row>
    <row r="29" spans="1:65">
      <c r="A29" s="30"/>
      <c r="B29" s="19">
        <v>1</v>
      </c>
      <c r="C29" s="9">
        <v>6</v>
      </c>
      <c r="D29" s="152">
        <v>6.81</v>
      </c>
      <c r="E29" s="11">
        <v>6.03</v>
      </c>
      <c r="F29" s="11">
        <v>6.08</v>
      </c>
      <c r="G29" s="11">
        <v>6.0330000000000004</v>
      </c>
      <c r="H29" s="11">
        <v>6.0069999999999997</v>
      </c>
      <c r="I29" s="11">
        <v>6.1130000000000004</v>
      </c>
      <c r="J29" s="11">
        <v>5.9269999999999996</v>
      </c>
      <c r="K29" s="11">
        <v>5.875</v>
      </c>
      <c r="L29" s="11">
        <v>6.19</v>
      </c>
      <c r="M29" s="11">
        <v>6.12</v>
      </c>
      <c r="N29" s="11">
        <v>6.06</v>
      </c>
      <c r="O29" s="11">
        <v>6</v>
      </c>
      <c r="P29" s="11">
        <v>6.1060102727776062</v>
      </c>
      <c r="Q29" s="11">
        <v>6.352870720464793</v>
      </c>
      <c r="R29" s="152">
        <v>5.66</v>
      </c>
      <c r="S29" s="11">
        <v>6.1899999999999995</v>
      </c>
      <c r="T29" s="11">
        <v>6.4363000000000001</v>
      </c>
      <c r="U29" s="11">
        <v>6.34734</v>
      </c>
      <c r="V29" s="11">
        <v>6.02</v>
      </c>
      <c r="W29" s="11">
        <v>6.2</v>
      </c>
      <c r="X29" s="11">
        <v>5.86</v>
      </c>
      <c r="Y29" s="11">
        <v>6</v>
      </c>
      <c r="Z29" s="157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239</v>
      </c>
      <c r="C30" s="12"/>
      <c r="D30" s="23">
        <v>6.8383333333333338</v>
      </c>
      <c r="E30" s="23">
        <v>6.0583333333333327</v>
      </c>
      <c r="F30" s="23">
        <v>6.1583333333333341</v>
      </c>
      <c r="G30" s="23">
        <v>5.958333333333333</v>
      </c>
      <c r="H30" s="23">
        <v>5.9848333333333334</v>
      </c>
      <c r="I30" s="23">
        <v>6.0021666666666675</v>
      </c>
      <c r="J30" s="23">
        <v>5.9363333333333337</v>
      </c>
      <c r="K30" s="23">
        <v>5.8218333333333332</v>
      </c>
      <c r="L30" s="23">
        <v>6.1466666666666656</v>
      </c>
      <c r="M30" s="23">
        <v>6.1066666666666656</v>
      </c>
      <c r="N30" s="23">
        <v>6.1466666666666674</v>
      </c>
      <c r="O30" s="23">
        <v>5.9933333333333332</v>
      </c>
      <c r="P30" s="23">
        <v>6.0841011776584226</v>
      </c>
      <c r="Q30" s="23">
        <v>6.3859032806398401</v>
      </c>
      <c r="R30" s="23">
        <v>5.7150000000000007</v>
      </c>
      <c r="S30" s="23">
        <v>6.1733333333333329</v>
      </c>
      <c r="T30" s="23">
        <v>6.2741833333333332</v>
      </c>
      <c r="U30" s="23">
        <v>6.3456833333333336</v>
      </c>
      <c r="V30" s="23">
        <v>6.0399999999999991</v>
      </c>
      <c r="W30" s="23">
        <v>6.2166666666666659</v>
      </c>
      <c r="X30" s="23">
        <v>5.8566666666666665</v>
      </c>
      <c r="Y30" s="23">
        <v>6.041666666666667</v>
      </c>
      <c r="Z30" s="157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240</v>
      </c>
      <c r="C31" s="29"/>
      <c r="D31" s="11">
        <v>6.8499999999999988</v>
      </c>
      <c r="E31" s="11">
        <v>6.05</v>
      </c>
      <c r="F31" s="11">
        <v>6.12</v>
      </c>
      <c r="G31" s="11">
        <v>5.9539999999999997</v>
      </c>
      <c r="H31" s="11">
        <v>5.9935</v>
      </c>
      <c r="I31" s="11">
        <v>5.98</v>
      </c>
      <c r="J31" s="11">
        <v>5.9139999999999997</v>
      </c>
      <c r="K31" s="11">
        <v>5.8220000000000001</v>
      </c>
      <c r="L31" s="11">
        <v>6.1400000000000006</v>
      </c>
      <c r="M31" s="11">
        <v>6.1150000000000002</v>
      </c>
      <c r="N31" s="11">
        <v>6.12</v>
      </c>
      <c r="O31" s="11">
        <v>6.01</v>
      </c>
      <c r="P31" s="11">
        <v>6.0785506044893296</v>
      </c>
      <c r="Q31" s="11">
        <v>6.3794431258301554</v>
      </c>
      <c r="R31" s="11">
        <v>5.7450000000000001</v>
      </c>
      <c r="S31" s="11">
        <v>6.165</v>
      </c>
      <c r="T31" s="11">
        <v>6.3422000000000001</v>
      </c>
      <c r="U31" s="11">
        <v>6.3410500000000001</v>
      </c>
      <c r="V31" s="11">
        <v>6.0250000000000004</v>
      </c>
      <c r="W31" s="11">
        <v>6.22</v>
      </c>
      <c r="X31" s="11">
        <v>5.8450000000000006</v>
      </c>
      <c r="Y31" s="11">
        <v>6.02</v>
      </c>
      <c r="Z31" s="157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241</v>
      </c>
      <c r="C32" s="29"/>
      <c r="D32" s="24">
        <v>3.1251666622224658E-2</v>
      </c>
      <c r="E32" s="24">
        <v>3.1885210782848332E-2</v>
      </c>
      <c r="F32" s="24">
        <v>9.0866202004192334E-2</v>
      </c>
      <c r="G32" s="24">
        <v>5.1079023744260058E-2</v>
      </c>
      <c r="H32" s="24">
        <v>2.6072335274513934E-2</v>
      </c>
      <c r="I32" s="24">
        <v>6.3810396227156368E-2</v>
      </c>
      <c r="J32" s="24">
        <v>7.946236006227532E-2</v>
      </c>
      <c r="K32" s="24">
        <v>2.9212440272368006E-2</v>
      </c>
      <c r="L32" s="24">
        <v>3.2659863237109017E-2</v>
      </c>
      <c r="M32" s="24">
        <v>5.2025634707004546E-2</v>
      </c>
      <c r="N32" s="24">
        <v>7.5277265270908028E-2</v>
      </c>
      <c r="O32" s="24">
        <v>0.15002222057637529</v>
      </c>
      <c r="P32" s="24">
        <v>0.10858799390238043</v>
      </c>
      <c r="Q32" s="24">
        <v>4.0149485778951263E-2</v>
      </c>
      <c r="R32" s="24">
        <v>6.4730209330728816E-2</v>
      </c>
      <c r="S32" s="24">
        <v>2.2509257354845318E-2</v>
      </c>
      <c r="T32" s="24">
        <v>0.17001220446387535</v>
      </c>
      <c r="U32" s="24">
        <v>3.1627141930099627E-2</v>
      </c>
      <c r="V32" s="24">
        <v>3.2249030993194337E-2</v>
      </c>
      <c r="W32" s="24">
        <v>1.0327955589886454E-2</v>
      </c>
      <c r="X32" s="24">
        <v>3.8297084310253415E-2</v>
      </c>
      <c r="Y32" s="24">
        <v>6.1128280416405258E-2</v>
      </c>
      <c r="Z32" s="223"/>
      <c r="AA32" s="224"/>
      <c r="AB32" s="224"/>
      <c r="AC32" s="224"/>
      <c r="AD32" s="224"/>
      <c r="AE32" s="224"/>
      <c r="AF32" s="224"/>
      <c r="AG32" s="224"/>
      <c r="AH32" s="224"/>
      <c r="AI32" s="224"/>
      <c r="AJ32" s="224"/>
      <c r="AK32" s="224"/>
      <c r="AL32" s="224"/>
      <c r="AM32" s="224"/>
      <c r="AN32" s="224"/>
      <c r="AO32" s="224"/>
      <c r="AP32" s="224"/>
      <c r="AQ32" s="224"/>
      <c r="AR32" s="224"/>
      <c r="AS32" s="224"/>
      <c r="AT32" s="224"/>
      <c r="AU32" s="224"/>
      <c r="AV32" s="224"/>
      <c r="AW32" s="224"/>
      <c r="AX32" s="224"/>
      <c r="AY32" s="224"/>
      <c r="AZ32" s="224"/>
      <c r="BA32" s="224"/>
      <c r="BB32" s="224"/>
      <c r="BC32" s="224"/>
      <c r="BD32" s="224"/>
      <c r="BE32" s="224"/>
      <c r="BF32" s="224"/>
      <c r="BG32" s="224"/>
      <c r="BH32" s="224"/>
      <c r="BI32" s="224"/>
      <c r="BJ32" s="224"/>
      <c r="BK32" s="224"/>
      <c r="BL32" s="224"/>
      <c r="BM32" s="56"/>
    </row>
    <row r="33" spans="1:65">
      <c r="A33" s="30"/>
      <c r="B33" s="3" t="s">
        <v>87</v>
      </c>
      <c r="C33" s="29"/>
      <c r="D33" s="13">
        <v>4.5700706734912973E-3</v>
      </c>
      <c r="E33" s="13">
        <v>5.263033416701238E-3</v>
      </c>
      <c r="F33" s="13">
        <v>1.4754998972263976E-2</v>
      </c>
      <c r="G33" s="13">
        <v>8.5727032857499403E-3</v>
      </c>
      <c r="H33" s="13">
        <v>4.35640122663075E-3</v>
      </c>
      <c r="I33" s="13">
        <v>1.0631226983670845E-2</v>
      </c>
      <c r="J33" s="13">
        <v>1.3385764511585487E-2</v>
      </c>
      <c r="K33" s="13">
        <v>5.0177390178983722E-3</v>
      </c>
      <c r="L33" s="13">
        <v>5.3134267739331385E-3</v>
      </c>
      <c r="M33" s="13">
        <v>8.5194816659941962E-3</v>
      </c>
      <c r="N33" s="13">
        <v>1.2246843590711716E-2</v>
      </c>
      <c r="O33" s="13">
        <v>2.5031516225201663E-2</v>
      </c>
      <c r="P33" s="13">
        <v>1.7847828418950207E-2</v>
      </c>
      <c r="Q33" s="13">
        <v>6.2872054296018807E-3</v>
      </c>
      <c r="R33" s="13">
        <v>1.1326370836522976E-2</v>
      </c>
      <c r="S33" s="13">
        <v>3.6462079948453539E-3</v>
      </c>
      <c r="T33" s="13">
        <v>2.7097104982673766E-2</v>
      </c>
      <c r="U33" s="13">
        <v>4.9840403733928777E-3</v>
      </c>
      <c r="V33" s="13">
        <v>5.339243541919593E-3</v>
      </c>
      <c r="W33" s="13">
        <v>1.66133333885573E-3</v>
      </c>
      <c r="X33" s="13">
        <v>6.5390582203050801E-3</v>
      </c>
      <c r="Y33" s="13">
        <v>1.0117784344784319E-2</v>
      </c>
      <c r="Z33" s="157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242</v>
      </c>
      <c r="C34" s="29"/>
      <c r="D34" s="13">
        <v>0.12380634831614756</v>
      </c>
      <c r="E34" s="13">
        <v>-4.3782412553752259E-3</v>
      </c>
      <c r="F34" s="13">
        <v>1.2055680484563736E-2</v>
      </c>
      <c r="G34" s="13">
        <v>-2.0812162995313965E-2</v>
      </c>
      <c r="H34" s="13">
        <v>-1.6457173734230168E-2</v>
      </c>
      <c r="I34" s="13">
        <v>-1.360862729930723E-2</v>
      </c>
      <c r="J34" s="13">
        <v>-2.4427625778100426E-2</v>
      </c>
      <c r="K34" s="13">
        <v>-4.3244466170330398E-2</v>
      </c>
      <c r="L34" s="13">
        <v>1.0138389614903875E-2</v>
      </c>
      <c r="M34" s="13">
        <v>3.5648209189285129E-3</v>
      </c>
      <c r="N34" s="13">
        <v>1.013838961490432E-2</v>
      </c>
      <c r="O34" s="13">
        <v>-1.5060290386335384E-2</v>
      </c>
      <c r="P34" s="13">
        <v>-1.4357388492070022E-4</v>
      </c>
      <c r="Q34" s="13">
        <v>4.9454347528534948E-2</v>
      </c>
      <c r="R34" s="13">
        <v>-6.0801372562498179E-2</v>
      </c>
      <c r="S34" s="13">
        <v>1.4520768745554413E-2</v>
      </c>
      <c r="T34" s="13">
        <v>3.1094378820282653E-2</v>
      </c>
      <c r="U34" s="13">
        <v>4.2844632864339038E-2</v>
      </c>
      <c r="V34" s="13">
        <v>-7.3911269076973873E-3</v>
      </c>
      <c r="W34" s="13">
        <v>2.1642134832861259E-2</v>
      </c>
      <c r="X34" s="13">
        <v>-3.7519983430918336E-2</v>
      </c>
      <c r="Y34" s="13">
        <v>-7.1172282120315344E-3</v>
      </c>
      <c r="Z34" s="157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243</v>
      </c>
      <c r="C35" s="47"/>
      <c r="D35" s="45">
        <v>5.47</v>
      </c>
      <c r="E35" s="45">
        <v>0.09</v>
      </c>
      <c r="F35" s="45">
        <v>0.62</v>
      </c>
      <c r="G35" s="45">
        <v>0.8</v>
      </c>
      <c r="H35" s="45">
        <v>0.62</v>
      </c>
      <c r="I35" s="45">
        <v>0.49</v>
      </c>
      <c r="J35" s="45">
        <v>0.96</v>
      </c>
      <c r="K35" s="45">
        <v>1.78</v>
      </c>
      <c r="L35" s="45">
        <v>0.54</v>
      </c>
      <c r="M35" s="45">
        <v>0.25</v>
      </c>
      <c r="N35" s="45">
        <v>0.54</v>
      </c>
      <c r="O35" s="45">
        <v>0.56000000000000005</v>
      </c>
      <c r="P35" s="45">
        <v>0.09</v>
      </c>
      <c r="Q35" s="45">
        <v>2.2400000000000002</v>
      </c>
      <c r="R35" s="45">
        <v>2.54</v>
      </c>
      <c r="S35" s="45">
        <v>0.73</v>
      </c>
      <c r="T35" s="45">
        <v>1.45</v>
      </c>
      <c r="U35" s="45">
        <v>1.96</v>
      </c>
      <c r="V35" s="45">
        <v>0.22</v>
      </c>
      <c r="W35" s="45">
        <v>1.04</v>
      </c>
      <c r="X35" s="45">
        <v>1.53</v>
      </c>
      <c r="Y35" s="45">
        <v>0.21</v>
      </c>
      <c r="Z35" s="157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BM36" s="55"/>
    </row>
    <row r="37" spans="1:65" ht="15">
      <c r="B37" s="8" t="s">
        <v>611</v>
      </c>
      <c r="BM37" s="28" t="s">
        <v>67</v>
      </c>
    </row>
    <row r="38" spans="1:65" ht="15">
      <c r="A38" s="25" t="s">
        <v>7</v>
      </c>
      <c r="B38" s="18" t="s">
        <v>114</v>
      </c>
      <c r="C38" s="15" t="s">
        <v>115</v>
      </c>
      <c r="D38" s="16" t="s">
        <v>235</v>
      </c>
      <c r="E38" s="17" t="s">
        <v>235</v>
      </c>
      <c r="F38" s="17" t="s">
        <v>235</v>
      </c>
      <c r="G38" s="17" t="s">
        <v>235</v>
      </c>
      <c r="H38" s="17" t="s">
        <v>235</v>
      </c>
      <c r="I38" s="17" t="s">
        <v>235</v>
      </c>
      <c r="J38" s="17" t="s">
        <v>235</v>
      </c>
      <c r="K38" s="17" t="s">
        <v>235</v>
      </c>
      <c r="L38" s="17" t="s">
        <v>235</v>
      </c>
      <c r="M38" s="17" t="s">
        <v>235</v>
      </c>
      <c r="N38" s="17" t="s">
        <v>235</v>
      </c>
      <c r="O38" s="17" t="s">
        <v>235</v>
      </c>
      <c r="P38" s="17" t="s">
        <v>235</v>
      </c>
      <c r="Q38" s="17" t="s">
        <v>235</v>
      </c>
      <c r="R38" s="17" t="s">
        <v>235</v>
      </c>
      <c r="S38" s="17" t="s">
        <v>235</v>
      </c>
      <c r="T38" s="17" t="s">
        <v>235</v>
      </c>
      <c r="U38" s="17" t="s">
        <v>235</v>
      </c>
      <c r="V38" s="17" t="s">
        <v>235</v>
      </c>
      <c r="W38" s="17" t="s">
        <v>235</v>
      </c>
      <c r="X38" s="157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236</v>
      </c>
      <c r="C39" s="9" t="s">
        <v>236</v>
      </c>
      <c r="D39" s="154" t="s">
        <v>246</v>
      </c>
      <c r="E39" s="156" t="s">
        <v>247</v>
      </c>
      <c r="F39" s="156" t="s">
        <v>248</v>
      </c>
      <c r="G39" s="156" t="s">
        <v>249</v>
      </c>
      <c r="H39" s="156" t="s">
        <v>250</v>
      </c>
      <c r="I39" s="156" t="s">
        <v>251</v>
      </c>
      <c r="J39" s="156" t="s">
        <v>252</v>
      </c>
      <c r="K39" s="156" t="s">
        <v>253</v>
      </c>
      <c r="L39" s="156" t="s">
        <v>254</v>
      </c>
      <c r="M39" s="156" t="s">
        <v>255</v>
      </c>
      <c r="N39" s="156" t="s">
        <v>256</v>
      </c>
      <c r="O39" s="156" t="s">
        <v>257</v>
      </c>
      <c r="P39" s="156" t="s">
        <v>260</v>
      </c>
      <c r="Q39" s="156" t="s">
        <v>261</v>
      </c>
      <c r="R39" s="156" t="s">
        <v>262</v>
      </c>
      <c r="S39" s="156" t="s">
        <v>268</v>
      </c>
      <c r="T39" s="156" t="s">
        <v>270</v>
      </c>
      <c r="U39" s="156" t="s">
        <v>271</v>
      </c>
      <c r="V39" s="156" t="s">
        <v>272</v>
      </c>
      <c r="W39" s="156" t="s">
        <v>237</v>
      </c>
      <c r="X39" s="157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332</v>
      </c>
      <c r="E40" s="11" t="s">
        <v>332</v>
      </c>
      <c r="F40" s="11" t="s">
        <v>104</v>
      </c>
      <c r="G40" s="11" t="s">
        <v>104</v>
      </c>
      <c r="H40" s="11" t="s">
        <v>104</v>
      </c>
      <c r="I40" s="11" t="s">
        <v>104</v>
      </c>
      <c r="J40" s="11" t="s">
        <v>104</v>
      </c>
      <c r="K40" s="11" t="s">
        <v>104</v>
      </c>
      <c r="L40" s="11" t="s">
        <v>332</v>
      </c>
      <c r="M40" s="11" t="s">
        <v>103</v>
      </c>
      <c r="N40" s="11" t="s">
        <v>104</v>
      </c>
      <c r="O40" s="11" t="s">
        <v>104</v>
      </c>
      <c r="P40" s="11" t="s">
        <v>103</v>
      </c>
      <c r="Q40" s="11" t="s">
        <v>104</v>
      </c>
      <c r="R40" s="11" t="s">
        <v>332</v>
      </c>
      <c r="S40" s="11" t="s">
        <v>103</v>
      </c>
      <c r="T40" s="11" t="s">
        <v>104</v>
      </c>
      <c r="U40" s="11" t="s">
        <v>104</v>
      </c>
      <c r="V40" s="11" t="s">
        <v>104</v>
      </c>
      <c r="W40" s="11" t="s">
        <v>332</v>
      </c>
      <c r="X40" s="157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157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28">
        <v>329</v>
      </c>
      <c r="E42" s="228">
        <v>337</v>
      </c>
      <c r="F42" s="228">
        <v>368</v>
      </c>
      <c r="G42" s="229">
        <v>300</v>
      </c>
      <c r="H42" s="229">
        <v>400</v>
      </c>
      <c r="I42" s="229">
        <v>400</v>
      </c>
      <c r="J42" s="229">
        <v>400</v>
      </c>
      <c r="K42" s="229">
        <v>300</v>
      </c>
      <c r="L42" s="228">
        <v>281</v>
      </c>
      <c r="M42" s="228">
        <v>354</v>
      </c>
      <c r="N42" s="229">
        <v>400</v>
      </c>
      <c r="O42" s="228">
        <v>330</v>
      </c>
      <c r="P42" s="228">
        <v>374.41032232907236</v>
      </c>
      <c r="Q42" s="229">
        <v>254.70000000000002</v>
      </c>
      <c r="R42" s="228">
        <v>380</v>
      </c>
      <c r="S42" s="228">
        <v>333</v>
      </c>
      <c r="T42" s="228">
        <v>346</v>
      </c>
      <c r="U42" s="228">
        <v>320</v>
      </c>
      <c r="V42" s="229">
        <v>300</v>
      </c>
      <c r="W42" s="229">
        <v>300</v>
      </c>
      <c r="X42" s="230"/>
      <c r="Y42" s="231"/>
      <c r="Z42" s="231"/>
      <c r="AA42" s="231"/>
      <c r="AB42" s="231"/>
      <c r="AC42" s="231"/>
      <c r="AD42" s="231"/>
      <c r="AE42" s="231"/>
      <c r="AF42" s="231"/>
      <c r="AG42" s="231"/>
      <c r="AH42" s="231"/>
      <c r="AI42" s="231"/>
      <c r="AJ42" s="231"/>
      <c r="AK42" s="231"/>
      <c r="AL42" s="231"/>
      <c r="AM42" s="231"/>
      <c r="AN42" s="231"/>
      <c r="AO42" s="231"/>
      <c r="AP42" s="231"/>
      <c r="AQ42" s="231"/>
      <c r="AR42" s="231"/>
      <c r="AS42" s="231"/>
      <c r="AT42" s="231"/>
      <c r="AU42" s="231"/>
      <c r="AV42" s="231"/>
      <c r="AW42" s="231"/>
      <c r="AX42" s="231"/>
      <c r="AY42" s="231"/>
      <c r="AZ42" s="231"/>
      <c r="BA42" s="231"/>
      <c r="BB42" s="231"/>
      <c r="BC42" s="231"/>
      <c r="BD42" s="231"/>
      <c r="BE42" s="231"/>
      <c r="BF42" s="231"/>
      <c r="BG42" s="231"/>
      <c r="BH42" s="231"/>
      <c r="BI42" s="231"/>
      <c r="BJ42" s="231"/>
      <c r="BK42" s="231"/>
      <c r="BL42" s="231"/>
      <c r="BM42" s="232">
        <v>1</v>
      </c>
    </row>
    <row r="43" spans="1:65">
      <c r="A43" s="30"/>
      <c r="B43" s="19">
        <v>1</v>
      </c>
      <c r="C43" s="9">
        <v>2</v>
      </c>
      <c r="D43" s="233">
        <v>328</v>
      </c>
      <c r="E43" s="233">
        <v>343</v>
      </c>
      <c r="F43" s="233">
        <v>338</v>
      </c>
      <c r="G43" s="235">
        <v>400</v>
      </c>
      <c r="H43" s="235">
        <v>400</v>
      </c>
      <c r="I43" s="235">
        <v>400</v>
      </c>
      <c r="J43" s="235">
        <v>400</v>
      </c>
      <c r="K43" s="235">
        <v>400</v>
      </c>
      <c r="L43" s="233">
        <v>306</v>
      </c>
      <c r="M43" s="233">
        <v>371</v>
      </c>
      <c r="N43" s="235">
        <v>400</v>
      </c>
      <c r="O43" s="234">
        <v>295</v>
      </c>
      <c r="P43" s="233">
        <v>356.30506716983649</v>
      </c>
      <c r="Q43" s="235">
        <v>254.4</v>
      </c>
      <c r="R43" s="233">
        <v>370</v>
      </c>
      <c r="S43" s="233">
        <v>328</v>
      </c>
      <c r="T43" s="233">
        <v>345</v>
      </c>
      <c r="U43" s="233">
        <v>310</v>
      </c>
      <c r="V43" s="235">
        <v>400</v>
      </c>
      <c r="W43" s="235">
        <v>300</v>
      </c>
      <c r="X43" s="230"/>
      <c r="Y43" s="231"/>
      <c r="Z43" s="231"/>
      <c r="AA43" s="231"/>
      <c r="AB43" s="231"/>
      <c r="AC43" s="231"/>
      <c r="AD43" s="231"/>
      <c r="AE43" s="231"/>
      <c r="AF43" s="231"/>
      <c r="AG43" s="231"/>
      <c r="AH43" s="231"/>
      <c r="AI43" s="231"/>
      <c r="AJ43" s="231"/>
      <c r="AK43" s="231"/>
      <c r="AL43" s="231"/>
      <c r="AM43" s="231"/>
      <c r="AN43" s="231"/>
      <c r="AO43" s="231"/>
      <c r="AP43" s="231"/>
      <c r="AQ43" s="231"/>
      <c r="AR43" s="231"/>
      <c r="AS43" s="231"/>
      <c r="AT43" s="231"/>
      <c r="AU43" s="231"/>
      <c r="AV43" s="231"/>
      <c r="AW43" s="231"/>
      <c r="AX43" s="231"/>
      <c r="AY43" s="231"/>
      <c r="AZ43" s="231"/>
      <c r="BA43" s="231"/>
      <c r="BB43" s="231"/>
      <c r="BC43" s="231"/>
      <c r="BD43" s="231"/>
      <c r="BE43" s="231"/>
      <c r="BF43" s="231"/>
      <c r="BG43" s="231"/>
      <c r="BH43" s="231"/>
      <c r="BI43" s="231"/>
      <c r="BJ43" s="231"/>
      <c r="BK43" s="231"/>
      <c r="BL43" s="231"/>
      <c r="BM43" s="232">
        <v>20</v>
      </c>
    </row>
    <row r="44" spans="1:65">
      <c r="A44" s="30"/>
      <c r="B44" s="19">
        <v>1</v>
      </c>
      <c r="C44" s="9">
        <v>3</v>
      </c>
      <c r="D44" s="233">
        <v>329</v>
      </c>
      <c r="E44" s="233">
        <v>310</v>
      </c>
      <c r="F44" s="233">
        <v>344</v>
      </c>
      <c r="G44" s="235">
        <v>300</v>
      </c>
      <c r="H44" s="235">
        <v>400</v>
      </c>
      <c r="I44" s="235">
        <v>400</v>
      </c>
      <c r="J44" s="235">
        <v>400</v>
      </c>
      <c r="K44" s="235">
        <v>400</v>
      </c>
      <c r="L44" s="233">
        <v>318</v>
      </c>
      <c r="M44" s="233">
        <v>362</v>
      </c>
      <c r="N44" s="235">
        <v>300</v>
      </c>
      <c r="O44" s="233">
        <v>331</v>
      </c>
      <c r="P44" s="233">
        <v>367.40084729143672</v>
      </c>
      <c r="Q44" s="235">
        <v>256.39999999999998</v>
      </c>
      <c r="R44" s="233">
        <v>380</v>
      </c>
      <c r="S44" s="233">
        <v>333</v>
      </c>
      <c r="T44" s="233">
        <v>347</v>
      </c>
      <c r="U44" s="233">
        <v>310</v>
      </c>
      <c r="V44" s="235">
        <v>300</v>
      </c>
      <c r="W44" s="235">
        <v>300</v>
      </c>
      <c r="X44" s="230"/>
      <c r="Y44" s="231"/>
      <c r="Z44" s="231"/>
      <c r="AA44" s="231"/>
      <c r="AB44" s="231"/>
      <c r="AC44" s="231"/>
      <c r="AD44" s="231"/>
      <c r="AE44" s="231"/>
      <c r="AF44" s="231"/>
      <c r="AG44" s="231"/>
      <c r="AH44" s="231"/>
      <c r="AI44" s="231"/>
      <c r="AJ44" s="231"/>
      <c r="AK44" s="231"/>
      <c r="AL44" s="231"/>
      <c r="AM44" s="231"/>
      <c r="AN44" s="231"/>
      <c r="AO44" s="231"/>
      <c r="AP44" s="231"/>
      <c r="AQ44" s="231"/>
      <c r="AR44" s="231"/>
      <c r="AS44" s="231"/>
      <c r="AT44" s="231"/>
      <c r="AU44" s="231"/>
      <c r="AV44" s="231"/>
      <c r="AW44" s="231"/>
      <c r="AX44" s="231"/>
      <c r="AY44" s="231"/>
      <c r="AZ44" s="231"/>
      <c r="BA44" s="231"/>
      <c r="BB44" s="231"/>
      <c r="BC44" s="231"/>
      <c r="BD44" s="231"/>
      <c r="BE44" s="231"/>
      <c r="BF44" s="231"/>
      <c r="BG44" s="231"/>
      <c r="BH44" s="231"/>
      <c r="BI44" s="231"/>
      <c r="BJ44" s="231"/>
      <c r="BK44" s="231"/>
      <c r="BL44" s="231"/>
      <c r="BM44" s="232">
        <v>16</v>
      </c>
    </row>
    <row r="45" spans="1:65">
      <c r="A45" s="30"/>
      <c r="B45" s="19">
        <v>1</v>
      </c>
      <c r="C45" s="9">
        <v>4</v>
      </c>
      <c r="D45" s="233">
        <v>327</v>
      </c>
      <c r="E45" s="233">
        <v>325</v>
      </c>
      <c r="F45" s="233">
        <v>376</v>
      </c>
      <c r="G45" s="235">
        <v>400</v>
      </c>
      <c r="H45" s="235">
        <v>300</v>
      </c>
      <c r="I45" s="235">
        <v>400</v>
      </c>
      <c r="J45" s="235">
        <v>300</v>
      </c>
      <c r="K45" s="235">
        <v>400</v>
      </c>
      <c r="L45" s="233">
        <v>293</v>
      </c>
      <c r="M45" s="233">
        <v>373</v>
      </c>
      <c r="N45" s="235">
        <v>300</v>
      </c>
      <c r="O45" s="233">
        <v>331</v>
      </c>
      <c r="P45" s="233">
        <v>357.14912652640345</v>
      </c>
      <c r="Q45" s="235">
        <v>253.2</v>
      </c>
      <c r="R45" s="233">
        <v>370</v>
      </c>
      <c r="S45" s="233">
        <v>331</v>
      </c>
      <c r="T45" s="233">
        <v>346</v>
      </c>
      <c r="U45" s="233">
        <v>320</v>
      </c>
      <c r="V45" s="235">
        <v>300</v>
      </c>
      <c r="W45" s="235">
        <v>300</v>
      </c>
      <c r="X45" s="230"/>
      <c r="Y45" s="231"/>
      <c r="Z45" s="231"/>
      <c r="AA45" s="231"/>
      <c r="AB45" s="231"/>
      <c r="AC45" s="231"/>
      <c r="AD45" s="231"/>
      <c r="AE45" s="231"/>
      <c r="AF45" s="231"/>
      <c r="AG45" s="231"/>
      <c r="AH45" s="231"/>
      <c r="AI45" s="231"/>
      <c r="AJ45" s="231"/>
      <c r="AK45" s="231"/>
      <c r="AL45" s="231"/>
      <c r="AM45" s="231"/>
      <c r="AN45" s="231"/>
      <c r="AO45" s="231"/>
      <c r="AP45" s="231"/>
      <c r="AQ45" s="231"/>
      <c r="AR45" s="231"/>
      <c r="AS45" s="231"/>
      <c r="AT45" s="231"/>
      <c r="AU45" s="231"/>
      <c r="AV45" s="231"/>
      <c r="AW45" s="231"/>
      <c r="AX45" s="231"/>
      <c r="AY45" s="231"/>
      <c r="AZ45" s="231"/>
      <c r="BA45" s="231"/>
      <c r="BB45" s="231"/>
      <c r="BC45" s="231"/>
      <c r="BD45" s="231"/>
      <c r="BE45" s="231"/>
      <c r="BF45" s="231"/>
      <c r="BG45" s="231"/>
      <c r="BH45" s="231"/>
      <c r="BI45" s="231"/>
      <c r="BJ45" s="231"/>
      <c r="BK45" s="231"/>
      <c r="BL45" s="231"/>
      <c r="BM45" s="232">
        <v>339.92082891099705</v>
      </c>
    </row>
    <row r="46" spans="1:65">
      <c r="A46" s="30"/>
      <c r="B46" s="19">
        <v>1</v>
      </c>
      <c r="C46" s="9">
        <v>5</v>
      </c>
      <c r="D46" s="233">
        <v>324</v>
      </c>
      <c r="E46" s="233">
        <v>326</v>
      </c>
      <c r="F46" s="233">
        <v>327</v>
      </c>
      <c r="G46" s="235">
        <v>500</v>
      </c>
      <c r="H46" s="235">
        <v>400</v>
      </c>
      <c r="I46" s="235">
        <v>400</v>
      </c>
      <c r="J46" s="235">
        <v>400</v>
      </c>
      <c r="K46" s="235">
        <v>400</v>
      </c>
      <c r="L46" s="233">
        <v>307</v>
      </c>
      <c r="M46" s="233">
        <v>372</v>
      </c>
      <c r="N46" s="235">
        <v>400</v>
      </c>
      <c r="O46" s="233">
        <v>329</v>
      </c>
      <c r="P46" s="233">
        <v>368.70421525436029</v>
      </c>
      <c r="Q46" s="235">
        <v>248.59999999999997</v>
      </c>
      <c r="R46" s="233">
        <v>380</v>
      </c>
      <c r="S46" s="233">
        <v>320</v>
      </c>
      <c r="T46" s="233">
        <v>345</v>
      </c>
      <c r="U46" s="233">
        <v>330</v>
      </c>
      <c r="V46" s="235">
        <v>300</v>
      </c>
      <c r="W46" s="235">
        <v>300</v>
      </c>
      <c r="X46" s="230"/>
      <c r="Y46" s="231"/>
      <c r="Z46" s="231"/>
      <c r="AA46" s="231"/>
      <c r="AB46" s="231"/>
      <c r="AC46" s="231"/>
      <c r="AD46" s="231"/>
      <c r="AE46" s="231"/>
      <c r="AF46" s="231"/>
      <c r="AG46" s="231"/>
      <c r="AH46" s="231"/>
      <c r="AI46" s="231"/>
      <c r="AJ46" s="231"/>
      <c r="AK46" s="231"/>
      <c r="AL46" s="231"/>
      <c r="AM46" s="231"/>
      <c r="AN46" s="231"/>
      <c r="AO46" s="231"/>
      <c r="AP46" s="231"/>
      <c r="AQ46" s="231"/>
      <c r="AR46" s="231"/>
      <c r="AS46" s="231"/>
      <c r="AT46" s="231"/>
      <c r="AU46" s="231"/>
      <c r="AV46" s="231"/>
      <c r="AW46" s="231"/>
      <c r="AX46" s="231"/>
      <c r="AY46" s="231"/>
      <c r="AZ46" s="231"/>
      <c r="BA46" s="231"/>
      <c r="BB46" s="231"/>
      <c r="BC46" s="231"/>
      <c r="BD46" s="231"/>
      <c r="BE46" s="231"/>
      <c r="BF46" s="231"/>
      <c r="BG46" s="231"/>
      <c r="BH46" s="231"/>
      <c r="BI46" s="231"/>
      <c r="BJ46" s="231"/>
      <c r="BK46" s="231"/>
      <c r="BL46" s="231"/>
      <c r="BM46" s="232">
        <v>124</v>
      </c>
    </row>
    <row r="47" spans="1:65">
      <c r="A47" s="30"/>
      <c r="B47" s="19">
        <v>1</v>
      </c>
      <c r="C47" s="9">
        <v>6</v>
      </c>
      <c r="D47" s="233">
        <v>323</v>
      </c>
      <c r="E47" s="233">
        <v>311</v>
      </c>
      <c r="F47" s="233">
        <v>369</v>
      </c>
      <c r="G47" s="235">
        <v>400</v>
      </c>
      <c r="H47" s="235">
        <v>400</v>
      </c>
      <c r="I47" s="235">
        <v>400</v>
      </c>
      <c r="J47" s="235">
        <v>400</v>
      </c>
      <c r="K47" s="235">
        <v>400</v>
      </c>
      <c r="L47" s="233">
        <v>297</v>
      </c>
      <c r="M47" s="233">
        <v>362</v>
      </c>
      <c r="N47" s="235">
        <v>400</v>
      </c>
      <c r="O47" s="233">
        <v>327</v>
      </c>
      <c r="P47" s="233">
        <v>369.20512955469496</v>
      </c>
      <c r="Q47" s="235">
        <v>242.1</v>
      </c>
      <c r="R47" s="233">
        <v>380</v>
      </c>
      <c r="S47" s="233">
        <v>332</v>
      </c>
      <c r="T47" s="233">
        <v>348</v>
      </c>
      <c r="U47" s="233">
        <v>330</v>
      </c>
      <c r="V47" s="235">
        <v>300</v>
      </c>
      <c r="W47" s="235">
        <v>300</v>
      </c>
      <c r="X47" s="230"/>
      <c r="Y47" s="231"/>
      <c r="Z47" s="231"/>
      <c r="AA47" s="231"/>
      <c r="AB47" s="231"/>
      <c r="AC47" s="231"/>
      <c r="AD47" s="231"/>
      <c r="AE47" s="231"/>
      <c r="AF47" s="231"/>
      <c r="AG47" s="231"/>
      <c r="AH47" s="231"/>
      <c r="AI47" s="231"/>
      <c r="AJ47" s="231"/>
      <c r="AK47" s="231"/>
      <c r="AL47" s="231"/>
      <c r="AM47" s="231"/>
      <c r="AN47" s="231"/>
      <c r="AO47" s="231"/>
      <c r="AP47" s="231"/>
      <c r="AQ47" s="231"/>
      <c r="AR47" s="231"/>
      <c r="AS47" s="231"/>
      <c r="AT47" s="231"/>
      <c r="AU47" s="231"/>
      <c r="AV47" s="231"/>
      <c r="AW47" s="231"/>
      <c r="AX47" s="231"/>
      <c r="AY47" s="231"/>
      <c r="AZ47" s="231"/>
      <c r="BA47" s="231"/>
      <c r="BB47" s="231"/>
      <c r="BC47" s="231"/>
      <c r="BD47" s="231"/>
      <c r="BE47" s="231"/>
      <c r="BF47" s="231"/>
      <c r="BG47" s="231"/>
      <c r="BH47" s="231"/>
      <c r="BI47" s="231"/>
      <c r="BJ47" s="231"/>
      <c r="BK47" s="231"/>
      <c r="BL47" s="231"/>
      <c r="BM47" s="236"/>
    </row>
    <row r="48" spans="1:65">
      <c r="A48" s="30"/>
      <c r="B48" s="20" t="s">
        <v>239</v>
      </c>
      <c r="C48" s="12"/>
      <c r="D48" s="237">
        <v>326.66666666666669</v>
      </c>
      <c r="E48" s="237">
        <v>325.33333333333331</v>
      </c>
      <c r="F48" s="237">
        <v>353.66666666666669</v>
      </c>
      <c r="G48" s="237">
        <v>383.33333333333331</v>
      </c>
      <c r="H48" s="237">
        <v>383.33333333333331</v>
      </c>
      <c r="I48" s="237">
        <v>400</v>
      </c>
      <c r="J48" s="237">
        <v>383.33333333333331</v>
      </c>
      <c r="K48" s="237">
        <v>383.33333333333331</v>
      </c>
      <c r="L48" s="237">
        <v>300.33333333333331</v>
      </c>
      <c r="M48" s="237">
        <v>365.66666666666669</v>
      </c>
      <c r="N48" s="237">
        <v>366.66666666666669</v>
      </c>
      <c r="O48" s="237">
        <v>323.83333333333331</v>
      </c>
      <c r="P48" s="237">
        <v>365.52911802096736</v>
      </c>
      <c r="Q48" s="237">
        <v>251.56666666666663</v>
      </c>
      <c r="R48" s="237">
        <v>376.66666666666669</v>
      </c>
      <c r="S48" s="237">
        <v>329.5</v>
      </c>
      <c r="T48" s="237">
        <v>346.16666666666669</v>
      </c>
      <c r="U48" s="237">
        <v>320</v>
      </c>
      <c r="V48" s="237">
        <v>316.66666666666669</v>
      </c>
      <c r="W48" s="237">
        <v>300</v>
      </c>
      <c r="X48" s="230"/>
      <c r="Y48" s="231"/>
      <c r="Z48" s="231"/>
      <c r="AA48" s="231"/>
      <c r="AB48" s="231"/>
      <c r="AC48" s="231"/>
      <c r="AD48" s="231"/>
      <c r="AE48" s="231"/>
      <c r="AF48" s="231"/>
      <c r="AG48" s="231"/>
      <c r="AH48" s="231"/>
      <c r="AI48" s="231"/>
      <c r="AJ48" s="231"/>
      <c r="AK48" s="231"/>
      <c r="AL48" s="231"/>
      <c r="AM48" s="231"/>
      <c r="AN48" s="231"/>
      <c r="AO48" s="231"/>
      <c r="AP48" s="231"/>
      <c r="AQ48" s="231"/>
      <c r="AR48" s="231"/>
      <c r="AS48" s="231"/>
      <c r="AT48" s="231"/>
      <c r="AU48" s="231"/>
      <c r="AV48" s="231"/>
      <c r="AW48" s="231"/>
      <c r="AX48" s="231"/>
      <c r="AY48" s="231"/>
      <c r="AZ48" s="231"/>
      <c r="BA48" s="231"/>
      <c r="BB48" s="231"/>
      <c r="BC48" s="231"/>
      <c r="BD48" s="231"/>
      <c r="BE48" s="231"/>
      <c r="BF48" s="231"/>
      <c r="BG48" s="231"/>
      <c r="BH48" s="231"/>
      <c r="BI48" s="231"/>
      <c r="BJ48" s="231"/>
      <c r="BK48" s="231"/>
      <c r="BL48" s="231"/>
      <c r="BM48" s="236"/>
    </row>
    <row r="49" spans="1:65">
      <c r="A49" s="30"/>
      <c r="B49" s="3" t="s">
        <v>240</v>
      </c>
      <c r="C49" s="29"/>
      <c r="D49" s="233">
        <v>327.5</v>
      </c>
      <c r="E49" s="233">
        <v>325.5</v>
      </c>
      <c r="F49" s="233">
        <v>356</v>
      </c>
      <c r="G49" s="233">
        <v>400</v>
      </c>
      <c r="H49" s="233">
        <v>400</v>
      </c>
      <c r="I49" s="233">
        <v>400</v>
      </c>
      <c r="J49" s="233">
        <v>400</v>
      </c>
      <c r="K49" s="233">
        <v>400</v>
      </c>
      <c r="L49" s="233">
        <v>301.5</v>
      </c>
      <c r="M49" s="233">
        <v>366.5</v>
      </c>
      <c r="N49" s="233">
        <v>400</v>
      </c>
      <c r="O49" s="233">
        <v>329.5</v>
      </c>
      <c r="P49" s="233">
        <v>368.05253127289848</v>
      </c>
      <c r="Q49" s="233">
        <v>253.8</v>
      </c>
      <c r="R49" s="233">
        <v>380</v>
      </c>
      <c r="S49" s="233">
        <v>331.5</v>
      </c>
      <c r="T49" s="233">
        <v>346</v>
      </c>
      <c r="U49" s="233">
        <v>320</v>
      </c>
      <c r="V49" s="233">
        <v>300</v>
      </c>
      <c r="W49" s="233">
        <v>300</v>
      </c>
      <c r="X49" s="230"/>
      <c r="Y49" s="231"/>
      <c r="Z49" s="231"/>
      <c r="AA49" s="231"/>
      <c r="AB49" s="231"/>
      <c r="AC49" s="231"/>
      <c r="AD49" s="231"/>
      <c r="AE49" s="231"/>
      <c r="AF49" s="231"/>
      <c r="AG49" s="231"/>
      <c r="AH49" s="231"/>
      <c r="AI49" s="231"/>
      <c r="AJ49" s="231"/>
      <c r="AK49" s="231"/>
      <c r="AL49" s="231"/>
      <c r="AM49" s="231"/>
      <c r="AN49" s="231"/>
      <c r="AO49" s="231"/>
      <c r="AP49" s="231"/>
      <c r="AQ49" s="231"/>
      <c r="AR49" s="231"/>
      <c r="AS49" s="231"/>
      <c r="AT49" s="231"/>
      <c r="AU49" s="231"/>
      <c r="AV49" s="231"/>
      <c r="AW49" s="231"/>
      <c r="AX49" s="231"/>
      <c r="AY49" s="231"/>
      <c r="AZ49" s="231"/>
      <c r="BA49" s="231"/>
      <c r="BB49" s="231"/>
      <c r="BC49" s="231"/>
      <c r="BD49" s="231"/>
      <c r="BE49" s="231"/>
      <c r="BF49" s="231"/>
      <c r="BG49" s="231"/>
      <c r="BH49" s="231"/>
      <c r="BI49" s="231"/>
      <c r="BJ49" s="231"/>
      <c r="BK49" s="231"/>
      <c r="BL49" s="231"/>
      <c r="BM49" s="236"/>
    </row>
    <row r="50" spans="1:65">
      <c r="A50" s="30"/>
      <c r="B50" s="3" t="s">
        <v>241</v>
      </c>
      <c r="C50" s="29"/>
      <c r="D50" s="233">
        <v>2.5819888974716112</v>
      </c>
      <c r="E50" s="233">
        <v>13.336666250104134</v>
      </c>
      <c r="F50" s="233">
        <v>19.946595365291458</v>
      </c>
      <c r="G50" s="233">
        <v>75.277265270908146</v>
      </c>
      <c r="H50" s="233">
        <v>40.824829046386306</v>
      </c>
      <c r="I50" s="233">
        <v>0</v>
      </c>
      <c r="J50" s="233">
        <v>40.824829046386306</v>
      </c>
      <c r="K50" s="233">
        <v>40.824829046386306</v>
      </c>
      <c r="L50" s="233">
        <v>12.863384728238001</v>
      </c>
      <c r="M50" s="233">
        <v>7.5542482529148227</v>
      </c>
      <c r="N50" s="233">
        <v>51.6397779494323</v>
      </c>
      <c r="O50" s="233">
        <v>14.204459393678688</v>
      </c>
      <c r="P50" s="233">
        <v>7.2288427180987131</v>
      </c>
      <c r="Q50" s="233">
        <v>5.3346665000416573</v>
      </c>
      <c r="R50" s="233">
        <v>5.1639777949432224</v>
      </c>
      <c r="S50" s="233">
        <v>5.0099900199501395</v>
      </c>
      <c r="T50" s="233">
        <v>1.1690451944500122</v>
      </c>
      <c r="U50" s="233">
        <v>8.9442719099991592</v>
      </c>
      <c r="V50" s="233">
        <v>40.824829046386398</v>
      </c>
      <c r="W50" s="233">
        <v>0</v>
      </c>
      <c r="X50" s="230"/>
      <c r="Y50" s="231"/>
      <c r="Z50" s="231"/>
      <c r="AA50" s="231"/>
      <c r="AB50" s="231"/>
      <c r="AC50" s="231"/>
      <c r="AD50" s="231"/>
      <c r="AE50" s="231"/>
      <c r="AF50" s="231"/>
      <c r="AG50" s="231"/>
      <c r="AH50" s="231"/>
      <c r="AI50" s="231"/>
      <c r="AJ50" s="231"/>
      <c r="AK50" s="231"/>
      <c r="AL50" s="231"/>
      <c r="AM50" s="231"/>
      <c r="AN50" s="231"/>
      <c r="AO50" s="231"/>
      <c r="AP50" s="231"/>
      <c r="AQ50" s="231"/>
      <c r="AR50" s="231"/>
      <c r="AS50" s="231"/>
      <c r="AT50" s="231"/>
      <c r="AU50" s="231"/>
      <c r="AV50" s="231"/>
      <c r="AW50" s="231"/>
      <c r="AX50" s="231"/>
      <c r="AY50" s="231"/>
      <c r="AZ50" s="231"/>
      <c r="BA50" s="231"/>
      <c r="BB50" s="231"/>
      <c r="BC50" s="231"/>
      <c r="BD50" s="231"/>
      <c r="BE50" s="231"/>
      <c r="BF50" s="231"/>
      <c r="BG50" s="231"/>
      <c r="BH50" s="231"/>
      <c r="BI50" s="231"/>
      <c r="BJ50" s="231"/>
      <c r="BK50" s="231"/>
      <c r="BL50" s="231"/>
      <c r="BM50" s="236"/>
    </row>
    <row r="51" spans="1:65">
      <c r="A51" s="30"/>
      <c r="B51" s="3" t="s">
        <v>87</v>
      </c>
      <c r="C51" s="29"/>
      <c r="D51" s="13">
        <v>7.9040476453212591E-3</v>
      </c>
      <c r="E51" s="13">
        <v>4.0993851178598772E-2</v>
      </c>
      <c r="F51" s="13">
        <v>5.6399421391022025E-2</v>
      </c>
      <c r="G51" s="13">
        <v>0.19637547461976038</v>
      </c>
      <c r="H51" s="13">
        <v>0.10649955403405124</v>
      </c>
      <c r="I51" s="13">
        <v>0</v>
      </c>
      <c r="J51" s="13">
        <v>0.10649955403405124</v>
      </c>
      <c r="K51" s="13">
        <v>0.10649955403405124</v>
      </c>
      <c r="L51" s="13">
        <v>4.2830359805453945E-2</v>
      </c>
      <c r="M51" s="13">
        <v>2.065883751936597E-2</v>
      </c>
      <c r="N51" s="13">
        <v>0.14083575804390627</v>
      </c>
      <c r="O51" s="13">
        <v>4.3863487576979998E-2</v>
      </c>
      <c r="P51" s="13">
        <v>1.9776379942689149E-2</v>
      </c>
      <c r="Q51" s="13">
        <v>2.1205776467636113E-2</v>
      </c>
      <c r="R51" s="13">
        <v>1.3709675561796164E-2</v>
      </c>
      <c r="S51" s="13">
        <v>1.5204825553718177E-2</v>
      </c>
      <c r="T51" s="13">
        <v>3.3771165944632029E-3</v>
      </c>
      <c r="U51" s="13">
        <v>2.7950849718747374E-2</v>
      </c>
      <c r="V51" s="13">
        <v>0.1289205127780623</v>
      </c>
      <c r="W51" s="13">
        <v>0</v>
      </c>
      <c r="X51" s="157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242</v>
      </c>
      <c r="C52" s="29"/>
      <c r="D52" s="13">
        <v>-3.8991909636113431E-2</v>
      </c>
      <c r="E52" s="13">
        <v>-4.2914391637598803E-2</v>
      </c>
      <c r="F52" s="13">
        <v>4.0438350893962971E-2</v>
      </c>
      <c r="G52" s="13">
        <v>0.12771357542700956</v>
      </c>
      <c r="H52" s="13">
        <v>0.12771357542700956</v>
      </c>
      <c r="I52" s="13">
        <v>0.17674460044557527</v>
      </c>
      <c r="J52" s="13">
        <v>0.12771357542700956</v>
      </c>
      <c r="K52" s="13">
        <v>0.12771357542700956</v>
      </c>
      <c r="L52" s="13">
        <v>-0.11646092916544726</v>
      </c>
      <c r="M52" s="13">
        <v>7.5740688907330211E-2</v>
      </c>
      <c r="N52" s="13">
        <v>7.8682550408444074E-2</v>
      </c>
      <c r="O52" s="13">
        <v>-4.7327183889269708E-2</v>
      </c>
      <c r="P52" s="13">
        <v>7.5336039842017088E-2</v>
      </c>
      <c r="Q52" s="13">
        <v>-0.25992570836977036</v>
      </c>
      <c r="R52" s="13">
        <v>0.10810116541958359</v>
      </c>
      <c r="S52" s="13">
        <v>-3.0656635382957265E-2</v>
      </c>
      <c r="T52" s="13">
        <v>1.8374389635608335E-2</v>
      </c>
      <c r="U52" s="13">
        <v>-5.8604319643539737E-2</v>
      </c>
      <c r="V52" s="13">
        <v>-6.8410524647252835E-2</v>
      </c>
      <c r="W52" s="13">
        <v>-0.11744154966581843</v>
      </c>
      <c r="X52" s="157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243</v>
      </c>
      <c r="C53" s="47"/>
      <c r="D53" s="45">
        <v>0.04</v>
      </c>
      <c r="E53" s="45">
        <v>0.08</v>
      </c>
      <c r="F53" s="45">
        <v>0.79</v>
      </c>
      <c r="G53" s="45" t="s">
        <v>244</v>
      </c>
      <c r="H53" s="45" t="s">
        <v>244</v>
      </c>
      <c r="I53" s="45" t="s">
        <v>244</v>
      </c>
      <c r="J53" s="45" t="s">
        <v>244</v>
      </c>
      <c r="K53" s="45" t="s">
        <v>244</v>
      </c>
      <c r="L53" s="45">
        <v>0.86</v>
      </c>
      <c r="M53" s="45">
        <v>1.1599999999999999</v>
      </c>
      <c r="N53" s="45" t="s">
        <v>244</v>
      </c>
      <c r="O53" s="45">
        <v>0.13</v>
      </c>
      <c r="P53" s="45">
        <v>1.1599999999999999</v>
      </c>
      <c r="Q53" s="45">
        <v>2.36</v>
      </c>
      <c r="R53" s="45">
        <v>1.5</v>
      </c>
      <c r="S53" s="45">
        <v>0.04</v>
      </c>
      <c r="T53" s="45">
        <v>0.56000000000000005</v>
      </c>
      <c r="U53" s="45">
        <v>0.25</v>
      </c>
      <c r="V53" s="45" t="s">
        <v>244</v>
      </c>
      <c r="W53" s="45" t="s">
        <v>244</v>
      </c>
      <c r="X53" s="157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 t="s">
        <v>333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BM54" s="55"/>
    </row>
    <row r="55" spans="1:65">
      <c r="BM55" s="55"/>
    </row>
    <row r="56" spans="1:65" ht="15">
      <c r="B56" s="8" t="s">
        <v>612</v>
      </c>
      <c r="BM56" s="28" t="s">
        <v>280</v>
      </c>
    </row>
    <row r="57" spans="1:65" ht="15">
      <c r="A57" s="25" t="s">
        <v>49</v>
      </c>
      <c r="B57" s="18" t="s">
        <v>114</v>
      </c>
      <c r="C57" s="15" t="s">
        <v>115</v>
      </c>
      <c r="D57" s="16" t="s">
        <v>235</v>
      </c>
      <c r="E57" s="17" t="s">
        <v>235</v>
      </c>
      <c r="F57" s="17" t="s">
        <v>235</v>
      </c>
      <c r="G57" s="17" t="s">
        <v>235</v>
      </c>
      <c r="H57" s="17" t="s">
        <v>235</v>
      </c>
      <c r="I57" s="17" t="s">
        <v>235</v>
      </c>
      <c r="J57" s="157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236</v>
      </c>
      <c r="C58" s="9" t="s">
        <v>236</v>
      </c>
      <c r="D58" s="154" t="s">
        <v>247</v>
      </c>
      <c r="E58" s="156" t="s">
        <v>254</v>
      </c>
      <c r="F58" s="156" t="s">
        <v>255</v>
      </c>
      <c r="G58" s="156" t="s">
        <v>260</v>
      </c>
      <c r="H58" s="156" t="s">
        <v>265</v>
      </c>
      <c r="I58" s="156" t="s">
        <v>271</v>
      </c>
      <c r="J58" s="157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332</v>
      </c>
      <c r="E59" s="11" t="s">
        <v>332</v>
      </c>
      <c r="F59" s="11" t="s">
        <v>104</v>
      </c>
      <c r="G59" s="11" t="s">
        <v>104</v>
      </c>
      <c r="H59" s="11" t="s">
        <v>103</v>
      </c>
      <c r="I59" s="11" t="s">
        <v>104</v>
      </c>
      <c r="J59" s="157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9"/>
      <c r="C60" s="9"/>
      <c r="D60" s="26"/>
      <c r="E60" s="26"/>
      <c r="F60" s="26"/>
      <c r="G60" s="26"/>
      <c r="H60" s="26"/>
      <c r="I60" s="26"/>
      <c r="J60" s="157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8">
        <v>1</v>
      </c>
      <c r="C61" s="14">
        <v>1</v>
      </c>
      <c r="D61" s="216">
        <v>40</v>
      </c>
      <c r="E61" s="225" t="s">
        <v>288</v>
      </c>
      <c r="F61" s="225" t="s">
        <v>106</v>
      </c>
      <c r="G61" s="225" t="s">
        <v>106</v>
      </c>
      <c r="H61" s="216">
        <v>32</v>
      </c>
      <c r="I61" s="216">
        <v>20</v>
      </c>
      <c r="J61" s="217"/>
      <c r="K61" s="218"/>
      <c r="L61" s="218"/>
      <c r="M61" s="218"/>
      <c r="N61" s="218"/>
      <c r="O61" s="218"/>
      <c r="P61" s="218"/>
      <c r="Q61" s="218"/>
      <c r="R61" s="218"/>
      <c r="S61" s="218"/>
      <c r="T61" s="218"/>
      <c r="U61" s="218"/>
      <c r="V61" s="218"/>
      <c r="W61" s="218"/>
      <c r="X61" s="218"/>
      <c r="Y61" s="218"/>
      <c r="Z61" s="218"/>
      <c r="AA61" s="218"/>
      <c r="AB61" s="218"/>
      <c r="AC61" s="218"/>
      <c r="AD61" s="218"/>
      <c r="AE61" s="218"/>
      <c r="AF61" s="218"/>
      <c r="AG61" s="218"/>
      <c r="AH61" s="218"/>
      <c r="AI61" s="218"/>
      <c r="AJ61" s="218"/>
      <c r="AK61" s="218"/>
      <c r="AL61" s="218"/>
      <c r="AM61" s="218"/>
      <c r="AN61" s="218"/>
      <c r="AO61" s="218"/>
      <c r="AP61" s="218"/>
      <c r="AQ61" s="218"/>
      <c r="AR61" s="218"/>
      <c r="AS61" s="218"/>
      <c r="AT61" s="218"/>
      <c r="AU61" s="218"/>
      <c r="AV61" s="218"/>
      <c r="AW61" s="218"/>
      <c r="AX61" s="218"/>
      <c r="AY61" s="218"/>
      <c r="AZ61" s="218"/>
      <c r="BA61" s="218"/>
      <c r="BB61" s="218"/>
      <c r="BC61" s="218"/>
      <c r="BD61" s="218"/>
      <c r="BE61" s="218"/>
      <c r="BF61" s="218"/>
      <c r="BG61" s="218"/>
      <c r="BH61" s="218"/>
      <c r="BI61" s="218"/>
      <c r="BJ61" s="218"/>
      <c r="BK61" s="218"/>
      <c r="BL61" s="218"/>
      <c r="BM61" s="219">
        <v>1</v>
      </c>
    </row>
    <row r="62" spans="1:65">
      <c r="A62" s="30"/>
      <c r="B62" s="19">
        <v>1</v>
      </c>
      <c r="C62" s="9">
        <v>2</v>
      </c>
      <c r="D62" s="220">
        <v>20</v>
      </c>
      <c r="E62" s="226" t="s">
        <v>288</v>
      </c>
      <c r="F62" s="226" t="s">
        <v>106</v>
      </c>
      <c r="G62" s="226" t="s">
        <v>106</v>
      </c>
      <c r="H62" s="220">
        <v>35</v>
      </c>
      <c r="I62" s="220">
        <v>30</v>
      </c>
      <c r="J62" s="217"/>
      <c r="K62" s="218"/>
      <c r="L62" s="218"/>
      <c r="M62" s="218"/>
      <c r="N62" s="218"/>
      <c r="O62" s="218"/>
      <c r="P62" s="218"/>
      <c r="Q62" s="218"/>
      <c r="R62" s="218"/>
      <c r="S62" s="218"/>
      <c r="T62" s="218"/>
      <c r="U62" s="218"/>
      <c r="V62" s="218"/>
      <c r="W62" s="218"/>
      <c r="X62" s="218"/>
      <c r="Y62" s="218"/>
      <c r="Z62" s="218"/>
      <c r="AA62" s="218"/>
      <c r="AB62" s="218"/>
      <c r="AC62" s="218"/>
      <c r="AD62" s="218"/>
      <c r="AE62" s="218"/>
      <c r="AF62" s="218"/>
      <c r="AG62" s="218"/>
      <c r="AH62" s="218"/>
      <c r="AI62" s="218"/>
      <c r="AJ62" s="218"/>
      <c r="AK62" s="218"/>
      <c r="AL62" s="218"/>
      <c r="AM62" s="218"/>
      <c r="AN62" s="218"/>
      <c r="AO62" s="218"/>
      <c r="AP62" s="218"/>
      <c r="AQ62" s="218"/>
      <c r="AR62" s="218"/>
      <c r="AS62" s="218"/>
      <c r="AT62" s="218"/>
      <c r="AU62" s="218"/>
      <c r="AV62" s="218"/>
      <c r="AW62" s="218"/>
      <c r="AX62" s="218"/>
      <c r="AY62" s="218"/>
      <c r="AZ62" s="218"/>
      <c r="BA62" s="218"/>
      <c r="BB62" s="218"/>
      <c r="BC62" s="218"/>
      <c r="BD62" s="218"/>
      <c r="BE62" s="218"/>
      <c r="BF62" s="218"/>
      <c r="BG62" s="218"/>
      <c r="BH62" s="218"/>
      <c r="BI62" s="218"/>
      <c r="BJ62" s="218"/>
      <c r="BK62" s="218"/>
      <c r="BL62" s="218"/>
      <c r="BM62" s="219">
        <v>3</v>
      </c>
    </row>
    <row r="63" spans="1:65">
      <c r="A63" s="30"/>
      <c r="B63" s="19">
        <v>1</v>
      </c>
      <c r="C63" s="9">
        <v>3</v>
      </c>
      <c r="D63" s="220">
        <v>40</v>
      </c>
      <c r="E63" s="226" t="s">
        <v>288</v>
      </c>
      <c r="F63" s="226" t="s">
        <v>106</v>
      </c>
      <c r="G63" s="226" t="s">
        <v>106</v>
      </c>
      <c r="H63" s="220">
        <v>33</v>
      </c>
      <c r="I63" s="220">
        <v>30</v>
      </c>
      <c r="J63" s="217"/>
      <c r="K63" s="218"/>
      <c r="L63" s="218"/>
      <c r="M63" s="218"/>
      <c r="N63" s="218"/>
      <c r="O63" s="218"/>
      <c r="P63" s="218"/>
      <c r="Q63" s="218"/>
      <c r="R63" s="218"/>
      <c r="S63" s="218"/>
      <c r="T63" s="218"/>
      <c r="U63" s="218"/>
      <c r="V63" s="218"/>
      <c r="W63" s="218"/>
      <c r="X63" s="218"/>
      <c r="Y63" s="218"/>
      <c r="Z63" s="218"/>
      <c r="AA63" s="218"/>
      <c r="AB63" s="218"/>
      <c r="AC63" s="218"/>
      <c r="AD63" s="218"/>
      <c r="AE63" s="218"/>
      <c r="AF63" s="218"/>
      <c r="AG63" s="218"/>
      <c r="AH63" s="218"/>
      <c r="AI63" s="218"/>
      <c r="AJ63" s="218"/>
      <c r="AK63" s="218"/>
      <c r="AL63" s="218"/>
      <c r="AM63" s="218"/>
      <c r="AN63" s="218"/>
      <c r="AO63" s="218"/>
      <c r="AP63" s="218"/>
      <c r="AQ63" s="218"/>
      <c r="AR63" s="218"/>
      <c r="AS63" s="218"/>
      <c r="AT63" s="218"/>
      <c r="AU63" s="218"/>
      <c r="AV63" s="218"/>
      <c r="AW63" s="218"/>
      <c r="AX63" s="218"/>
      <c r="AY63" s="218"/>
      <c r="AZ63" s="218"/>
      <c r="BA63" s="218"/>
      <c r="BB63" s="218"/>
      <c r="BC63" s="218"/>
      <c r="BD63" s="218"/>
      <c r="BE63" s="218"/>
      <c r="BF63" s="218"/>
      <c r="BG63" s="218"/>
      <c r="BH63" s="218"/>
      <c r="BI63" s="218"/>
      <c r="BJ63" s="218"/>
      <c r="BK63" s="218"/>
      <c r="BL63" s="218"/>
      <c r="BM63" s="219">
        <v>16</v>
      </c>
    </row>
    <row r="64" spans="1:65">
      <c r="A64" s="30"/>
      <c r="B64" s="19">
        <v>1</v>
      </c>
      <c r="C64" s="9">
        <v>4</v>
      </c>
      <c r="D64" s="220">
        <v>10</v>
      </c>
      <c r="E64" s="226" t="s">
        <v>288</v>
      </c>
      <c r="F64" s="226" t="s">
        <v>106</v>
      </c>
      <c r="G64" s="226" t="s">
        <v>106</v>
      </c>
      <c r="H64" s="220">
        <v>33</v>
      </c>
      <c r="I64" s="220">
        <v>20</v>
      </c>
      <c r="J64" s="217"/>
      <c r="K64" s="218"/>
      <c r="L64" s="218"/>
      <c r="M64" s="218"/>
      <c r="N64" s="218"/>
      <c r="O64" s="218"/>
      <c r="P64" s="218"/>
      <c r="Q64" s="218"/>
      <c r="R64" s="218"/>
      <c r="S64" s="218"/>
      <c r="T64" s="218"/>
      <c r="U64" s="218"/>
      <c r="V64" s="218"/>
      <c r="W64" s="218"/>
      <c r="X64" s="218"/>
      <c r="Y64" s="218"/>
      <c r="Z64" s="218"/>
      <c r="AA64" s="218"/>
      <c r="AB64" s="218"/>
      <c r="AC64" s="218"/>
      <c r="AD64" s="218"/>
      <c r="AE64" s="218"/>
      <c r="AF64" s="218"/>
      <c r="AG64" s="218"/>
      <c r="AH64" s="218"/>
      <c r="AI64" s="218"/>
      <c r="AJ64" s="218"/>
      <c r="AK64" s="218"/>
      <c r="AL64" s="218"/>
      <c r="AM64" s="218"/>
      <c r="AN64" s="218"/>
      <c r="AO64" s="218"/>
      <c r="AP64" s="218"/>
      <c r="AQ64" s="218"/>
      <c r="AR64" s="218"/>
      <c r="AS64" s="218"/>
      <c r="AT64" s="218"/>
      <c r="AU64" s="218"/>
      <c r="AV64" s="218"/>
      <c r="AW64" s="218"/>
      <c r="AX64" s="218"/>
      <c r="AY64" s="218"/>
      <c r="AZ64" s="218"/>
      <c r="BA64" s="218"/>
      <c r="BB64" s="218"/>
      <c r="BC64" s="218"/>
      <c r="BD64" s="218"/>
      <c r="BE64" s="218"/>
      <c r="BF64" s="218"/>
      <c r="BG64" s="218"/>
      <c r="BH64" s="218"/>
      <c r="BI64" s="218"/>
      <c r="BJ64" s="218"/>
      <c r="BK64" s="218"/>
      <c r="BL64" s="218"/>
      <c r="BM64" s="219">
        <v>27.177777777777798</v>
      </c>
    </row>
    <row r="65" spans="1:65">
      <c r="A65" s="30"/>
      <c r="B65" s="19">
        <v>1</v>
      </c>
      <c r="C65" s="9">
        <v>5</v>
      </c>
      <c r="D65" s="220">
        <v>10</v>
      </c>
      <c r="E65" s="226" t="s">
        <v>288</v>
      </c>
      <c r="F65" s="226" t="s">
        <v>106</v>
      </c>
      <c r="G65" s="226" t="s">
        <v>106</v>
      </c>
      <c r="H65" s="227">
        <v>50</v>
      </c>
      <c r="I65" s="220">
        <v>30</v>
      </c>
      <c r="J65" s="217"/>
      <c r="K65" s="218"/>
      <c r="L65" s="218"/>
      <c r="M65" s="218"/>
      <c r="N65" s="218"/>
      <c r="O65" s="218"/>
      <c r="P65" s="218"/>
      <c r="Q65" s="218"/>
      <c r="R65" s="218"/>
      <c r="S65" s="218"/>
      <c r="T65" s="218"/>
      <c r="U65" s="218"/>
      <c r="V65" s="218"/>
      <c r="W65" s="218"/>
      <c r="X65" s="218"/>
      <c r="Y65" s="218"/>
      <c r="Z65" s="218"/>
      <c r="AA65" s="218"/>
      <c r="AB65" s="218"/>
      <c r="AC65" s="218"/>
      <c r="AD65" s="218"/>
      <c r="AE65" s="218"/>
      <c r="AF65" s="218"/>
      <c r="AG65" s="218"/>
      <c r="AH65" s="218"/>
      <c r="AI65" s="218"/>
      <c r="AJ65" s="218"/>
      <c r="AK65" s="218"/>
      <c r="AL65" s="218"/>
      <c r="AM65" s="218"/>
      <c r="AN65" s="218"/>
      <c r="AO65" s="218"/>
      <c r="AP65" s="218"/>
      <c r="AQ65" s="218"/>
      <c r="AR65" s="218"/>
      <c r="AS65" s="218"/>
      <c r="AT65" s="218"/>
      <c r="AU65" s="218"/>
      <c r="AV65" s="218"/>
      <c r="AW65" s="218"/>
      <c r="AX65" s="218"/>
      <c r="AY65" s="218"/>
      <c r="AZ65" s="218"/>
      <c r="BA65" s="218"/>
      <c r="BB65" s="218"/>
      <c r="BC65" s="218"/>
      <c r="BD65" s="218"/>
      <c r="BE65" s="218"/>
      <c r="BF65" s="218"/>
      <c r="BG65" s="218"/>
      <c r="BH65" s="218"/>
      <c r="BI65" s="218"/>
      <c r="BJ65" s="218"/>
      <c r="BK65" s="218"/>
      <c r="BL65" s="218"/>
      <c r="BM65" s="219">
        <v>18</v>
      </c>
    </row>
    <row r="66" spans="1:65">
      <c r="A66" s="30"/>
      <c r="B66" s="19">
        <v>1</v>
      </c>
      <c r="C66" s="9">
        <v>6</v>
      </c>
      <c r="D66" s="220">
        <v>10</v>
      </c>
      <c r="E66" s="226" t="s">
        <v>288</v>
      </c>
      <c r="F66" s="226" t="s">
        <v>106</v>
      </c>
      <c r="G66" s="226" t="s">
        <v>106</v>
      </c>
      <c r="H66" s="220">
        <v>33</v>
      </c>
      <c r="I66" s="220">
        <v>30</v>
      </c>
      <c r="J66" s="217"/>
      <c r="K66" s="218"/>
      <c r="L66" s="218"/>
      <c r="M66" s="218"/>
      <c r="N66" s="218"/>
      <c r="O66" s="218"/>
      <c r="P66" s="218"/>
      <c r="Q66" s="218"/>
      <c r="R66" s="218"/>
      <c r="S66" s="218"/>
      <c r="T66" s="218"/>
      <c r="U66" s="218"/>
      <c r="V66" s="218"/>
      <c r="W66" s="218"/>
      <c r="X66" s="218"/>
      <c r="Y66" s="218"/>
      <c r="Z66" s="218"/>
      <c r="AA66" s="218"/>
      <c r="AB66" s="218"/>
      <c r="AC66" s="218"/>
      <c r="AD66" s="218"/>
      <c r="AE66" s="218"/>
      <c r="AF66" s="218"/>
      <c r="AG66" s="218"/>
      <c r="AH66" s="218"/>
      <c r="AI66" s="218"/>
      <c r="AJ66" s="218"/>
      <c r="AK66" s="218"/>
      <c r="AL66" s="218"/>
      <c r="AM66" s="218"/>
      <c r="AN66" s="218"/>
      <c r="AO66" s="218"/>
      <c r="AP66" s="218"/>
      <c r="AQ66" s="218"/>
      <c r="AR66" s="218"/>
      <c r="AS66" s="218"/>
      <c r="AT66" s="218"/>
      <c r="AU66" s="218"/>
      <c r="AV66" s="218"/>
      <c r="AW66" s="218"/>
      <c r="AX66" s="218"/>
      <c r="AY66" s="218"/>
      <c r="AZ66" s="218"/>
      <c r="BA66" s="218"/>
      <c r="BB66" s="218"/>
      <c r="BC66" s="218"/>
      <c r="BD66" s="218"/>
      <c r="BE66" s="218"/>
      <c r="BF66" s="218"/>
      <c r="BG66" s="218"/>
      <c r="BH66" s="218"/>
      <c r="BI66" s="218"/>
      <c r="BJ66" s="218"/>
      <c r="BK66" s="218"/>
      <c r="BL66" s="218"/>
      <c r="BM66" s="221"/>
    </row>
    <row r="67" spans="1:65">
      <c r="A67" s="30"/>
      <c r="B67" s="20" t="s">
        <v>239</v>
      </c>
      <c r="C67" s="12"/>
      <c r="D67" s="222">
        <v>21.666666666666668</v>
      </c>
      <c r="E67" s="222" t="s">
        <v>745</v>
      </c>
      <c r="F67" s="222" t="s">
        <v>745</v>
      </c>
      <c r="G67" s="222" t="s">
        <v>745</v>
      </c>
      <c r="H67" s="222">
        <v>36</v>
      </c>
      <c r="I67" s="222">
        <v>26.666666666666668</v>
      </c>
      <c r="J67" s="217"/>
      <c r="K67" s="218"/>
      <c r="L67" s="218"/>
      <c r="M67" s="218"/>
      <c r="N67" s="218"/>
      <c r="O67" s="218"/>
      <c r="P67" s="218"/>
      <c r="Q67" s="218"/>
      <c r="R67" s="218"/>
      <c r="S67" s="218"/>
      <c r="T67" s="218"/>
      <c r="U67" s="218"/>
      <c r="V67" s="218"/>
      <c r="W67" s="218"/>
      <c r="X67" s="218"/>
      <c r="Y67" s="218"/>
      <c r="Z67" s="218"/>
      <c r="AA67" s="218"/>
      <c r="AB67" s="218"/>
      <c r="AC67" s="218"/>
      <c r="AD67" s="218"/>
      <c r="AE67" s="218"/>
      <c r="AF67" s="218"/>
      <c r="AG67" s="218"/>
      <c r="AH67" s="218"/>
      <c r="AI67" s="218"/>
      <c r="AJ67" s="218"/>
      <c r="AK67" s="218"/>
      <c r="AL67" s="218"/>
      <c r="AM67" s="218"/>
      <c r="AN67" s="218"/>
      <c r="AO67" s="218"/>
      <c r="AP67" s="218"/>
      <c r="AQ67" s="218"/>
      <c r="AR67" s="218"/>
      <c r="AS67" s="218"/>
      <c r="AT67" s="218"/>
      <c r="AU67" s="218"/>
      <c r="AV67" s="218"/>
      <c r="AW67" s="218"/>
      <c r="AX67" s="218"/>
      <c r="AY67" s="218"/>
      <c r="AZ67" s="218"/>
      <c r="BA67" s="218"/>
      <c r="BB67" s="218"/>
      <c r="BC67" s="218"/>
      <c r="BD67" s="218"/>
      <c r="BE67" s="218"/>
      <c r="BF67" s="218"/>
      <c r="BG67" s="218"/>
      <c r="BH67" s="218"/>
      <c r="BI67" s="218"/>
      <c r="BJ67" s="218"/>
      <c r="BK67" s="218"/>
      <c r="BL67" s="218"/>
      <c r="BM67" s="221"/>
    </row>
    <row r="68" spans="1:65">
      <c r="A68" s="30"/>
      <c r="B68" s="3" t="s">
        <v>240</v>
      </c>
      <c r="C68" s="29"/>
      <c r="D68" s="220">
        <v>15</v>
      </c>
      <c r="E68" s="220" t="s">
        <v>745</v>
      </c>
      <c r="F68" s="220" t="s">
        <v>745</v>
      </c>
      <c r="G68" s="220" t="s">
        <v>745</v>
      </c>
      <c r="H68" s="220">
        <v>33</v>
      </c>
      <c r="I68" s="220">
        <v>30</v>
      </c>
      <c r="J68" s="217"/>
      <c r="K68" s="218"/>
      <c r="L68" s="218"/>
      <c r="M68" s="218"/>
      <c r="N68" s="218"/>
      <c r="O68" s="218"/>
      <c r="P68" s="218"/>
      <c r="Q68" s="218"/>
      <c r="R68" s="218"/>
      <c r="S68" s="218"/>
      <c r="T68" s="218"/>
      <c r="U68" s="218"/>
      <c r="V68" s="218"/>
      <c r="W68" s="218"/>
      <c r="X68" s="218"/>
      <c r="Y68" s="218"/>
      <c r="Z68" s="218"/>
      <c r="AA68" s="218"/>
      <c r="AB68" s="218"/>
      <c r="AC68" s="218"/>
      <c r="AD68" s="218"/>
      <c r="AE68" s="218"/>
      <c r="AF68" s="218"/>
      <c r="AG68" s="218"/>
      <c r="AH68" s="218"/>
      <c r="AI68" s="218"/>
      <c r="AJ68" s="218"/>
      <c r="AK68" s="218"/>
      <c r="AL68" s="218"/>
      <c r="AM68" s="218"/>
      <c r="AN68" s="218"/>
      <c r="AO68" s="218"/>
      <c r="AP68" s="218"/>
      <c r="AQ68" s="218"/>
      <c r="AR68" s="218"/>
      <c r="AS68" s="218"/>
      <c r="AT68" s="218"/>
      <c r="AU68" s="218"/>
      <c r="AV68" s="218"/>
      <c r="AW68" s="218"/>
      <c r="AX68" s="218"/>
      <c r="AY68" s="218"/>
      <c r="AZ68" s="218"/>
      <c r="BA68" s="218"/>
      <c r="BB68" s="218"/>
      <c r="BC68" s="218"/>
      <c r="BD68" s="218"/>
      <c r="BE68" s="218"/>
      <c r="BF68" s="218"/>
      <c r="BG68" s="218"/>
      <c r="BH68" s="218"/>
      <c r="BI68" s="218"/>
      <c r="BJ68" s="218"/>
      <c r="BK68" s="218"/>
      <c r="BL68" s="218"/>
      <c r="BM68" s="221"/>
    </row>
    <row r="69" spans="1:65">
      <c r="A69" s="30"/>
      <c r="B69" s="3" t="s">
        <v>241</v>
      </c>
      <c r="C69" s="29"/>
      <c r="D69" s="220">
        <v>14.719601443879746</v>
      </c>
      <c r="E69" s="220" t="s">
        <v>745</v>
      </c>
      <c r="F69" s="220" t="s">
        <v>745</v>
      </c>
      <c r="G69" s="220" t="s">
        <v>745</v>
      </c>
      <c r="H69" s="220">
        <v>6.9282032302755088</v>
      </c>
      <c r="I69" s="220">
        <v>5.1639777949432171</v>
      </c>
      <c r="J69" s="217"/>
      <c r="K69" s="218"/>
      <c r="L69" s="218"/>
      <c r="M69" s="218"/>
      <c r="N69" s="218"/>
      <c r="O69" s="218"/>
      <c r="P69" s="218"/>
      <c r="Q69" s="218"/>
      <c r="R69" s="218"/>
      <c r="S69" s="218"/>
      <c r="T69" s="218"/>
      <c r="U69" s="218"/>
      <c r="V69" s="218"/>
      <c r="W69" s="218"/>
      <c r="X69" s="218"/>
      <c r="Y69" s="218"/>
      <c r="Z69" s="218"/>
      <c r="AA69" s="218"/>
      <c r="AB69" s="218"/>
      <c r="AC69" s="218"/>
      <c r="AD69" s="218"/>
      <c r="AE69" s="218"/>
      <c r="AF69" s="218"/>
      <c r="AG69" s="218"/>
      <c r="AH69" s="218"/>
      <c r="AI69" s="218"/>
      <c r="AJ69" s="218"/>
      <c r="AK69" s="218"/>
      <c r="AL69" s="218"/>
      <c r="AM69" s="218"/>
      <c r="AN69" s="218"/>
      <c r="AO69" s="218"/>
      <c r="AP69" s="218"/>
      <c r="AQ69" s="218"/>
      <c r="AR69" s="218"/>
      <c r="AS69" s="218"/>
      <c r="AT69" s="218"/>
      <c r="AU69" s="218"/>
      <c r="AV69" s="218"/>
      <c r="AW69" s="218"/>
      <c r="AX69" s="218"/>
      <c r="AY69" s="218"/>
      <c r="AZ69" s="218"/>
      <c r="BA69" s="218"/>
      <c r="BB69" s="218"/>
      <c r="BC69" s="218"/>
      <c r="BD69" s="218"/>
      <c r="BE69" s="218"/>
      <c r="BF69" s="218"/>
      <c r="BG69" s="218"/>
      <c r="BH69" s="218"/>
      <c r="BI69" s="218"/>
      <c r="BJ69" s="218"/>
      <c r="BK69" s="218"/>
      <c r="BL69" s="218"/>
      <c r="BM69" s="221"/>
    </row>
    <row r="70" spans="1:65">
      <c r="A70" s="30"/>
      <c r="B70" s="3" t="s">
        <v>87</v>
      </c>
      <c r="C70" s="29"/>
      <c r="D70" s="13">
        <v>0.67936622048675743</v>
      </c>
      <c r="E70" s="13" t="s">
        <v>745</v>
      </c>
      <c r="F70" s="13" t="s">
        <v>745</v>
      </c>
      <c r="G70" s="13" t="s">
        <v>745</v>
      </c>
      <c r="H70" s="13">
        <v>0.19245008972987523</v>
      </c>
      <c r="I70" s="13">
        <v>0.19364916731037063</v>
      </c>
      <c r="J70" s="157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242</v>
      </c>
      <c r="C71" s="29"/>
      <c r="D71" s="13">
        <v>-0.20278004905968983</v>
      </c>
      <c r="E71" s="13" t="s">
        <v>745</v>
      </c>
      <c r="F71" s="13" t="s">
        <v>745</v>
      </c>
      <c r="G71" s="13" t="s">
        <v>745</v>
      </c>
      <c r="H71" s="13">
        <v>0.32461161079313072</v>
      </c>
      <c r="I71" s="13">
        <v>-1.8806214227310547E-2</v>
      </c>
      <c r="J71" s="157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243</v>
      </c>
      <c r="C72" s="47"/>
      <c r="D72" s="45">
        <v>0.9</v>
      </c>
      <c r="E72" s="45">
        <v>4.05</v>
      </c>
      <c r="F72" s="45">
        <v>0</v>
      </c>
      <c r="G72" s="45">
        <v>0</v>
      </c>
      <c r="H72" s="45">
        <v>2.97</v>
      </c>
      <c r="I72" s="45">
        <v>0.45</v>
      </c>
      <c r="J72" s="157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E73" s="20"/>
      <c r="F73" s="20"/>
      <c r="G73" s="20"/>
      <c r="H73" s="20"/>
      <c r="I73" s="20"/>
      <c r="BM73" s="55"/>
    </row>
    <row r="74" spans="1:65" ht="15">
      <c r="B74" s="8" t="s">
        <v>613</v>
      </c>
      <c r="BM74" s="28" t="s">
        <v>67</v>
      </c>
    </row>
    <row r="75" spans="1:65" ht="15">
      <c r="A75" s="25" t="s">
        <v>10</v>
      </c>
      <c r="B75" s="18" t="s">
        <v>114</v>
      </c>
      <c r="C75" s="15" t="s">
        <v>115</v>
      </c>
      <c r="D75" s="16" t="s">
        <v>235</v>
      </c>
      <c r="E75" s="17" t="s">
        <v>235</v>
      </c>
      <c r="F75" s="17" t="s">
        <v>235</v>
      </c>
      <c r="G75" s="17" t="s">
        <v>235</v>
      </c>
      <c r="H75" s="17" t="s">
        <v>235</v>
      </c>
      <c r="I75" s="17" t="s">
        <v>235</v>
      </c>
      <c r="J75" s="17" t="s">
        <v>235</v>
      </c>
      <c r="K75" s="17" t="s">
        <v>235</v>
      </c>
      <c r="L75" s="17" t="s">
        <v>235</v>
      </c>
      <c r="M75" s="17" t="s">
        <v>235</v>
      </c>
      <c r="N75" s="17" t="s">
        <v>235</v>
      </c>
      <c r="O75" s="17" t="s">
        <v>235</v>
      </c>
      <c r="P75" s="17" t="s">
        <v>235</v>
      </c>
      <c r="Q75" s="17" t="s">
        <v>235</v>
      </c>
      <c r="R75" s="157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236</v>
      </c>
      <c r="C76" s="9" t="s">
        <v>236</v>
      </c>
      <c r="D76" s="154" t="s">
        <v>246</v>
      </c>
      <c r="E76" s="156" t="s">
        <v>247</v>
      </c>
      <c r="F76" s="156" t="s">
        <v>248</v>
      </c>
      <c r="G76" s="156" t="s">
        <v>254</v>
      </c>
      <c r="H76" s="156" t="s">
        <v>255</v>
      </c>
      <c r="I76" s="156" t="s">
        <v>257</v>
      </c>
      <c r="J76" s="156" t="s">
        <v>258</v>
      </c>
      <c r="K76" s="156" t="s">
        <v>260</v>
      </c>
      <c r="L76" s="156" t="s">
        <v>261</v>
      </c>
      <c r="M76" s="156" t="s">
        <v>262</v>
      </c>
      <c r="N76" s="156" t="s">
        <v>265</v>
      </c>
      <c r="O76" s="156" t="s">
        <v>268</v>
      </c>
      <c r="P76" s="156" t="s">
        <v>270</v>
      </c>
      <c r="Q76" s="156" t="s">
        <v>271</v>
      </c>
      <c r="R76" s="157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332</v>
      </c>
      <c r="E77" s="11" t="s">
        <v>332</v>
      </c>
      <c r="F77" s="11" t="s">
        <v>104</v>
      </c>
      <c r="G77" s="11" t="s">
        <v>332</v>
      </c>
      <c r="H77" s="11" t="s">
        <v>103</v>
      </c>
      <c r="I77" s="11" t="s">
        <v>104</v>
      </c>
      <c r="J77" s="11" t="s">
        <v>332</v>
      </c>
      <c r="K77" s="11" t="s">
        <v>103</v>
      </c>
      <c r="L77" s="11" t="s">
        <v>104</v>
      </c>
      <c r="M77" s="11" t="s">
        <v>332</v>
      </c>
      <c r="N77" s="11" t="s">
        <v>103</v>
      </c>
      <c r="O77" s="11" t="s">
        <v>104</v>
      </c>
      <c r="P77" s="11" t="s">
        <v>104</v>
      </c>
      <c r="Q77" s="11" t="s">
        <v>104</v>
      </c>
      <c r="R77" s="157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9"/>
      <c r="C78" s="9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157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0</v>
      </c>
    </row>
    <row r="79" spans="1:65">
      <c r="A79" s="30"/>
      <c r="B79" s="18">
        <v>1</v>
      </c>
      <c r="C79" s="14">
        <v>1</v>
      </c>
      <c r="D79" s="228">
        <v>3042</v>
      </c>
      <c r="E79" s="228">
        <v>2650</v>
      </c>
      <c r="F79" s="228">
        <v>2744</v>
      </c>
      <c r="G79" s="228">
        <v>2770</v>
      </c>
      <c r="H79" s="228">
        <v>2805</v>
      </c>
      <c r="I79" s="228">
        <v>2794</v>
      </c>
      <c r="J79" s="228">
        <v>2606.5659000362198</v>
      </c>
      <c r="K79" s="228">
        <v>2952.1730283523839</v>
      </c>
      <c r="L79" s="228">
        <v>2963.4</v>
      </c>
      <c r="M79" s="228">
        <v>3080</v>
      </c>
      <c r="N79" s="228">
        <v>3018</v>
      </c>
      <c r="O79" s="228">
        <v>2688</v>
      </c>
      <c r="P79" s="228">
        <v>2667</v>
      </c>
      <c r="Q79" s="228">
        <v>2500</v>
      </c>
      <c r="R79" s="230"/>
      <c r="S79" s="231"/>
      <c r="T79" s="231"/>
      <c r="U79" s="231"/>
      <c r="V79" s="231"/>
      <c r="W79" s="231"/>
      <c r="X79" s="231"/>
      <c r="Y79" s="231"/>
      <c r="Z79" s="231"/>
      <c r="AA79" s="231"/>
      <c r="AB79" s="231"/>
      <c r="AC79" s="231"/>
      <c r="AD79" s="231"/>
      <c r="AE79" s="231"/>
      <c r="AF79" s="231"/>
      <c r="AG79" s="231"/>
      <c r="AH79" s="231"/>
      <c r="AI79" s="231"/>
      <c r="AJ79" s="231"/>
      <c r="AK79" s="231"/>
      <c r="AL79" s="231"/>
      <c r="AM79" s="231"/>
      <c r="AN79" s="231"/>
      <c r="AO79" s="231"/>
      <c r="AP79" s="231"/>
      <c r="AQ79" s="231"/>
      <c r="AR79" s="231"/>
      <c r="AS79" s="231"/>
      <c r="AT79" s="231"/>
      <c r="AU79" s="231"/>
      <c r="AV79" s="231"/>
      <c r="AW79" s="231"/>
      <c r="AX79" s="231"/>
      <c r="AY79" s="231"/>
      <c r="AZ79" s="231"/>
      <c r="BA79" s="231"/>
      <c r="BB79" s="231"/>
      <c r="BC79" s="231"/>
      <c r="BD79" s="231"/>
      <c r="BE79" s="231"/>
      <c r="BF79" s="231"/>
      <c r="BG79" s="231"/>
      <c r="BH79" s="231"/>
      <c r="BI79" s="231"/>
      <c r="BJ79" s="231"/>
      <c r="BK79" s="231"/>
      <c r="BL79" s="231"/>
      <c r="BM79" s="232">
        <v>1</v>
      </c>
    </row>
    <row r="80" spans="1:65">
      <c r="A80" s="30"/>
      <c r="B80" s="19">
        <v>1</v>
      </c>
      <c r="C80" s="9">
        <v>2</v>
      </c>
      <c r="D80" s="233">
        <v>3014</v>
      </c>
      <c r="E80" s="233">
        <v>2590</v>
      </c>
      <c r="F80" s="234">
        <v>2819</v>
      </c>
      <c r="G80" s="233">
        <v>2790</v>
      </c>
      <c r="H80" s="233">
        <v>2872</v>
      </c>
      <c r="I80" s="234">
        <v>2565</v>
      </c>
      <c r="J80" s="233">
        <v>2759.11209121923</v>
      </c>
      <c r="K80" s="233">
        <v>2960.9308318502622</v>
      </c>
      <c r="L80" s="233">
        <v>2931.1</v>
      </c>
      <c r="M80" s="233">
        <v>3150</v>
      </c>
      <c r="N80" s="233">
        <v>3101</v>
      </c>
      <c r="O80" s="233">
        <v>2702</v>
      </c>
      <c r="P80" s="233">
        <v>2609</v>
      </c>
      <c r="Q80" s="233">
        <v>2500</v>
      </c>
      <c r="R80" s="230"/>
      <c r="S80" s="231"/>
      <c r="T80" s="231"/>
      <c r="U80" s="231"/>
      <c r="V80" s="231"/>
      <c r="W80" s="231"/>
      <c r="X80" s="231"/>
      <c r="Y80" s="231"/>
      <c r="Z80" s="231"/>
      <c r="AA80" s="231"/>
      <c r="AB80" s="231"/>
      <c r="AC80" s="231"/>
      <c r="AD80" s="231"/>
      <c r="AE80" s="231"/>
      <c r="AF80" s="231"/>
      <c r="AG80" s="231"/>
      <c r="AH80" s="231"/>
      <c r="AI80" s="231"/>
      <c r="AJ80" s="231"/>
      <c r="AK80" s="231"/>
      <c r="AL80" s="231"/>
      <c r="AM80" s="231"/>
      <c r="AN80" s="231"/>
      <c r="AO80" s="231"/>
      <c r="AP80" s="231"/>
      <c r="AQ80" s="231"/>
      <c r="AR80" s="231"/>
      <c r="AS80" s="231"/>
      <c r="AT80" s="231"/>
      <c r="AU80" s="231"/>
      <c r="AV80" s="231"/>
      <c r="AW80" s="231"/>
      <c r="AX80" s="231"/>
      <c r="AY80" s="231"/>
      <c r="AZ80" s="231"/>
      <c r="BA80" s="231"/>
      <c r="BB80" s="231"/>
      <c r="BC80" s="231"/>
      <c r="BD80" s="231"/>
      <c r="BE80" s="231"/>
      <c r="BF80" s="231"/>
      <c r="BG80" s="231"/>
      <c r="BH80" s="231"/>
      <c r="BI80" s="231"/>
      <c r="BJ80" s="231"/>
      <c r="BK80" s="231"/>
      <c r="BL80" s="231"/>
      <c r="BM80" s="232">
        <v>4</v>
      </c>
    </row>
    <row r="81" spans="1:65">
      <c r="A81" s="30"/>
      <c r="B81" s="19">
        <v>1</v>
      </c>
      <c r="C81" s="9">
        <v>3</v>
      </c>
      <c r="D81" s="233">
        <v>3025</v>
      </c>
      <c r="E81" s="233">
        <v>2620</v>
      </c>
      <c r="F81" s="233">
        <v>2715</v>
      </c>
      <c r="G81" s="233">
        <v>2790</v>
      </c>
      <c r="H81" s="233">
        <v>2780</v>
      </c>
      <c r="I81" s="233">
        <v>2675</v>
      </c>
      <c r="J81" s="233">
        <v>2704.4694595051301</v>
      </c>
      <c r="K81" s="233">
        <v>2922.0109590730449</v>
      </c>
      <c r="L81" s="233">
        <v>2926.1</v>
      </c>
      <c r="M81" s="233">
        <v>3180</v>
      </c>
      <c r="N81" s="233">
        <v>2935</v>
      </c>
      <c r="O81" s="233">
        <v>2695</v>
      </c>
      <c r="P81" s="233">
        <v>2656</v>
      </c>
      <c r="Q81" s="233">
        <v>2490</v>
      </c>
      <c r="R81" s="230"/>
      <c r="S81" s="231"/>
      <c r="T81" s="231"/>
      <c r="U81" s="231"/>
      <c r="V81" s="231"/>
      <c r="W81" s="231"/>
      <c r="X81" s="231"/>
      <c r="Y81" s="231"/>
      <c r="Z81" s="231"/>
      <c r="AA81" s="231"/>
      <c r="AB81" s="231"/>
      <c r="AC81" s="231"/>
      <c r="AD81" s="231"/>
      <c r="AE81" s="231"/>
      <c r="AF81" s="231"/>
      <c r="AG81" s="231"/>
      <c r="AH81" s="231"/>
      <c r="AI81" s="231"/>
      <c r="AJ81" s="231"/>
      <c r="AK81" s="231"/>
      <c r="AL81" s="231"/>
      <c r="AM81" s="231"/>
      <c r="AN81" s="231"/>
      <c r="AO81" s="231"/>
      <c r="AP81" s="231"/>
      <c r="AQ81" s="231"/>
      <c r="AR81" s="231"/>
      <c r="AS81" s="231"/>
      <c r="AT81" s="231"/>
      <c r="AU81" s="231"/>
      <c r="AV81" s="231"/>
      <c r="AW81" s="231"/>
      <c r="AX81" s="231"/>
      <c r="AY81" s="231"/>
      <c r="AZ81" s="231"/>
      <c r="BA81" s="231"/>
      <c r="BB81" s="231"/>
      <c r="BC81" s="231"/>
      <c r="BD81" s="231"/>
      <c r="BE81" s="231"/>
      <c r="BF81" s="231"/>
      <c r="BG81" s="231"/>
      <c r="BH81" s="231"/>
      <c r="BI81" s="231"/>
      <c r="BJ81" s="231"/>
      <c r="BK81" s="231"/>
      <c r="BL81" s="231"/>
      <c r="BM81" s="232">
        <v>16</v>
      </c>
    </row>
    <row r="82" spans="1:65">
      <c r="A82" s="30"/>
      <c r="B82" s="19">
        <v>1</v>
      </c>
      <c r="C82" s="9">
        <v>4</v>
      </c>
      <c r="D82" s="233">
        <v>3058</v>
      </c>
      <c r="E82" s="233">
        <v>2640</v>
      </c>
      <c r="F82" s="233">
        <v>2702</v>
      </c>
      <c r="G82" s="233">
        <v>2830</v>
      </c>
      <c r="H82" s="233">
        <v>2866</v>
      </c>
      <c r="I82" s="233">
        <v>2741</v>
      </c>
      <c r="J82" s="233">
        <v>2690.9591908492198</v>
      </c>
      <c r="K82" s="233">
        <v>2949.8310659161907</v>
      </c>
      <c r="L82" s="233">
        <v>2939.7</v>
      </c>
      <c r="M82" s="233">
        <v>3120</v>
      </c>
      <c r="N82" s="233">
        <v>3015</v>
      </c>
      <c r="O82" s="233">
        <v>2702</v>
      </c>
      <c r="P82" s="233">
        <v>2622</v>
      </c>
      <c r="Q82" s="233">
        <v>2420</v>
      </c>
      <c r="R82" s="230"/>
      <c r="S82" s="231"/>
      <c r="T82" s="231"/>
      <c r="U82" s="231"/>
      <c r="V82" s="231"/>
      <c r="W82" s="231"/>
      <c r="X82" s="231"/>
      <c r="Y82" s="231"/>
      <c r="Z82" s="231"/>
      <c r="AA82" s="231"/>
      <c r="AB82" s="231"/>
      <c r="AC82" s="231"/>
      <c r="AD82" s="231"/>
      <c r="AE82" s="231"/>
      <c r="AF82" s="231"/>
      <c r="AG82" s="231"/>
      <c r="AH82" s="231"/>
      <c r="AI82" s="231"/>
      <c r="AJ82" s="231"/>
      <c r="AK82" s="231"/>
      <c r="AL82" s="231"/>
      <c r="AM82" s="231"/>
      <c r="AN82" s="231"/>
      <c r="AO82" s="231"/>
      <c r="AP82" s="231"/>
      <c r="AQ82" s="231"/>
      <c r="AR82" s="231"/>
      <c r="AS82" s="231"/>
      <c r="AT82" s="231"/>
      <c r="AU82" s="231"/>
      <c r="AV82" s="231"/>
      <c r="AW82" s="231"/>
      <c r="AX82" s="231"/>
      <c r="AY82" s="231"/>
      <c r="AZ82" s="231"/>
      <c r="BA82" s="231"/>
      <c r="BB82" s="231"/>
      <c r="BC82" s="231"/>
      <c r="BD82" s="231"/>
      <c r="BE82" s="231"/>
      <c r="BF82" s="231"/>
      <c r="BG82" s="231"/>
      <c r="BH82" s="231"/>
      <c r="BI82" s="231"/>
      <c r="BJ82" s="231"/>
      <c r="BK82" s="231"/>
      <c r="BL82" s="231"/>
      <c r="BM82" s="232">
        <v>2803.0692495524818</v>
      </c>
    </row>
    <row r="83" spans="1:65">
      <c r="A83" s="30"/>
      <c r="B83" s="19">
        <v>1</v>
      </c>
      <c r="C83" s="9">
        <v>5</v>
      </c>
      <c r="D83" s="233">
        <v>3030</v>
      </c>
      <c r="E83" s="233">
        <v>2560</v>
      </c>
      <c r="F83" s="233">
        <v>2719</v>
      </c>
      <c r="G83" s="233">
        <v>2830</v>
      </c>
      <c r="H83" s="233">
        <v>2847</v>
      </c>
      <c r="I83" s="233">
        <v>2738</v>
      </c>
      <c r="J83" s="233">
        <v>2641.8913213366</v>
      </c>
      <c r="K83" s="233">
        <v>2959.6269704072315</v>
      </c>
      <c r="L83" s="233">
        <v>2980.9</v>
      </c>
      <c r="M83" s="233">
        <v>3110</v>
      </c>
      <c r="N83" s="233">
        <v>2999</v>
      </c>
      <c r="O83" s="233">
        <v>2703</v>
      </c>
      <c r="P83" s="233">
        <v>2644</v>
      </c>
      <c r="Q83" s="233">
        <v>2440</v>
      </c>
      <c r="R83" s="230"/>
      <c r="S83" s="231"/>
      <c r="T83" s="231"/>
      <c r="U83" s="231"/>
      <c r="V83" s="231"/>
      <c r="W83" s="231"/>
      <c r="X83" s="231"/>
      <c r="Y83" s="231"/>
      <c r="Z83" s="231"/>
      <c r="AA83" s="231"/>
      <c r="AB83" s="231"/>
      <c r="AC83" s="231"/>
      <c r="AD83" s="231"/>
      <c r="AE83" s="231"/>
      <c r="AF83" s="231"/>
      <c r="AG83" s="231"/>
      <c r="AH83" s="231"/>
      <c r="AI83" s="231"/>
      <c r="AJ83" s="231"/>
      <c r="AK83" s="231"/>
      <c r="AL83" s="231"/>
      <c r="AM83" s="231"/>
      <c r="AN83" s="231"/>
      <c r="AO83" s="231"/>
      <c r="AP83" s="231"/>
      <c r="AQ83" s="231"/>
      <c r="AR83" s="231"/>
      <c r="AS83" s="231"/>
      <c r="AT83" s="231"/>
      <c r="AU83" s="231"/>
      <c r="AV83" s="231"/>
      <c r="AW83" s="231"/>
      <c r="AX83" s="231"/>
      <c r="AY83" s="231"/>
      <c r="AZ83" s="231"/>
      <c r="BA83" s="231"/>
      <c r="BB83" s="231"/>
      <c r="BC83" s="231"/>
      <c r="BD83" s="231"/>
      <c r="BE83" s="231"/>
      <c r="BF83" s="231"/>
      <c r="BG83" s="231"/>
      <c r="BH83" s="231"/>
      <c r="BI83" s="231"/>
      <c r="BJ83" s="231"/>
      <c r="BK83" s="231"/>
      <c r="BL83" s="231"/>
      <c r="BM83" s="232">
        <v>125</v>
      </c>
    </row>
    <row r="84" spans="1:65">
      <c r="A84" s="30"/>
      <c r="B84" s="19">
        <v>1</v>
      </c>
      <c r="C84" s="9">
        <v>6</v>
      </c>
      <c r="D84" s="233">
        <v>3002</v>
      </c>
      <c r="E84" s="233">
        <v>2570</v>
      </c>
      <c r="F84" s="233">
        <v>2704</v>
      </c>
      <c r="G84" s="233">
        <v>2840</v>
      </c>
      <c r="H84" s="233">
        <v>2809</v>
      </c>
      <c r="I84" s="233">
        <v>2713</v>
      </c>
      <c r="J84" s="233">
        <v>2734.9421181406001</v>
      </c>
      <c r="K84" s="233">
        <v>2924.9040257223564</v>
      </c>
      <c r="L84" s="233">
        <v>2989.2</v>
      </c>
      <c r="M84" s="233">
        <v>3030</v>
      </c>
      <c r="N84" s="233">
        <v>3008</v>
      </c>
      <c r="O84" s="233">
        <v>2665</v>
      </c>
      <c r="P84" s="233">
        <v>2617</v>
      </c>
      <c r="Q84" s="233">
        <v>2530</v>
      </c>
      <c r="R84" s="230"/>
      <c r="S84" s="231"/>
      <c r="T84" s="231"/>
      <c r="U84" s="231"/>
      <c r="V84" s="231"/>
      <c r="W84" s="231"/>
      <c r="X84" s="231"/>
      <c r="Y84" s="231"/>
      <c r="Z84" s="231"/>
      <c r="AA84" s="231"/>
      <c r="AB84" s="231"/>
      <c r="AC84" s="231"/>
      <c r="AD84" s="231"/>
      <c r="AE84" s="231"/>
      <c r="AF84" s="231"/>
      <c r="AG84" s="231"/>
      <c r="AH84" s="231"/>
      <c r="AI84" s="231"/>
      <c r="AJ84" s="231"/>
      <c r="AK84" s="231"/>
      <c r="AL84" s="231"/>
      <c r="AM84" s="231"/>
      <c r="AN84" s="231"/>
      <c r="AO84" s="231"/>
      <c r="AP84" s="231"/>
      <c r="AQ84" s="231"/>
      <c r="AR84" s="231"/>
      <c r="AS84" s="231"/>
      <c r="AT84" s="231"/>
      <c r="AU84" s="231"/>
      <c r="AV84" s="231"/>
      <c r="AW84" s="231"/>
      <c r="AX84" s="231"/>
      <c r="AY84" s="231"/>
      <c r="AZ84" s="231"/>
      <c r="BA84" s="231"/>
      <c r="BB84" s="231"/>
      <c r="BC84" s="231"/>
      <c r="BD84" s="231"/>
      <c r="BE84" s="231"/>
      <c r="BF84" s="231"/>
      <c r="BG84" s="231"/>
      <c r="BH84" s="231"/>
      <c r="BI84" s="231"/>
      <c r="BJ84" s="231"/>
      <c r="BK84" s="231"/>
      <c r="BL84" s="231"/>
      <c r="BM84" s="236"/>
    </row>
    <row r="85" spans="1:65">
      <c r="A85" s="30"/>
      <c r="B85" s="20" t="s">
        <v>239</v>
      </c>
      <c r="C85" s="12"/>
      <c r="D85" s="237">
        <v>3028.5</v>
      </c>
      <c r="E85" s="237">
        <v>2605</v>
      </c>
      <c r="F85" s="237">
        <v>2733.8333333333335</v>
      </c>
      <c r="G85" s="237">
        <v>2808.3333333333335</v>
      </c>
      <c r="H85" s="237">
        <v>2829.8333333333335</v>
      </c>
      <c r="I85" s="237">
        <v>2704.3333333333335</v>
      </c>
      <c r="J85" s="237">
        <v>2689.6566801811664</v>
      </c>
      <c r="K85" s="237">
        <v>2944.912813553578</v>
      </c>
      <c r="L85" s="237">
        <v>2955.0666666666662</v>
      </c>
      <c r="M85" s="237">
        <v>3111.6666666666665</v>
      </c>
      <c r="N85" s="237">
        <v>3012.6666666666665</v>
      </c>
      <c r="O85" s="237">
        <v>2692.5</v>
      </c>
      <c r="P85" s="237">
        <v>2635.8333333333335</v>
      </c>
      <c r="Q85" s="237">
        <v>2480</v>
      </c>
      <c r="R85" s="230"/>
      <c r="S85" s="231"/>
      <c r="T85" s="231"/>
      <c r="U85" s="231"/>
      <c r="V85" s="231"/>
      <c r="W85" s="231"/>
      <c r="X85" s="231"/>
      <c r="Y85" s="231"/>
      <c r="Z85" s="231"/>
      <c r="AA85" s="231"/>
      <c r="AB85" s="231"/>
      <c r="AC85" s="231"/>
      <c r="AD85" s="231"/>
      <c r="AE85" s="231"/>
      <c r="AF85" s="231"/>
      <c r="AG85" s="231"/>
      <c r="AH85" s="231"/>
      <c r="AI85" s="231"/>
      <c r="AJ85" s="231"/>
      <c r="AK85" s="231"/>
      <c r="AL85" s="231"/>
      <c r="AM85" s="231"/>
      <c r="AN85" s="231"/>
      <c r="AO85" s="231"/>
      <c r="AP85" s="231"/>
      <c r="AQ85" s="231"/>
      <c r="AR85" s="231"/>
      <c r="AS85" s="231"/>
      <c r="AT85" s="231"/>
      <c r="AU85" s="231"/>
      <c r="AV85" s="231"/>
      <c r="AW85" s="231"/>
      <c r="AX85" s="231"/>
      <c r="AY85" s="231"/>
      <c r="AZ85" s="231"/>
      <c r="BA85" s="231"/>
      <c r="BB85" s="231"/>
      <c r="BC85" s="231"/>
      <c r="BD85" s="231"/>
      <c r="BE85" s="231"/>
      <c r="BF85" s="231"/>
      <c r="BG85" s="231"/>
      <c r="BH85" s="231"/>
      <c r="BI85" s="231"/>
      <c r="BJ85" s="231"/>
      <c r="BK85" s="231"/>
      <c r="BL85" s="231"/>
      <c r="BM85" s="236"/>
    </row>
    <row r="86" spans="1:65">
      <c r="A86" s="30"/>
      <c r="B86" s="3" t="s">
        <v>240</v>
      </c>
      <c r="C86" s="29"/>
      <c r="D86" s="233">
        <v>3027.5</v>
      </c>
      <c r="E86" s="233">
        <v>2605</v>
      </c>
      <c r="F86" s="233">
        <v>2717</v>
      </c>
      <c r="G86" s="233">
        <v>2810</v>
      </c>
      <c r="H86" s="233">
        <v>2828</v>
      </c>
      <c r="I86" s="233">
        <v>2725.5</v>
      </c>
      <c r="J86" s="233">
        <v>2697.7143251771749</v>
      </c>
      <c r="K86" s="233">
        <v>2951.0020471342873</v>
      </c>
      <c r="L86" s="233">
        <v>2951.55</v>
      </c>
      <c r="M86" s="233">
        <v>3115</v>
      </c>
      <c r="N86" s="233">
        <v>3011.5</v>
      </c>
      <c r="O86" s="233">
        <v>2698.5</v>
      </c>
      <c r="P86" s="233">
        <v>2633</v>
      </c>
      <c r="Q86" s="233">
        <v>2495</v>
      </c>
      <c r="R86" s="230"/>
      <c r="S86" s="231"/>
      <c r="T86" s="231"/>
      <c r="U86" s="231"/>
      <c r="V86" s="231"/>
      <c r="W86" s="231"/>
      <c r="X86" s="231"/>
      <c r="Y86" s="231"/>
      <c r="Z86" s="231"/>
      <c r="AA86" s="231"/>
      <c r="AB86" s="231"/>
      <c r="AC86" s="231"/>
      <c r="AD86" s="231"/>
      <c r="AE86" s="231"/>
      <c r="AF86" s="231"/>
      <c r="AG86" s="231"/>
      <c r="AH86" s="231"/>
      <c r="AI86" s="231"/>
      <c r="AJ86" s="231"/>
      <c r="AK86" s="231"/>
      <c r="AL86" s="231"/>
      <c r="AM86" s="231"/>
      <c r="AN86" s="231"/>
      <c r="AO86" s="231"/>
      <c r="AP86" s="231"/>
      <c r="AQ86" s="231"/>
      <c r="AR86" s="231"/>
      <c r="AS86" s="231"/>
      <c r="AT86" s="231"/>
      <c r="AU86" s="231"/>
      <c r="AV86" s="231"/>
      <c r="AW86" s="231"/>
      <c r="AX86" s="231"/>
      <c r="AY86" s="231"/>
      <c r="AZ86" s="231"/>
      <c r="BA86" s="231"/>
      <c r="BB86" s="231"/>
      <c r="BC86" s="231"/>
      <c r="BD86" s="231"/>
      <c r="BE86" s="231"/>
      <c r="BF86" s="231"/>
      <c r="BG86" s="231"/>
      <c r="BH86" s="231"/>
      <c r="BI86" s="231"/>
      <c r="BJ86" s="231"/>
      <c r="BK86" s="231"/>
      <c r="BL86" s="231"/>
      <c r="BM86" s="236"/>
    </row>
    <row r="87" spans="1:65">
      <c r="A87" s="30"/>
      <c r="B87" s="3" t="s">
        <v>241</v>
      </c>
      <c r="C87" s="29"/>
      <c r="D87" s="233">
        <v>19.897235988950825</v>
      </c>
      <c r="E87" s="233">
        <v>37.282703764614496</v>
      </c>
      <c r="F87" s="233">
        <v>44.350497930312649</v>
      </c>
      <c r="G87" s="233">
        <v>28.577380332470412</v>
      </c>
      <c r="H87" s="233">
        <v>37.188259796159684</v>
      </c>
      <c r="I87" s="233">
        <v>78.571411255409345</v>
      </c>
      <c r="J87" s="233">
        <v>57.064081924851791</v>
      </c>
      <c r="K87" s="233">
        <v>17.17457292870089</v>
      </c>
      <c r="L87" s="233">
        <v>26.651428979825241</v>
      </c>
      <c r="M87" s="233">
        <v>52.694085689635671</v>
      </c>
      <c r="N87" s="233">
        <v>53.060971218652476</v>
      </c>
      <c r="O87" s="233">
        <v>14.652644812456213</v>
      </c>
      <c r="P87" s="233">
        <v>23.284472651676413</v>
      </c>
      <c r="Q87" s="233">
        <v>41.47288270665544</v>
      </c>
      <c r="R87" s="230"/>
      <c r="S87" s="231"/>
      <c r="T87" s="231"/>
      <c r="U87" s="231"/>
      <c r="V87" s="231"/>
      <c r="W87" s="231"/>
      <c r="X87" s="231"/>
      <c r="Y87" s="231"/>
      <c r="Z87" s="231"/>
      <c r="AA87" s="231"/>
      <c r="AB87" s="231"/>
      <c r="AC87" s="231"/>
      <c r="AD87" s="231"/>
      <c r="AE87" s="231"/>
      <c r="AF87" s="231"/>
      <c r="AG87" s="231"/>
      <c r="AH87" s="231"/>
      <c r="AI87" s="231"/>
      <c r="AJ87" s="231"/>
      <c r="AK87" s="231"/>
      <c r="AL87" s="231"/>
      <c r="AM87" s="231"/>
      <c r="AN87" s="231"/>
      <c r="AO87" s="231"/>
      <c r="AP87" s="231"/>
      <c r="AQ87" s="231"/>
      <c r="AR87" s="231"/>
      <c r="AS87" s="231"/>
      <c r="AT87" s="231"/>
      <c r="AU87" s="231"/>
      <c r="AV87" s="231"/>
      <c r="AW87" s="231"/>
      <c r="AX87" s="231"/>
      <c r="AY87" s="231"/>
      <c r="AZ87" s="231"/>
      <c r="BA87" s="231"/>
      <c r="BB87" s="231"/>
      <c r="BC87" s="231"/>
      <c r="BD87" s="231"/>
      <c r="BE87" s="231"/>
      <c r="BF87" s="231"/>
      <c r="BG87" s="231"/>
      <c r="BH87" s="231"/>
      <c r="BI87" s="231"/>
      <c r="BJ87" s="231"/>
      <c r="BK87" s="231"/>
      <c r="BL87" s="231"/>
      <c r="BM87" s="236"/>
    </row>
    <row r="88" spans="1:65">
      <c r="A88" s="30"/>
      <c r="B88" s="3" t="s">
        <v>87</v>
      </c>
      <c r="C88" s="29"/>
      <c r="D88" s="13">
        <v>6.5699970245833997E-3</v>
      </c>
      <c r="E88" s="13">
        <v>1.431197841251996E-2</v>
      </c>
      <c r="F88" s="13">
        <v>1.6222824335906594E-2</v>
      </c>
      <c r="G88" s="13">
        <v>1.0175921780108158E-2</v>
      </c>
      <c r="H88" s="13">
        <v>1.3141501783200312E-2</v>
      </c>
      <c r="I88" s="13">
        <v>2.9053892982402074E-2</v>
      </c>
      <c r="J88" s="13">
        <v>2.1216121130005389E-2</v>
      </c>
      <c r="K88" s="13">
        <v>5.8319461444349572E-3</v>
      </c>
      <c r="L88" s="13">
        <v>9.0188926295487679E-3</v>
      </c>
      <c r="M88" s="13">
        <v>1.6934360692973435E-2</v>
      </c>
      <c r="N88" s="13">
        <v>1.761262598539029E-2</v>
      </c>
      <c r="O88" s="13">
        <v>5.4420222144684173E-3</v>
      </c>
      <c r="P88" s="13">
        <v>8.833818268103602E-3</v>
      </c>
      <c r="Q88" s="13">
        <v>1.6722936575264292E-2</v>
      </c>
      <c r="R88" s="157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242</v>
      </c>
      <c r="C89" s="29"/>
      <c r="D89" s="13">
        <v>8.0422825973175183E-2</v>
      </c>
      <c r="E89" s="13">
        <v>-7.0661561281122109E-2</v>
      </c>
      <c r="F89" s="13">
        <v>-2.4700037728358715E-2</v>
      </c>
      <c r="G89" s="13">
        <v>1.8779713636014606E-3</v>
      </c>
      <c r="H89" s="13">
        <v>9.548135061281382E-3</v>
      </c>
      <c r="I89" s="13">
        <v>-3.5224215825175098E-2</v>
      </c>
      <c r="J89" s="13">
        <v>-4.0460138253602507E-2</v>
      </c>
      <c r="K89" s="13">
        <v>5.0602946760498924E-2</v>
      </c>
      <c r="L89" s="13">
        <v>5.4225352134433136E-2</v>
      </c>
      <c r="M89" s="13">
        <v>0.11009268399753358</v>
      </c>
      <c r="N89" s="13">
        <v>7.4774255808217172E-2</v>
      </c>
      <c r="O89" s="13">
        <v>-3.9445778790564878E-2</v>
      </c>
      <c r="P89" s="13">
        <v>-5.9661714117782871E-2</v>
      </c>
      <c r="Q89" s="13">
        <v>-0.11525553626763263</v>
      </c>
      <c r="R89" s="157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243</v>
      </c>
      <c r="C90" s="47"/>
      <c r="D90" s="45">
        <v>1.1499999999999999</v>
      </c>
      <c r="E90" s="45">
        <v>0.74</v>
      </c>
      <c r="F90" s="45">
        <v>0.17</v>
      </c>
      <c r="G90" s="45">
        <v>0.17</v>
      </c>
      <c r="H90" s="45">
        <v>0.26</v>
      </c>
      <c r="I90" s="45">
        <v>0.3</v>
      </c>
      <c r="J90" s="45">
        <v>0.36</v>
      </c>
      <c r="K90" s="45">
        <v>0.78</v>
      </c>
      <c r="L90" s="45">
        <v>0.82</v>
      </c>
      <c r="M90" s="45">
        <v>1.52</v>
      </c>
      <c r="N90" s="45">
        <v>1.08</v>
      </c>
      <c r="O90" s="45">
        <v>0.35</v>
      </c>
      <c r="P90" s="45">
        <v>0.61</v>
      </c>
      <c r="Q90" s="45">
        <v>1.3</v>
      </c>
      <c r="R90" s="157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BM91" s="55"/>
    </row>
    <row r="92" spans="1:65" ht="15">
      <c r="B92" s="8" t="s">
        <v>614</v>
      </c>
      <c r="BM92" s="28" t="s">
        <v>280</v>
      </c>
    </row>
    <row r="93" spans="1:65" ht="15">
      <c r="A93" s="25" t="s">
        <v>13</v>
      </c>
      <c r="B93" s="18" t="s">
        <v>114</v>
      </c>
      <c r="C93" s="15" t="s">
        <v>115</v>
      </c>
      <c r="D93" s="16" t="s">
        <v>235</v>
      </c>
      <c r="E93" s="17" t="s">
        <v>235</v>
      </c>
      <c r="F93" s="17" t="s">
        <v>235</v>
      </c>
      <c r="G93" s="17" t="s">
        <v>235</v>
      </c>
      <c r="H93" s="17" t="s">
        <v>235</v>
      </c>
      <c r="I93" s="17" t="s">
        <v>235</v>
      </c>
      <c r="J93" s="17" t="s">
        <v>235</v>
      </c>
      <c r="K93" s="17" t="s">
        <v>235</v>
      </c>
      <c r="L93" s="17" t="s">
        <v>235</v>
      </c>
      <c r="M93" s="17" t="s">
        <v>235</v>
      </c>
      <c r="N93" s="157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236</v>
      </c>
      <c r="C94" s="9" t="s">
        <v>236</v>
      </c>
      <c r="D94" s="154" t="s">
        <v>247</v>
      </c>
      <c r="E94" s="156" t="s">
        <v>254</v>
      </c>
      <c r="F94" s="156" t="s">
        <v>255</v>
      </c>
      <c r="G94" s="156" t="s">
        <v>260</v>
      </c>
      <c r="H94" s="156" t="s">
        <v>261</v>
      </c>
      <c r="I94" s="156" t="s">
        <v>262</v>
      </c>
      <c r="J94" s="156" t="s">
        <v>265</v>
      </c>
      <c r="K94" s="156" t="s">
        <v>268</v>
      </c>
      <c r="L94" s="156" t="s">
        <v>270</v>
      </c>
      <c r="M94" s="156" t="s">
        <v>271</v>
      </c>
      <c r="N94" s="157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332</v>
      </c>
      <c r="E95" s="11" t="s">
        <v>332</v>
      </c>
      <c r="F95" s="11" t="s">
        <v>103</v>
      </c>
      <c r="G95" s="11" t="s">
        <v>103</v>
      </c>
      <c r="H95" s="11" t="s">
        <v>104</v>
      </c>
      <c r="I95" s="11" t="s">
        <v>332</v>
      </c>
      <c r="J95" s="11" t="s">
        <v>103</v>
      </c>
      <c r="K95" s="11" t="s">
        <v>104</v>
      </c>
      <c r="L95" s="11" t="s">
        <v>104</v>
      </c>
      <c r="M95" s="11" t="s">
        <v>104</v>
      </c>
      <c r="N95" s="157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157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2</v>
      </c>
    </row>
    <row r="97" spans="1:65">
      <c r="A97" s="30"/>
      <c r="B97" s="18">
        <v>1</v>
      </c>
      <c r="C97" s="14">
        <v>1</v>
      </c>
      <c r="D97" s="151" t="s">
        <v>334</v>
      </c>
      <c r="E97" s="151" t="s">
        <v>109</v>
      </c>
      <c r="F97" s="22">
        <v>2</v>
      </c>
      <c r="G97" s="22">
        <v>2.5783971533807417</v>
      </c>
      <c r="H97" s="22">
        <v>2.2000000000000002</v>
      </c>
      <c r="I97" s="22">
        <v>3</v>
      </c>
      <c r="J97" s="151">
        <v>1.2</v>
      </c>
      <c r="K97" s="151" t="s">
        <v>109</v>
      </c>
      <c r="L97" s="151" t="s">
        <v>109</v>
      </c>
      <c r="M97" s="151" t="s">
        <v>109</v>
      </c>
      <c r="N97" s="157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52" t="s">
        <v>334</v>
      </c>
      <c r="E98" s="152" t="s">
        <v>109</v>
      </c>
      <c r="F98" s="11">
        <v>3</v>
      </c>
      <c r="G98" s="11">
        <v>2.2596781053367896</v>
      </c>
      <c r="H98" s="11">
        <v>2.2999999999999998</v>
      </c>
      <c r="I98" s="11">
        <v>2</v>
      </c>
      <c r="J98" s="152">
        <v>0.7</v>
      </c>
      <c r="K98" s="152" t="s">
        <v>109</v>
      </c>
      <c r="L98" s="152" t="s">
        <v>109</v>
      </c>
      <c r="M98" s="152" t="s">
        <v>109</v>
      </c>
      <c r="N98" s="157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13</v>
      </c>
    </row>
    <row r="99" spans="1:65">
      <c r="A99" s="30"/>
      <c r="B99" s="19">
        <v>1</v>
      </c>
      <c r="C99" s="9">
        <v>3</v>
      </c>
      <c r="D99" s="152" t="s">
        <v>334</v>
      </c>
      <c r="E99" s="152" t="s">
        <v>109</v>
      </c>
      <c r="F99" s="11">
        <v>2</v>
      </c>
      <c r="G99" s="11">
        <v>2.6518657306685518</v>
      </c>
      <c r="H99" s="11">
        <v>2.2000000000000002</v>
      </c>
      <c r="I99" s="11">
        <v>2</v>
      </c>
      <c r="J99" s="152">
        <v>1.3</v>
      </c>
      <c r="K99" s="152" t="s">
        <v>109</v>
      </c>
      <c r="L99" s="152" t="s">
        <v>109</v>
      </c>
      <c r="M99" s="152" t="s">
        <v>109</v>
      </c>
      <c r="N99" s="157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52" t="s">
        <v>334</v>
      </c>
      <c r="E100" s="152" t="s">
        <v>109</v>
      </c>
      <c r="F100" s="11">
        <v>3</v>
      </c>
      <c r="G100" s="11">
        <v>2.3042409245015096</v>
      </c>
      <c r="H100" s="11">
        <v>2.2999999999999998</v>
      </c>
      <c r="I100" s="11">
        <v>3</v>
      </c>
      <c r="J100" s="152">
        <v>0.6</v>
      </c>
      <c r="K100" s="152" t="s">
        <v>109</v>
      </c>
      <c r="L100" s="152" t="s">
        <v>109</v>
      </c>
      <c r="M100" s="152" t="s">
        <v>109</v>
      </c>
      <c r="N100" s="157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2.4089315062873098</v>
      </c>
    </row>
    <row r="101" spans="1:65">
      <c r="A101" s="30"/>
      <c r="B101" s="19">
        <v>1</v>
      </c>
      <c r="C101" s="9">
        <v>5</v>
      </c>
      <c r="D101" s="152" t="s">
        <v>334</v>
      </c>
      <c r="E101" s="152" t="s">
        <v>109</v>
      </c>
      <c r="F101" s="11">
        <v>2</v>
      </c>
      <c r="G101" s="11">
        <v>2.660243806255377</v>
      </c>
      <c r="H101" s="11">
        <v>2.2000000000000002</v>
      </c>
      <c r="I101" s="11">
        <v>3</v>
      </c>
      <c r="J101" s="152">
        <v>0.7</v>
      </c>
      <c r="K101" s="152" t="s">
        <v>109</v>
      </c>
      <c r="L101" s="152" t="s">
        <v>109</v>
      </c>
      <c r="M101" s="152" t="s">
        <v>109</v>
      </c>
      <c r="N101" s="157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19</v>
      </c>
    </row>
    <row r="102" spans="1:65">
      <c r="A102" s="30"/>
      <c r="B102" s="19">
        <v>1</v>
      </c>
      <c r="C102" s="9">
        <v>6</v>
      </c>
      <c r="D102" s="152" t="s">
        <v>334</v>
      </c>
      <c r="E102" s="152" t="s">
        <v>109</v>
      </c>
      <c r="F102" s="11">
        <v>2</v>
      </c>
      <c r="G102" s="11">
        <v>2.7599304307524242</v>
      </c>
      <c r="H102" s="11">
        <v>2.4</v>
      </c>
      <c r="I102" s="11">
        <v>2</v>
      </c>
      <c r="J102" s="152">
        <v>1.2</v>
      </c>
      <c r="K102" s="152" t="s">
        <v>109</v>
      </c>
      <c r="L102" s="152" t="s">
        <v>109</v>
      </c>
      <c r="M102" s="152" t="s">
        <v>109</v>
      </c>
      <c r="N102" s="157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20" t="s">
        <v>239</v>
      </c>
      <c r="C103" s="12"/>
      <c r="D103" s="23" t="s">
        <v>745</v>
      </c>
      <c r="E103" s="23" t="s">
        <v>745</v>
      </c>
      <c r="F103" s="23">
        <v>2.3333333333333335</v>
      </c>
      <c r="G103" s="23">
        <v>2.5357260251492324</v>
      </c>
      <c r="H103" s="23">
        <v>2.2666666666666666</v>
      </c>
      <c r="I103" s="23">
        <v>2.5</v>
      </c>
      <c r="J103" s="23">
        <v>0.95000000000000007</v>
      </c>
      <c r="K103" s="23" t="s">
        <v>745</v>
      </c>
      <c r="L103" s="23" t="s">
        <v>745</v>
      </c>
      <c r="M103" s="23" t="s">
        <v>745</v>
      </c>
      <c r="N103" s="157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240</v>
      </c>
      <c r="C104" s="29"/>
      <c r="D104" s="11" t="s">
        <v>745</v>
      </c>
      <c r="E104" s="11" t="s">
        <v>745</v>
      </c>
      <c r="F104" s="11">
        <v>2</v>
      </c>
      <c r="G104" s="11">
        <v>2.615131442024647</v>
      </c>
      <c r="H104" s="11">
        <v>2.25</v>
      </c>
      <c r="I104" s="11">
        <v>2.5</v>
      </c>
      <c r="J104" s="11">
        <v>0.95</v>
      </c>
      <c r="K104" s="11" t="s">
        <v>745</v>
      </c>
      <c r="L104" s="11" t="s">
        <v>745</v>
      </c>
      <c r="M104" s="11" t="s">
        <v>745</v>
      </c>
      <c r="N104" s="157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241</v>
      </c>
      <c r="C105" s="29"/>
      <c r="D105" s="24" t="s">
        <v>745</v>
      </c>
      <c r="E105" s="24" t="s">
        <v>745</v>
      </c>
      <c r="F105" s="24">
        <v>0.51639777949432275</v>
      </c>
      <c r="G105" s="24">
        <v>0.20536277926674326</v>
      </c>
      <c r="H105" s="24">
        <v>8.1649658092772456E-2</v>
      </c>
      <c r="I105" s="24">
        <v>0.54772255750516607</v>
      </c>
      <c r="J105" s="24">
        <v>0.3146426544510455</v>
      </c>
      <c r="K105" s="24" t="s">
        <v>745</v>
      </c>
      <c r="L105" s="24" t="s">
        <v>745</v>
      </c>
      <c r="M105" s="24" t="s">
        <v>745</v>
      </c>
      <c r="N105" s="157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87</v>
      </c>
      <c r="C106" s="29"/>
      <c r="D106" s="13" t="s">
        <v>745</v>
      </c>
      <c r="E106" s="13" t="s">
        <v>745</v>
      </c>
      <c r="F106" s="13">
        <v>0.22131333406899545</v>
      </c>
      <c r="G106" s="13">
        <v>8.0987763358487147E-2</v>
      </c>
      <c r="H106" s="13">
        <v>3.6021907982105493E-2</v>
      </c>
      <c r="I106" s="13">
        <v>0.21908902300206642</v>
      </c>
      <c r="J106" s="13">
        <v>0.33120279415899523</v>
      </c>
      <c r="K106" s="13" t="s">
        <v>745</v>
      </c>
      <c r="L106" s="13" t="s">
        <v>745</v>
      </c>
      <c r="M106" s="13" t="s">
        <v>745</v>
      </c>
      <c r="N106" s="157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242</v>
      </c>
      <c r="C107" s="29"/>
      <c r="D107" s="13" t="s">
        <v>745</v>
      </c>
      <c r="E107" s="13" t="s">
        <v>745</v>
      </c>
      <c r="F107" s="13">
        <v>-3.1382450167912634E-2</v>
      </c>
      <c r="G107" s="13">
        <v>5.2635169796645842E-2</v>
      </c>
      <c r="H107" s="13">
        <v>-5.9057237305972343E-2</v>
      </c>
      <c r="I107" s="13">
        <v>3.780451767723636E-2</v>
      </c>
      <c r="J107" s="13">
        <v>-0.60563428328265023</v>
      </c>
      <c r="K107" s="13" t="s">
        <v>745</v>
      </c>
      <c r="L107" s="13" t="s">
        <v>745</v>
      </c>
      <c r="M107" s="13" t="s">
        <v>745</v>
      </c>
      <c r="N107" s="157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243</v>
      </c>
      <c r="C108" s="47"/>
      <c r="D108" s="45">
        <v>37.75</v>
      </c>
      <c r="E108" s="45">
        <v>0</v>
      </c>
      <c r="F108" s="45">
        <v>6.29</v>
      </c>
      <c r="G108" s="45">
        <v>1.35</v>
      </c>
      <c r="H108" s="45">
        <v>8.81</v>
      </c>
      <c r="I108" s="45">
        <v>0</v>
      </c>
      <c r="J108" s="45">
        <v>58.51</v>
      </c>
      <c r="K108" s="45">
        <v>0</v>
      </c>
      <c r="L108" s="45">
        <v>0</v>
      </c>
      <c r="M108" s="45">
        <v>0</v>
      </c>
      <c r="N108" s="157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BM109" s="55"/>
    </row>
    <row r="110" spans="1:65" ht="15">
      <c r="B110" s="8" t="s">
        <v>615</v>
      </c>
      <c r="BM110" s="28" t="s">
        <v>67</v>
      </c>
    </row>
    <row r="111" spans="1:65" ht="15">
      <c r="A111" s="25" t="s">
        <v>16</v>
      </c>
      <c r="B111" s="18" t="s">
        <v>114</v>
      </c>
      <c r="C111" s="15" t="s">
        <v>115</v>
      </c>
      <c r="D111" s="16" t="s">
        <v>235</v>
      </c>
      <c r="E111" s="17" t="s">
        <v>235</v>
      </c>
      <c r="F111" s="17" t="s">
        <v>235</v>
      </c>
      <c r="G111" s="17" t="s">
        <v>235</v>
      </c>
      <c r="H111" s="17" t="s">
        <v>235</v>
      </c>
      <c r="I111" s="17" t="s">
        <v>235</v>
      </c>
      <c r="J111" s="17" t="s">
        <v>235</v>
      </c>
      <c r="K111" s="17" t="s">
        <v>235</v>
      </c>
      <c r="L111" s="157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236</v>
      </c>
      <c r="C112" s="9" t="s">
        <v>236</v>
      </c>
      <c r="D112" s="154" t="s">
        <v>247</v>
      </c>
      <c r="E112" s="156" t="s">
        <v>254</v>
      </c>
      <c r="F112" s="156" t="s">
        <v>255</v>
      </c>
      <c r="G112" s="156" t="s">
        <v>260</v>
      </c>
      <c r="H112" s="156" t="s">
        <v>261</v>
      </c>
      <c r="I112" s="156" t="s">
        <v>262</v>
      </c>
      <c r="J112" s="156" t="s">
        <v>265</v>
      </c>
      <c r="K112" s="156" t="s">
        <v>268</v>
      </c>
      <c r="L112" s="157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3</v>
      </c>
    </row>
    <row r="113" spans="1:65">
      <c r="A113" s="30"/>
      <c r="B113" s="19"/>
      <c r="C113" s="9"/>
      <c r="D113" s="10" t="s">
        <v>332</v>
      </c>
      <c r="E113" s="11" t="s">
        <v>332</v>
      </c>
      <c r="F113" s="11" t="s">
        <v>103</v>
      </c>
      <c r="G113" s="11" t="s">
        <v>103</v>
      </c>
      <c r="H113" s="11" t="s">
        <v>104</v>
      </c>
      <c r="I113" s="11" t="s">
        <v>332</v>
      </c>
      <c r="J113" s="11" t="s">
        <v>103</v>
      </c>
      <c r="K113" s="11" t="s">
        <v>103</v>
      </c>
      <c r="L113" s="157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1</v>
      </c>
    </row>
    <row r="114" spans="1:65">
      <c r="A114" s="30"/>
      <c r="B114" s="19"/>
      <c r="C114" s="9"/>
      <c r="D114" s="26"/>
      <c r="E114" s="26"/>
      <c r="F114" s="26"/>
      <c r="G114" s="26"/>
      <c r="H114" s="26"/>
      <c r="I114" s="26"/>
      <c r="J114" s="26"/>
      <c r="K114" s="26"/>
      <c r="L114" s="157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8">
        <v>1</v>
      </c>
      <c r="C115" s="14">
        <v>1</v>
      </c>
      <c r="D115" s="225">
        <v>17</v>
      </c>
      <c r="E115" s="216">
        <v>20.399999999999999</v>
      </c>
      <c r="F115" s="216">
        <v>21.6</v>
      </c>
      <c r="G115" s="216">
        <v>23.225942579015516</v>
      </c>
      <c r="H115" s="216">
        <v>21.1</v>
      </c>
      <c r="I115" s="225">
        <v>226000</v>
      </c>
      <c r="J115" s="225">
        <v>19</v>
      </c>
      <c r="K115" s="216">
        <v>21.3</v>
      </c>
      <c r="L115" s="217"/>
      <c r="M115" s="218"/>
      <c r="N115" s="218"/>
      <c r="O115" s="218"/>
      <c r="P115" s="218"/>
      <c r="Q115" s="218"/>
      <c r="R115" s="218"/>
      <c r="S115" s="218"/>
      <c r="T115" s="218"/>
      <c r="U115" s="218"/>
      <c r="V115" s="218"/>
      <c r="W115" s="218"/>
      <c r="X115" s="218"/>
      <c r="Y115" s="218"/>
      <c r="Z115" s="218"/>
      <c r="AA115" s="218"/>
      <c r="AB115" s="218"/>
      <c r="AC115" s="218"/>
      <c r="AD115" s="218"/>
      <c r="AE115" s="218"/>
      <c r="AF115" s="218"/>
      <c r="AG115" s="218"/>
      <c r="AH115" s="218"/>
      <c r="AI115" s="218"/>
      <c r="AJ115" s="218"/>
      <c r="AK115" s="218"/>
      <c r="AL115" s="218"/>
      <c r="AM115" s="218"/>
      <c r="AN115" s="218"/>
      <c r="AO115" s="218"/>
      <c r="AP115" s="218"/>
      <c r="AQ115" s="218"/>
      <c r="AR115" s="218"/>
      <c r="AS115" s="218"/>
      <c r="AT115" s="218"/>
      <c r="AU115" s="218"/>
      <c r="AV115" s="218"/>
      <c r="AW115" s="218"/>
      <c r="AX115" s="218"/>
      <c r="AY115" s="218"/>
      <c r="AZ115" s="218"/>
      <c r="BA115" s="218"/>
      <c r="BB115" s="218"/>
      <c r="BC115" s="218"/>
      <c r="BD115" s="218"/>
      <c r="BE115" s="218"/>
      <c r="BF115" s="218"/>
      <c r="BG115" s="218"/>
      <c r="BH115" s="218"/>
      <c r="BI115" s="218"/>
      <c r="BJ115" s="218"/>
      <c r="BK115" s="218"/>
      <c r="BL115" s="218"/>
      <c r="BM115" s="219">
        <v>1</v>
      </c>
    </row>
    <row r="116" spans="1:65">
      <c r="A116" s="30"/>
      <c r="B116" s="19">
        <v>1</v>
      </c>
      <c r="C116" s="9">
        <v>2</v>
      </c>
      <c r="D116" s="226">
        <v>18</v>
      </c>
      <c r="E116" s="220">
        <v>20.5</v>
      </c>
      <c r="F116" s="220">
        <v>22.1</v>
      </c>
      <c r="G116" s="220">
        <v>22.477313939498636</v>
      </c>
      <c r="H116" s="220">
        <v>20.8</v>
      </c>
      <c r="I116" s="226">
        <v>225000</v>
      </c>
      <c r="J116" s="226">
        <v>19</v>
      </c>
      <c r="K116" s="220">
        <v>21.9</v>
      </c>
      <c r="L116" s="217"/>
      <c r="M116" s="218"/>
      <c r="N116" s="218"/>
      <c r="O116" s="218"/>
      <c r="P116" s="218"/>
      <c r="Q116" s="218"/>
      <c r="R116" s="218"/>
      <c r="S116" s="218"/>
      <c r="T116" s="218"/>
      <c r="U116" s="218"/>
      <c r="V116" s="218"/>
      <c r="W116" s="218"/>
      <c r="X116" s="218"/>
      <c r="Y116" s="218"/>
      <c r="Z116" s="218"/>
      <c r="AA116" s="218"/>
      <c r="AB116" s="218"/>
      <c r="AC116" s="218"/>
      <c r="AD116" s="218"/>
      <c r="AE116" s="218"/>
      <c r="AF116" s="218"/>
      <c r="AG116" s="218"/>
      <c r="AH116" s="218"/>
      <c r="AI116" s="218"/>
      <c r="AJ116" s="218"/>
      <c r="AK116" s="218"/>
      <c r="AL116" s="218"/>
      <c r="AM116" s="218"/>
      <c r="AN116" s="218"/>
      <c r="AO116" s="218"/>
      <c r="AP116" s="218"/>
      <c r="AQ116" s="218"/>
      <c r="AR116" s="218"/>
      <c r="AS116" s="218"/>
      <c r="AT116" s="218"/>
      <c r="AU116" s="218"/>
      <c r="AV116" s="218"/>
      <c r="AW116" s="218"/>
      <c r="AX116" s="218"/>
      <c r="AY116" s="218"/>
      <c r="AZ116" s="218"/>
      <c r="BA116" s="218"/>
      <c r="BB116" s="218"/>
      <c r="BC116" s="218"/>
      <c r="BD116" s="218"/>
      <c r="BE116" s="218"/>
      <c r="BF116" s="218"/>
      <c r="BG116" s="218"/>
      <c r="BH116" s="218"/>
      <c r="BI116" s="218"/>
      <c r="BJ116" s="218"/>
      <c r="BK116" s="218"/>
      <c r="BL116" s="218"/>
      <c r="BM116" s="219">
        <v>34</v>
      </c>
    </row>
    <row r="117" spans="1:65">
      <c r="A117" s="30"/>
      <c r="B117" s="19">
        <v>1</v>
      </c>
      <c r="C117" s="9">
        <v>3</v>
      </c>
      <c r="D117" s="226">
        <v>17</v>
      </c>
      <c r="E117" s="220">
        <v>21.1</v>
      </c>
      <c r="F117" s="220">
        <v>21.4</v>
      </c>
      <c r="G117" s="220">
        <v>23.081857636970984</v>
      </c>
      <c r="H117" s="220">
        <v>20.8</v>
      </c>
      <c r="I117" s="226">
        <v>228999.99999999997</v>
      </c>
      <c r="J117" s="226">
        <v>20</v>
      </c>
      <c r="K117" s="220">
        <v>21.8</v>
      </c>
      <c r="L117" s="217"/>
      <c r="M117" s="218"/>
      <c r="N117" s="218"/>
      <c r="O117" s="218"/>
      <c r="P117" s="218"/>
      <c r="Q117" s="218"/>
      <c r="R117" s="218"/>
      <c r="S117" s="218"/>
      <c r="T117" s="218"/>
      <c r="U117" s="218"/>
      <c r="V117" s="218"/>
      <c r="W117" s="218"/>
      <c r="X117" s="218"/>
      <c r="Y117" s="218"/>
      <c r="Z117" s="218"/>
      <c r="AA117" s="218"/>
      <c r="AB117" s="218"/>
      <c r="AC117" s="218"/>
      <c r="AD117" s="218"/>
      <c r="AE117" s="218"/>
      <c r="AF117" s="218"/>
      <c r="AG117" s="218"/>
      <c r="AH117" s="218"/>
      <c r="AI117" s="218"/>
      <c r="AJ117" s="218"/>
      <c r="AK117" s="218"/>
      <c r="AL117" s="218"/>
      <c r="AM117" s="218"/>
      <c r="AN117" s="218"/>
      <c r="AO117" s="218"/>
      <c r="AP117" s="218"/>
      <c r="AQ117" s="218"/>
      <c r="AR117" s="218"/>
      <c r="AS117" s="218"/>
      <c r="AT117" s="218"/>
      <c r="AU117" s="218"/>
      <c r="AV117" s="218"/>
      <c r="AW117" s="218"/>
      <c r="AX117" s="218"/>
      <c r="AY117" s="218"/>
      <c r="AZ117" s="218"/>
      <c r="BA117" s="218"/>
      <c r="BB117" s="218"/>
      <c r="BC117" s="218"/>
      <c r="BD117" s="218"/>
      <c r="BE117" s="218"/>
      <c r="BF117" s="218"/>
      <c r="BG117" s="218"/>
      <c r="BH117" s="218"/>
      <c r="BI117" s="218"/>
      <c r="BJ117" s="218"/>
      <c r="BK117" s="218"/>
      <c r="BL117" s="218"/>
      <c r="BM117" s="219">
        <v>16</v>
      </c>
    </row>
    <row r="118" spans="1:65">
      <c r="A118" s="30"/>
      <c r="B118" s="19">
        <v>1</v>
      </c>
      <c r="C118" s="9">
        <v>4</v>
      </c>
      <c r="D118" s="226">
        <v>18</v>
      </c>
      <c r="E118" s="220">
        <v>20.399999999999999</v>
      </c>
      <c r="F118" s="220">
        <v>22.7</v>
      </c>
      <c r="G118" s="220">
        <v>22.618356042953518</v>
      </c>
      <c r="H118" s="220">
        <v>21.1</v>
      </c>
      <c r="I118" s="226">
        <v>228999.99999999997</v>
      </c>
      <c r="J118" s="226">
        <v>19</v>
      </c>
      <c r="K118" s="220">
        <v>22.2</v>
      </c>
      <c r="L118" s="217"/>
      <c r="M118" s="218"/>
      <c r="N118" s="218"/>
      <c r="O118" s="218"/>
      <c r="P118" s="218"/>
      <c r="Q118" s="218"/>
      <c r="R118" s="218"/>
      <c r="S118" s="218"/>
      <c r="T118" s="218"/>
      <c r="U118" s="218"/>
      <c r="V118" s="218"/>
      <c r="W118" s="218"/>
      <c r="X118" s="218"/>
      <c r="Y118" s="218"/>
      <c r="Z118" s="218"/>
      <c r="AA118" s="218"/>
      <c r="AB118" s="218"/>
      <c r="AC118" s="218"/>
      <c r="AD118" s="218"/>
      <c r="AE118" s="218"/>
      <c r="AF118" s="218"/>
      <c r="AG118" s="218"/>
      <c r="AH118" s="218"/>
      <c r="AI118" s="218"/>
      <c r="AJ118" s="218"/>
      <c r="AK118" s="218"/>
      <c r="AL118" s="218"/>
      <c r="AM118" s="218"/>
      <c r="AN118" s="218"/>
      <c r="AO118" s="218"/>
      <c r="AP118" s="218"/>
      <c r="AQ118" s="218"/>
      <c r="AR118" s="218"/>
      <c r="AS118" s="218"/>
      <c r="AT118" s="218"/>
      <c r="AU118" s="218"/>
      <c r="AV118" s="218"/>
      <c r="AW118" s="218"/>
      <c r="AX118" s="218"/>
      <c r="AY118" s="218"/>
      <c r="AZ118" s="218"/>
      <c r="BA118" s="218"/>
      <c r="BB118" s="218"/>
      <c r="BC118" s="218"/>
      <c r="BD118" s="218"/>
      <c r="BE118" s="218"/>
      <c r="BF118" s="218"/>
      <c r="BG118" s="218"/>
      <c r="BH118" s="218"/>
      <c r="BI118" s="218"/>
      <c r="BJ118" s="218"/>
      <c r="BK118" s="218"/>
      <c r="BL118" s="218"/>
      <c r="BM118" s="219">
        <v>21.629444121967232</v>
      </c>
    </row>
    <row r="119" spans="1:65">
      <c r="A119" s="30"/>
      <c r="B119" s="19">
        <v>1</v>
      </c>
      <c r="C119" s="9">
        <v>5</v>
      </c>
      <c r="D119" s="226">
        <v>17</v>
      </c>
      <c r="E119" s="220">
        <v>19.899999999999999</v>
      </c>
      <c r="F119" s="220">
        <v>22.1</v>
      </c>
      <c r="G119" s="220">
        <v>22.711087074005423</v>
      </c>
      <c r="H119" s="220">
        <v>21.5</v>
      </c>
      <c r="I119" s="226">
        <v>222000</v>
      </c>
      <c r="J119" s="226">
        <v>19</v>
      </c>
      <c r="K119" s="220">
        <v>21.8</v>
      </c>
      <c r="L119" s="217"/>
      <c r="M119" s="218"/>
      <c r="N119" s="218"/>
      <c r="O119" s="218"/>
      <c r="P119" s="218"/>
      <c r="Q119" s="218"/>
      <c r="R119" s="218"/>
      <c r="S119" s="218"/>
      <c r="T119" s="218"/>
      <c r="U119" s="218"/>
      <c r="V119" s="218"/>
      <c r="W119" s="218"/>
      <c r="X119" s="218"/>
      <c r="Y119" s="218"/>
      <c r="Z119" s="218"/>
      <c r="AA119" s="218"/>
      <c r="AB119" s="218"/>
      <c r="AC119" s="218"/>
      <c r="AD119" s="218"/>
      <c r="AE119" s="218"/>
      <c r="AF119" s="218"/>
      <c r="AG119" s="218"/>
      <c r="AH119" s="218"/>
      <c r="AI119" s="218"/>
      <c r="AJ119" s="218"/>
      <c r="AK119" s="218"/>
      <c r="AL119" s="218"/>
      <c r="AM119" s="218"/>
      <c r="AN119" s="218"/>
      <c r="AO119" s="218"/>
      <c r="AP119" s="218"/>
      <c r="AQ119" s="218"/>
      <c r="AR119" s="218"/>
      <c r="AS119" s="218"/>
      <c r="AT119" s="218"/>
      <c r="AU119" s="218"/>
      <c r="AV119" s="218"/>
      <c r="AW119" s="218"/>
      <c r="AX119" s="218"/>
      <c r="AY119" s="218"/>
      <c r="AZ119" s="218"/>
      <c r="BA119" s="218"/>
      <c r="BB119" s="218"/>
      <c r="BC119" s="218"/>
      <c r="BD119" s="218"/>
      <c r="BE119" s="218"/>
      <c r="BF119" s="218"/>
      <c r="BG119" s="218"/>
      <c r="BH119" s="218"/>
      <c r="BI119" s="218"/>
      <c r="BJ119" s="218"/>
      <c r="BK119" s="218"/>
      <c r="BL119" s="218"/>
      <c r="BM119" s="219">
        <v>126</v>
      </c>
    </row>
    <row r="120" spans="1:65">
      <c r="A120" s="30"/>
      <c r="B120" s="19">
        <v>1</v>
      </c>
      <c r="C120" s="9">
        <v>6</v>
      </c>
      <c r="D120" s="226">
        <v>17</v>
      </c>
      <c r="E120" s="220">
        <v>20.7</v>
      </c>
      <c r="F120" s="220">
        <v>21.7</v>
      </c>
      <c r="G120" s="220">
        <v>22.96876638657276</v>
      </c>
      <c r="H120" s="220">
        <v>21.2</v>
      </c>
      <c r="I120" s="226">
        <v>223999.99999999997</v>
      </c>
      <c r="J120" s="226">
        <v>19</v>
      </c>
      <c r="K120" s="220">
        <v>21.7</v>
      </c>
      <c r="L120" s="217"/>
      <c r="M120" s="218"/>
      <c r="N120" s="218"/>
      <c r="O120" s="218"/>
      <c r="P120" s="218"/>
      <c r="Q120" s="218"/>
      <c r="R120" s="218"/>
      <c r="S120" s="218"/>
      <c r="T120" s="218"/>
      <c r="U120" s="218"/>
      <c r="V120" s="218"/>
      <c r="W120" s="218"/>
      <c r="X120" s="218"/>
      <c r="Y120" s="218"/>
      <c r="Z120" s="218"/>
      <c r="AA120" s="218"/>
      <c r="AB120" s="218"/>
      <c r="AC120" s="218"/>
      <c r="AD120" s="218"/>
      <c r="AE120" s="218"/>
      <c r="AF120" s="218"/>
      <c r="AG120" s="218"/>
      <c r="AH120" s="218"/>
      <c r="AI120" s="218"/>
      <c r="AJ120" s="218"/>
      <c r="AK120" s="218"/>
      <c r="AL120" s="218"/>
      <c r="AM120" s="218"/>
      <c r="AN120" s="218"/>
      <c r="AO120" s="218"/>
      <c r="AP120" s="218"/>
      <c r="AQ120" s="218"/>
      <c r="AR120" s="218"/>
      <c r="AS120" s="218"/>
      <c r="AT120" s="218"/>
      <c r="AU120" s="218"/>
      <c r="AV120" s="218"/>
      <c r="AW120" s="218"/>
      <c r="AX120" s="218"/>
      <c r="AY120" s="218"/>
      <c r="AZ120" s="218"/>
      <c r="BA120" s="218"/>
      <c r="BB120" s="218"/>
      <c r="BC120" s="218"/>
      <c r="BD120" s="218"/>
      <c r="BE120" s="218"/>
      <c r="BF120" s="218"/>
      <c r="BG120" s="218"/>
      <c r="BH120" s="218"/>
      <c r="BI120" s="218"/>
      <c r="BJ120" s="218"/>
      <c r="BK120" s="218"/>
      <c r="BL120" s="218"/>
      <c r="BM120" s="221"/>
    </row>
    <row r="121" spans="1:65">
      <c r="A121" s="30"/>
      <c r="B121" s="20" t="s">
        <v>239</v>
      </c>
      <c r="C121" s="12"/>
      <c r="D121" s="222">
        <v>17.333333333333332</v>
      </c>
      <c r="E121" s="222">
        <v>20.500000000000004</v>
      </c>
      <c r="F121" s="222">
        <v>21.933333333333334</v>
      </c>
      <c r="G121" s="222">
        <v>22.847220609836139</v>
      </c>
      <c r="H121" s="222">
        <v>21.083333333333336</v>
      </c>
      <c r="I121" s="222">
        <v>225833.33333333334</v>
      </c>
      <c r="J121" s="222">
        <v>19.166666666666668</v>
      </c>
      <c r="K121" s="222">
        <v>21.783333333333331</v>
      </c>
      <c r="L121" s="217"/>
      <c r="M121" s="218"/>
      <c r="N121" s="218"/>
      <c r="O121" s="218"/>
      <c r="P121" s="218"/>
      <c r="Q121" s="218"/>
      <c r="R121" s="218"/>
      <c r="S121" s="218"/>
      <c r="T121" s="218"/>
      <c r="U121" s="218"/>
      <c r="V121" s="218"/>
      <c r="W121" s="218"/>
      <c r="X121" s="218"/>
      <c r="Y121" s="218"/>
      <c r="Z121" s="218"/>
      <c r="AA121" s="218"/>
      <c r="AB121" s="218"/>
      <c r="AC121" s="218"/>
      <c r="AD121" s="218"/>
      <c r="AE121" s="218"/>
      <c r="AF121" s="218"/>
      <c r="AG121" s="218"/>
      <c r="AH121" s="218"/>
      <c r="AI121" s="218"/>
      <c r="AJ121" s="218"/>
      <c r="AK121" s="218"/>
      <c r="AL121" s="218"/>
      <c r="AM121" s="218"/>
      <c r="AN121" s="218"/>
      <c r="AO121" s="218"/>
      <c r="AP121" s="218"/>
      <c r="AQ121" s="218"/>
      <c r="AR121" s="218"/>
      <c r="AS121" s="218"/>
      <c r="AT121" s="218"/>
      <c r="AU121" s="218"/>
      <c r="AV121" s="218"/>
      <c r="AW121" s="218"/>
      <c r="AX121" s="218"/>
      <c r="AY121" s="218"/>
      <c r="AZ121" s="218"/>
      <c r="BA121" s="218"/>
      <c r="BB121" s="218"/>
      <c r="BC121" s="218"/>
      <c r="BD121" s="218"/>
      <c r="BE121" s="218"/>
      <c r="BF121" s="218"/>
      <c r="BG121" s="218"/>
      <c r="BH121" s="218"/>
      <c r="BI121" s="218"/>
      <c r="BJ121" s="218"/>
      <c r="BK121" s="218"/>
      <c r="BL121" s="218"/>
      <c r="BM121" s="221"/>
    </row>
    <row r="122" spans="1:65">
      <c r="A122" s="30"/>
      <c r="B122" s="3" t="s">
        <v>240</v>
      </c>
      <c r="C122" s="29"/>
      <c r="D122" s="220">
        <v>17</v>
      </c>
      <c r="E122" s="220">
        <v>20.45</v>
      </c>
      <c r="F122" s="220">
        <v>21.9</v>
      </c>
      <c r="G122" s="220">
        <v>22.839926730289093</v>
      </c>
      <c r="H122" s="220">
        <v>21.1</v>
      </c>
      <c r="I122" s="220">
        <v>225500</v>
      </c>
      <c r="J122" s="220">
        <v>19</v>
      </c>
      <c r="K122" s="220">
        <v>21.8</v>
      </c>
      <c r="L122" s="217"/>
      <c r="M122" s="218"/>
      <c r="N122" s="218"/>
      <c r="O122" s="218"/>
      <c r="P122" s="218"/>
      <c r="Q122" s="218"/>
      <c r="R122" s="218"/>
      <c r="S122" s="218"/>
      <c r="T122" s="218"/>
      <c r="U122" s="218"/>
      <c r="V122" s="218"/>
      <c r="W122" s="218"/>
      <c r="X122" s="218"/>
      <c r="Y122" s="218"/>
      <c r="Z122" s="218"/>
      <c r="AA122" s="218"/>
      <c r="AB122" s="218"/>
      <c r="AC122" s="218"/>
      <c r="AD122" s="218"/>
      <c r="AE122" s="218"/>
      <c r="AF122" s="218"/>
      <c r="AG122" s="218"/>
      <c r="AH122" s="218"/>
      <c r="AI122" s="218"/>
      <c r="AJ122" s="218"/>
      <c r="AK122" s="218"/>
      <c r="AL122" s="218"/>
      <c r="AM122" s="218"/>
      <c r="AN122" s="218"/>
      <c r="AO122" s="218"/>
      <c r="AP122" s="218"/>
      <c r="AQ122" s="218"/>
      <c r="AR122" s="218"/>
      <c r="AS122" s="218"/>
      <c r="AT122" s="218"/>
      <c r="AU122" s="218"/>
      <c r="AV122" s="218"/>
      <c r="AW122" s="218"/>
      <c r="AX122" s="218"/>
      <c r="AY122" s="218"/>
      <c r="AZ122" s="218"/>
      <c r="BA122" s="218"/>
      <c r="BB122" s="218"/>
      <c r="BC122" s="218"/>
      <c r="BD122" s="218"/>
      <c r="BE122" s="218"/>
      <c r="BF122" s="218"/>
      <c r="BG122" s="218"/>
      <c r="BH122" s="218"/>
      <c r="BI122" s="218"/>
      <c r="BJ122" s="218"/>
      <c r="BK122" s="218"/>
      <c r="BL122" s="218"/>
      <c r="BM122" s="221"/>
    </row>
    <row r="123" spans="1:65">
      <c r="A123" s="30"/>
      <c r="B123" s="3" t="s">
        <v>241</v>
      </c>
      <c r="C123" s="29"/>
      <c r="D123" s="24">
        <v>0.5163977794943222</v>
      </c>
      <c r="E123" s="24">
        <v>0.3949683531626309</v>
      </c>
      <c r="F123" s="24">
        <v>0.46761807778000503</v>
      </c>
      <c r="G123" s="24">
        <v>0.2901725399125879</v>
      </c>
      <c r="H123" s="24">
        <v>0.26394443859772171</v>
      </c>
      <c r="I123" s="24">
        <v>2786.8739954771213</v>
      </c>
      <c r="J123" s="24">
        <v>0.40824829046386296</v>
      </c>
      <c r="K123" s="24">
        <v>0.29268868558020206</v>
      </c>
      <c r="L123" s="157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87</v>
      </c>
      <c r="C124" s="29"/>
      <c r="D124" s="13">
        <v>2.9792179586210898E-2</v>
      </c>
      <c r="E124" s="13">
        <v>1.9266748934762479E-2</v>
      </c>
      <c r="F124" s="13">
        <v>2.131997315106406E-2</v>
      </c>
      <c r="G124" s="13">
        <v>1.2700561913761335E-2</v>
      </c>
      <c r="H124" s="13">
        <v>1.2519103807006562E-2</v>
      </c>
      <c r="I124" s="13">
        <v>1.2340401455987252E-2</v>
      </c>
      <c r="J124" s="13">
        <v>2.1299910806810238E-2</v>
      </c>
      <c r="K124" s="13">
        <v>1.3436358940177601E-2</v>
      </c>
      <c r="L124" s="157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242</v>
      </c>
      <c r="C125" s="29"/>
      <c r="D125" s="13">
        <v>-0.19862326393634389</v>
      </c>
      <c r="E125" s="13">
        <v>-5.2217898693944997E-2</v>
      </c>
      <c r="F125" s="13">
        <v>1.4049792942087969E-2</v>
      </c>
      <c r="G125" s="13">
        <v>5.6301793102121911E-2</v>
      </c>
      <c r="H125" s="13">
        <v>-2.5248489307187372E-2</v>
      </c>
      <c r="I125" s="13">
        <v>10440.014205444751</v>
      </c>
      <c r="J125" s="13">
        <v>-0.11386226300653401</v>
      </c>
      <c r="K125" s="13">
        <v>7.1148019569216014E-3</v>
      </c>
      <c r="L125" s="157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243</v>
      </c>
      <c r="C126" s="47"/>
      <c r="D126" s="45" t="s">
        <v>244</v>
      </c>
      <c r="E126" s="45">
        <v>1.24</v>
      </c>
      <c r="F126" s="45">
        <v>0.14000000000000001</v>
      </c>
      <c r="G126" s="45">
        <v>1.02</v>
      </c>
      <c r="H126" s="45">
        <v>0.67</v>
      </c>
      <c r="I126" s="45" t="s">
        <v>244</v>
      </c>
      <c r="J126" s="45" t="s">
        <v>244</v>
      </c>
      <c r="K126" s="45">
        <v>0</v>
      </c>
      <c r="L126" s="157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 t="s">
        <v>335</v>
      </c>
      <c r="C127" s="20"/>
      <c r="D127" s="20"/>
      <c r="E127" s="20"/>
      <c r="F127" s="20"/>
      <c r="G127" s="20"/>
      <c r="H127" s="20"/>
      <c r="I127" s="20"/>
      <c r="J127" s="20"/>
      <c r="K127" s="20"/>
      <c r="BM127" s="55"/>
    </row>
    <row r="128" spans="1:65">
      <c r="BM128" s="55"/>
    </row>
    <row r="129" spans="1:65" ht="15">
      <c r="B129" s="8" t="s">
        <v>616</v>
      </c>
      <c r="BM129" s="28" t="s">
        <v>67</v>
      </c>
    </row>
    <row r="130" spans="1:65" ht="15">
      <c r="A130" s="25" t="s">
        <v>50</v>
      </c>
      <c r="B130" s="18" t="s">
        <v>114</v>
      </c>
      <c r="C130" s="15" t="s">
        <v>115</v>
      </c>
      <c r="D130" s="16" t="s">
        <v>235</v>
      </c>
      <c r="E130" s="17" t="s">
        <v>235</v>
      </c>
      <c r="F130" s="17" t="s">
        <v>235</v>
      </c>
      <c r="G130" s="17" t="s">
        <v>235</v>
      </c>
      <c r="H130" s="17" t="s">
        <v>235</v>
      </c>
      <c r="I130" s="17" t="s">
        <v>235</v>
      </c>
      <c r="J130" s="17" t="s">
        <v>235</v>
      </c>
      <c r="K130" s="17" t="s">
        <v>235</v>
      </c>
      <c r="L130" s="17" t="s">
        <v>235</v>
      </c>
      <c r="M130" s="17" t="s">
        <v>235</v>
      </c>
      <c r="N130" s="17" t="s">
        <v>235</v>
      </c>
      <c r="O130" s="17" t="s">
        <v>235</v>
      </c>
      <c r="P130" s="17" t="s">
        <v>235</v>
      </c>
      <c r="Q130" s="17" t="s">
        <v>235</v>
      </c>
      <c r="R130" s="17" t="s">
        <v>235</v>
      </c>
      <c r="S130" s="17" t="s">
        <v>235</v>
      </c>
      <c r="T130" s="17" t="s">
        <v>235</v>
      </c>
      <c r="U130" s="17" t="s">
        <v>235</v>
      </c>
      <c r="V130" s="17" t="s">
        <v>235</v>
      </c>
      <c r="W130" s="17" t="s">
        <v>235</v>
      </c>
      <c r="X130" s="157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 t="s">
        <v>236</v>
      </c>
      <c r="C131" s="9" t="s">
        <v>236</v>
      </c>
      <c r="D131" s="154" t="s">
        <v>246</v>
      </c>
      <c r="E131" s="156" t="s">
        <v>247</v>
      </c>
      <c r="F131" s="156" t="s">
        <v>248</v>
      </c>
      <c r="G131" s="156" t="s">
        <v>249</v>
      </c>
      <c r="H131" s="156" t="s">
        <v>250</v>
      </c>
      <c r="I131" s="156" t="s">
        <v>251</v>
      </c>
      <c r="J131" s="156" t="s">
        <v>252</v>
      </c>
      <c r="K131" s="156" t="s">
        <v>253</v>
      </c>
      <c r="L131" s="156" t="s">
        <v>254</v>
      </c>
      <c r="M131" s="156" t="s">
        <v>255</v>
      </c>
      <c r="N131" s="156" t="s">
        <v>256</v>
      </c>
      <c r="O131" s="156" t="s">
        <v>257</v>
      </c>
      <c r="P131" s="156" t="s">
        <v>260</v>
      </c>
      <c r="Q131" s="156" t="s">
        <v>261</v>
      </c>
      <c r="R131" s="156" t="s">
        <v>262</v>
      </c>
      <c r="S131" s="156" t="s">
        <v>265</v>
      </c>
      <c r="T131" s="156" t="s">
        <v>268</v>
      </c>
      <c r="U131" s="156" t="s">
        <v>270</v>
      </c>
      <c r="V131" s="156" t="s">
        <v>271</v>
      </c>
      <c r="W131" s="156" t="s">
        <v>272</v>
      </c>
      <c r="X131" s="157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 t="s">
        <v>1</v>
      </c>
    </row>
    <row r="132" spans="1:65">
      <c r="A132" s="30"/>
      <c r="B132" s="19"/>
      <c r="C132" s="9"/>
      <c r="D132" s="10" t="s">
        <v>332</v>
      </c>
      <c r="E132" s="11" t="s">
        <v>332</v>
      </c>
      <c r="F132" s="11" t="s">
        <v>104</v>
      </c>
      <c r="G132" s="11" t="s">
        <v>104</v>
      </c>
      <c r="H132" s="11" t="s">
        <v>104</v>
      </c>
      <c r="I132" s="11" t="s">
        <v>104</v>
      </c>
      <c r="J132" s="11" t="s">
        <v>104</v>
      </c>
      <c r="K132" s="11" t="s">
        <v>104</v>
      </c>
      <c r="L132" s="11" t="s">
        <v>332</v>
      </c>
      <c r="M132" s="11" t="s">
        <v>104</v>
      </c>
      <c r="N132" s="11" t="s">
        <v>104</v>
      </c>
      <c r="O132" s="11" t="s">
        <v>104</v>
      </c>
      <c r="P132" s="11" t="s">
        <v>104</v>
      </c>
      <c r="Q132" s="11" t="s">
        <v>104</v>
      </c>
      <c r="R132" s="11" t="s">
        <v>332</v>
      </c>
      <c r="S132" s="11" t="s">
        <v>103</v>
      </c>
      <c r="T132" s="11" t="s">
        <v>104</v>
      </c>
      <c r="U132" s="11" t="s">
        <v>104</v>
      </c>
      <c r="V132" s="11" t="s">
        <v>104</v>
      </c>
      <c r="W132" s="11" t="s">
        <v>104</v>
      </c>
      <c r="X132" s="157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9"/>
      <c r="C133" s="9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157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8">
        <v>1</v>
      </c>
      <c r="C134" s="14">
        <v>1</v>
      </c>
      <c r="D134" s="240">
        <v>0.91</v>
      </c>
      <c r="E134" s="240">
        <v>0.93</v>
      </c>
      <c r="F134" s="240">
        <v>0.98</v>
      </c>
      <c r="G134" s="246">
        <v>0.69299999999999995</v>
      </c>
      <c r="H134" s="240">
        <v>0.84299999999999997</v>
      </c>
      <c r="I134" s="240">
        <v>0.84299999999999997</v>
      </c>
      <c r="J134" s="240">
        <v>0.83599999999999997</v>
      </c>
      <c r="K134" s="240">
        <v>0.77200000000000002</v>
      </c>
      <c r="L134" s="240">
        <v>0.89</v>
      </c>
      <c r="M134" s="240">
        <v>1</v>
      </c>
      <c r="N134" s="246">
        <v>0.98999999999999988</v>
      </c>
      <c r="O134" s="240">
        <v>1</v>
      </c>
      <c r="P134" s="240">
        <v>1.0191715481529373</v>
      </c>
      <c r="Q134" s="240">
        <v>0.88</v>
      </c>
      <c r="R134" s="240">
        <v>0.89</v>
      </c>
      <c r="S134" s="241">
        <v>0.80740000000000001</v>
      </c>
      <c r="T134" s="240">
        <v>0.90000000000000013</v>
      </c>
      <c r="U134" s="240">
        <v>0.93999999999999984</v>
      </c>
      <c r="V134" s="240">
        <v>0.8</v>
      </c>
      <c r="W134" s="240">
        <v>0.86999999999999988</v>
      </c>
      <c r="X134" s="223"/>
      <c r="Y134" s="224"/>
      <c r="Z134" s="224"/>
      <c r="AA134" s="224"/>
      <c r="AB134" s="224"/>
      <c r="AC134" s="224"/>
      <c r="AD134" s="224"/>
      <c r="AE134" s="224"/>
      <c r="AF134" s="224"/>
      <c r="AG134" s="224"/>
      <c r="AH134" s="224"/>
      <c r="AI134" s="224"/>
      <c r="AJ134" s="224"/>
      <c r="AK134" s="224"/>
      <c r="AL134" s="224"/>
      <c r="AM134" s="224"/>
      <c r="AN134" s="224"/>
      <c r="AO134" s="224"/>
      <c r="AP134" s="224"/>
      <c r="AQ134" s="224"/>
      <c r="AR134" s="224"/>
      <c r="AS134" s="224"/>
      <c r="AT134" s="224"/>
      <c r="AU134" s="224"/>
      <c r="AV134" s="224"/>
      <c r="AW134" s="224"/>
      <c r="AX134" s="224"/>
      <c r="AY134" s="224"/>
      <c r="AZ134" s="224"/>
      <c r="BA134" s="224"/>
      <c r="BB134" s="224"/>
      <c r="BC134" s="224"/>
      <c r="BD134" s="224"/>
      <c r="BE134" s="224"/>
      <c r="BF134" s="224"/>
      <c r="BG134" s="224"/>
      <c r="BH134" s="224"/>
      <c r="BI134" s="224"/>
      <c r="BJ134" s="224"/>
      <c r="BK134" s="224"/>
      <c r="BL134" s="224"/>
      <c r="BM134" s="242">
        <v>1</v>
      </c>
    </row>
    <row r="135" spans="1:65">
      <c r="A135" s="30"/>
      <c r="B135" s="19">
        <v>1</v>
      </c>
      <c r="C135" s="9">
        <v>2</v>
      </c>
      <c r="D135" s="24">
        <v>0.90000000000000013</v>
      </c>
      <c r="E135" s="24">
        <v>0.91</v>
      </c>
      <c r="F135" s="24">
        <v>0.91999999999999993</v>
      </c>
      <c r="G135" s="24">
        <v>0.81499999999999995</v>
      </c>
      <c r="H135" s="24">
        <v>0.82899999999999996</v>
      </c>
      <c r="I135" s="24">
        <v>0.85799999999999998</v>
      </c>
      <c r="J135" s="24">
        <v>0.88600000000000001</v>
      </c>
      <c r="K135" s="24">
        <v>0.879</v>
      </c>
      <c r="L135" s="24">
        <v>0.88</v>
      </c>
      <c r="M135" s="24">
        <v>1</v>
      </c>
      <c r="N135" s="24">
        <v>0.93</v>
      </c>
      <c r="O135" s="24">
        <v>0.90000000000000013</v>
      </c>
      <c r="P135" s="24">
        <v>0.99382737940202692</v>
      </c>
      <c r="Q135" s="24">
        <v>0.89</v>
      </c>
      <c r="R135" s="24">
        <v>0.89</v>
      </c>
      <c r="S135" s="243">
        <v>0.98519999999999996</v>
      </c>
      <c r="T135" s="24">
        <v>0.90000000000000013</v>
      </c>
      <c r="U135" s="24">
        <v>0.93999999999999984</v>
      </c>
      <c r="V135" s="24">
        <v>0.78</v>
      </c>
      <c r="W135" s="24">
        <v>0.86</v>
      </c>
      <c r="X135" s="223"/>
      <c r="Y135" s="224"/>
      <c r="Z135" s="224"/>
      <c r="AA135" s="224"/>
      <c r="AB135" s="224"/>
      <c r="AC135" s="224"/>
      <c r="AD135" s="224"/>
      <c r="AE135" s="224"/>
      <c r="AF135" s="224"/>
      <c r="AG135" s="224"/>
      <c r="AH135" s="224"/>
      <c r="AI135" s="224"/>
      <c r="AJ135" s="224"/>
      <c r="AK135" s="224"/>
      <c r="AL135" s="224"/>
      <c r="AM135" s="224"/>
      <c r="AN135" s="224"/>
      <c r="AO135" s="224"/>
      <c r="AP135" s="224"/>
      <c r="AQ135" s="224"/>
      <c r="AR135" s="224"/>
      <c r="AS135" s="224"/>
      <c r="AT135" s="224"/>
      <c r="AU135" s="224"/>
      <c r="AV135" s="224"/>
      <c r="AW135" s="224"/>
      <c r="AX135" s="224"/>
      <c r="AY135" s="224"/>
      <c r="AZ135" s="224"/>
      <c r="BA135" s="224"/>
      <c r="BB135" s="224"/>
      <c r="BC135" s="224"/>
      <c r="BD135" s="224"/>
      <c r="BE135" s="224"/>
      <c r="BF135" s="224"/>
      <c r="BG135" s="224"/>
      <c r="BH135" s="224"/>
      <c r="BI135" s="224"/>
      <c r="BJ135" s="224"/>
      <c r="BK135" s="224"/>
      <c r="BL135" s="224"/>
      <c r="BM135" s="242" t="e">
        <v>#N/A</v>
      </c>
    </row>
    <row r="136" spans="1:65">
      <c r="A136" s="30"/>
      <c r="B136" s="19">
        <v>1</v>
      </c>
      <c r="C136" s="9">
        <v>3</v>
      </c>
      <c r="D136" s="24">
        <v>0.90000000000000013</v>
      </c>
      <c r="E136" s="24">
        <v>0.93999999999999984</v>
      </c>
      <c r="F136" s="24">
        <v>1.02</v>
      </c>
      <c r="G136" s="24">
        <v>0.81499999999999995</v>
      </c>
      <c r="H136" s="24">
        <v>0.95799999999999996</v>
      </c>
      <c r="I136" s="24">
        <v>0.82899999999999996</v>
      </c>
      <c r="J136" s="24">
        <v>0.89300000000000002</v>
      </c>
      <c r="K136" s="24">
        <v>0.879</v>
      </c>
      <c r="L136" s="24">
        <v>0.93</v>
      </c>
      <c r="M136" s="24">
        <v>1</v>
      </c>
      <c r="N136" s="24">
        <v>0.90000000000000013</v>
      </c>
      <c r="O136" s="24">
        <v>0.90000000000000013</v>
      </c>
      <c r="P136" s="24">
        <v>0.989836288506866</v>
      </c>
      <c r="Q136" s="24">
        <v>0.90000000000000013</v>
      </c>
      <c r="R136" s="24">
        <v>0.88</v>
      </c>
      <c r="S136" s="243">
        <v>1.0604</v>
      </c>
      <c r="T136" s="24">
        <v>0.90000000000000013</v>
      </c>
      <c r="U136" s="24">
        <v>0.93</v>
      </c>
      <c r="V136" s="244">
        <v>0.83</v>
      </c>
      <c r="W136" s="24">
        <v>0.86999999999999988</v>
      </c>
      <c r="X136" s="223"/>
      <c r="Y136" s="224"/>
      <c r="Z136" s="224"/>
      <c r="AA136" s="224"/>
      <c r="AB136" s="224"/>
      <c r="AC136" s="224"/>
      <c r="AD136" s="224"/>
      <c r="AE136" s="224"/>
      <c r="AF136" s="224"/>
      <c r="AG136" s="224"/>
      <c r="AH136" s="224"/>
      <c r="AI136" s="224"/>
      <c r="AJ136" s="224"/>
      <c r="AK136" s="224"/>
      <c r="AL136" s="224"/>
      <c r="AM136" s="224"/>
      <c r="AN136" s="224"/>
      <c r="AO136" s="224"/>
      <c r="AP136" s="224"/>
      <c r="AQ136" s="224"/>
      <c r="AR136" s="224"/>
      <c r="AS136" s="224"/>
      <c r="AT136" s="224"/>
      <c r="AU136" s="224"/>
      <c r="AV136" s="224"/>
      <c r="AW136" s="224"/>
      <c r="AX136" s="224"/>
      <c r="AY136" s="224"/>
      <c r="AZ136" s="224"/>
      <c r="BA136" s="224"/>
      <c r="BB136" s="224"/>
      <c r="BC136" s="224"/>
      <c r="BD136" s="224"/>
      <c r="BE136" s="224"/>
      <c r="BF136" s="224"/>
      <c r="BG136" s="224"/>
      <c r="BH136" s="224"/>
      <c r="BI136" s="224"/>
      <c r="BJ136" s="224"/>
      <c r="BK136" s="224"/>
      <c r="BL136" s="224"/>
      <c r="BM136" s="242">
        <v>16</v>
      </c>
    </row>
    <row r="137" spans="1:65">
      <c r="A137" s="30"/>
      <c r="B137" s="19">
        <v>1</v>
      </c>
      <c r="C137" s="9">
        <v>4</v>
      </c>
      <c r="D137" s="24">
        <v>0.91999999999999993</v>
      </c>
      <c r="E137" s="24">
        <v>0.93999999999999984</v>
      </c>
      <c r="F137" s="24">
        <v>1</v>
      </c>
      <c r="G137" s="24">
        <v>0.88600000000000001</v>
      </c>
      <c r="H137" s="24">
        <v>0.879</v>
      </c>
      <c r="I137" s="24">
        <v>0.8</v>
      </c>
      <c r="J137" s="24">
        <v>0.86499999999999999</v>
      </c>
      <c r="K137" s="24">
        <v>0.78600000000000003</v>
      </c>
      <c r="L137" s="24">
        <v>0.91999999999999993</v>
      </c>
      <c r="M137" s="24">
        <v>0.90000000000000013</v>
      </c>
      <c r="N137" s="24">
        <v>0.90000000000000013</v>
      </c>
      <c r="O137" s="24">
        <v>1</v>
      </c>
      <c r="P137" s="24">
        <v>1.01257084416767</v>
      </c>
      <c r="Q137" s="24">
        <v>0.91</v>
      </c>
      <c r="R137" s="24">
        <v>0.86999999999999988</v>
      </c>
      <c r="S137" s="243">
        <v>1.1148</v>
      </c>
      <c r="T137" s="24">
        <v>0.90000000000000013</v>
      </c>
      <c r="U137" s="24">
        <v>0.93</v>
      </c>
      <c r="V137" s="24">
        <v>0.77</v>
      </c>
      <c r="W137" s="24">
        <v>0.85000000000000009</v>
      </c>
      <c r="X137" s="223"/>
      <c r="Y137" s="224"/>
      <c r="Z137" s="224"/>
      <c r="AA137" s="224"/>
      <c r="AB137" s="224"/>
      <c r="AC137" s="224"/>
      <c r="AD137" s="224"/>
      <c r="AE137" s="224"/>
      <c r="AF137" s="224"/>
      <c r="AG137" s="224"/>
      <c r="AH137" s="224"/>
      <c r="AI137" s="224"/>
      <c r="AJ137" s="224"/>
      <c r="AK137" s="224"/>
      <c r="AL137" s="224"/>
      <c r="AM137" s="224"/>
      <c r="AN137" s="224"/>
      <c r="AO137" s="224"/>
      <c r="AP137" s="224"/>
      <c r="AQ137" s="224"/>
      <c r="AR137" s="224"/>
      <c r="AS137" s="224"/>
      <c r="AT137" s="224"/>
      <c r="AU137" s="224"/>
      <c r="AV137" s="224"/>
      <c r="AW137" s="224"/>
      <c r="AX137" s="224"/>
      <c r="AY137" s="224"/>
      <c r="AZ137" s="224"/>
      <c r="BA137" s="224"/>
      <c r="BB137" s="224"/>
      <c r="BC137" s="224"/>
      <c r="BD137" s="224"/>
      <c r="BE137" s="224"/>
      <c r="BF137" s="224"/>
      <c r="BG137" s="224"/>
      <c r="BH137" s="224"/>
      <c r="BI137" s="224"/>
      <c r="BJ137" s="224"/>
      <c r="BK137" s="224"/>
      <c r="BL137" s="224"/>
      <c r="BM137" s="242">
        <v>0.90305517709769001</v>
      </c>
    </row>
    <row r="138" spans="1:65">
      <c r="A138" s="30"/>
      <c r="B138" s="19">
        <v>1</v>
      </c>
      <c r="C138" s="9">
        <v>5</v>
      </c>
      <c r="D138" s="24">
        <v>0.91999999999999993</v>
      </c>
      <c r="E138" s="24"/>
      <c r="F138" s="24">
        <v>1.06</v>
      </c>
      <c r="G138" s="24">
        <v>0.85</v>
      </c>
      <c r="H138" s="24">
        <v>0.94299999999999995</v>
      </c>
      <c r="I138" s="24">
        <v>0.82199999999999995</v>
      </c>
      <c r="J138" s="24">
        <v>0.879</v>
      </c>
      <c r="K138" s="24">
        <v>0.78600000000000003</v>
      </c>
      <c r="L138" s="24">
        <v>0.91999999999999993</v>
      </c>
      <c r="M138" s="24">
        <v>1</v>
      </c>
      <c r="N138" s="24">
        <v>0.89</v>
      </c>
      <c r="O138" s="24">
        <v>1</v>
      </c>
      <c r="P138" s="24">
        <v>0.9736801740900769</v>
      </c>
      <c r="Q138" s="24">
        <v>0.90000000000000013</v>
      </c>
      <c r="R138" s="24">
        <v>0.89</v>
      </c>
      <c r="S138" s="243">
        <v>1.3481999999999998</v>
      </c>
      <c r="T138" s="24">
        <v>0.90000000000000013</v>
      </c>
      <c r="U138" s="24">
        <v>0.93</v>
      </c>
      <c r="V138" s="24">
        <v>0.77</v>
      </c>
      <c r="W138" s="24">
        <v>0.91</v>
      </c>
      <c r="X138" s="223"/>
      <c r="Y138" s="224"/>
      <c r="Z138" s="224"/>
      <c r="AA138" s="224"/>
      <c r="AB138" s="224"/>
      <c r="AC138" s="224"/>
      <c r="AD138" s="224"/>
      <c r="AE138" s="224"/>
      <c r="AF138" s="224"/>
      <c r="AG138" s="224"/>
      <c r="AH138" s="224"/>
      <c r="AI138" s="224"/>
      <c r="AJ138" s="224"/>
      <c r="AK138" s="224"/>
      <c r="AL138" s="224"/>
      <c r="AM138" s="224"/>
      <c r="AN138" s="224"/>
      <c r="AO138" s="224"/>
      <c r="AP138" s="224"/>
      <c r="AQ138" s="224"/>
      <c r="AR138" s="224"/>
      <c r="AS138" s="224"/>
      <c r="AT138" s="224"/>
      <c r="AU138" s="224"/>
      <c r="AV138" s="224"/>
      <c r="AW138" s="224"/>
      <c r="AX138" s="224"/>
      <c r="AY138" s="224"/>
      <c r="AZ138" s="224"/>
      <c r="BA138" s="224"/>
      <c r="BB138" s="224"/>
      <c r="BC138" s="224"/>
      <c r="BD138" s="224"/>
      <c r="BE138" s="224"/>
      <c r="BF138" s="224"/>
      <c r="BG138" s="224"/>
      <c r="BH138" s="224"/>
      <c r="BI138" s="224"/>
      <c r="BJ138" s="224"/>
      <c r="BK138" s="224"/>
      <c r="BL138" s="224"/>
      <c r="BM138" s="242">
        <v>127</v>
      </c>
    </row>
    <row r="139" spans="1:65">
      <c r="A139" s="30"/>
      <c r="B139" s="19">
        <v>1</v>
      </c>
      <c r="C139" s="9">
        <v>6</v>
      </c>
      <c r="D139" s="24">
        <v>0.90000000000000013</v>
      </c>
      <c r="E139" s="24">
        <v>0.93999999999999984</v>
      </c>
      <c r="F139" s="24">
        <v>1.03</v>
      </c>
      <c r="G139" s="24">
        <v>0.85799999999999998</v>
      </c>
      <c r="H139" s="24">
        <v>1.0429999999999999</v>
      </c>
      <c r="I139" s="24">
        <v>0.82899999999999996</v>
      </c>
      <c r="J139" s="24">
        <v>0.85799999999999998</v>
      </c>
      <c r="K139" s="24">
        <v>0.90100000000000002</v>
      </c>
      <c r="L139" s="24">
        <v>0.91</v>
      </c>
      <c r="M139" s="24">
        <v>1</v>
      </c>
      <c r="N139" s="24">
        <v>0.89</v>
      </c>
      <c r="O139" s="24">
        <v>1</v>
      </c>
      <c r="P139" s="24">
        <v>0.9690518679102641</v>
      </c>
      <c r="Q139" s="24">
        <v>0.90000000000000013</v>
      </c>
      <c r="R139" s="24">
        <v>0.89999999999999991</v>
      </c>
      <c r="S139" s="243">
        <v>1.1433</v>
      </c>
      <c r="T139" s="24">
        <v>0.90000000000000013</v>
      </c>
      <c r="U139" s="24">
        <v>0.93</v>
      </c>
      <c r="V139" s="24">
        <v>0.78</v>
      </c>
      <c r="W139" s="24">
        <v>0.86999999999999988</v>
      </c>
      <c r="X139" s="223"/>
      <c r="Y139" s="224"/>
      <c r="Z139" s="224"/>
      <c r="AA139" s="224"/>
      <c r="AB139" s="224"/>
      <c r="AC139" s="224"/>
      <c r="AD139" s="224"/>
      <c r="AE139" s="224"/>
      <c r="AF139" s="224"/>
      <c r="AG139" s="224"/>
      <c r="AH139" s="224"/>
      <c r="AI139" s="224"/>
      <c r="AJ139" s="224"/>
      <c r="AK139" s="224"/>
      <c r="AL139" s="224"/>
      <c r="AM139" s="224"/>
      <c r="AN139" s="224"/>
      <c r="AO139" s="224"/>
      <c r="AP139" s="224"/>
      <c r="AQ139" s="224"/>
      <c r="AR139" s="224"/>
      <c r="AS139" s="224"/>
      <c r="AT139" s="224"/>
      <c r="AU139" s="224"/>
      <c r="AV139" s="224"/>
      <c r="AW139" s="224"/>
      <c r="AX139" s="224"/>
      <c r="AY139" s="224"/>
      <c r="AZ139" s="224"/>
      <c r="BA139" s="224"/>
      <c r="BB139" s="224"/>
      <c r="BC139" s="224"/>
      <c r="BD139" s="224"/>
      <c r="BE139" s="224"/>
      <c r="BF139" s="224"/>
      <c r="BG139" s="224"/>
      <c r="BH139" s="224"/>
      <c r="BI139" s="224"/>
      <c r="BJ139" s="224"/>
      <c r="BK139" s="224"/>
      <c r="BL139" s="224"/>
      <c r="BM139" s="56"/>
    </row>
    <row r="140" spans="1:65">
      <c r="A140" s="30"/>
      <c r="B140" s="20" t="s">
        <v>239</v>
      </c>
      <c r="C140" s="12"/>
      <c r="D140" s="245">
        <v>0.90833333333333333</v>
      </c>
      <c r="E140" s="245">
        <v>0.93199999999999983</v>
      </c>
      <c r="F140" s="245">
        <v>1.0016666666666667</v>
      </c>
      <c r="G140" s="245">
        <v>0.81950000000000001</v>
      </c>
      <c r="H140" s="245">
        <v>0.91583333333333339</v>
      </c>
      <c r="I140" s="245">
        <v>0.83016666666666661</v>
      </c>
      <c r="J140" s="245">
        <v>0.86949999999999994</v>
      </c>
      <c r="K140" s="245">
        <v>0.83383333333333332</v>
      </c>
      <c r="L140" s="245">
        <v>0.90833333333333333</v>
      </c>
      <c r="M140" s="245">
        <v>0.98333333333333339</v>
      </c>
      <c r="N140" s="245">
        <v>0.91666666666666663</v>
      </c>
      <c r="O140" s="245">
        <v>0.96666666666666679</v>
      </c>
      <c r="P140" s="245">
        <v>0.99302301703830687</v>
      </c>
      <c r="Q140" s="245">
        <v>0.89666666666666683</v>
      </c>
      <c r="R140" s="245">
        <v>0.88666666666666671</v>
      </c>
      <c r="S140" s="245">
        <v>1.0765499999999999</v>
      </c>
      <c r="T140" s="245">
        <v>0.90000000000000024</v>
      </c>
      <c r="U140" s="245">
        <v>0.93333333333333324</v>
      </c>
      <c r="V140" s="245">
        <v>0.78833333333333344</v>
      </c>
      <c r="W140" s="245">
        <v>0.87166666666666659</v>
      </c>
      <c r="X140" s="223"/>
      <c r="Y140" s="224"/>
      <c r="Z140" s="224"/>
      <c r="AA140" s="224"/>
      <c r="AB140" s="224"/>
      <c r="AC140" s="224"/>
      <c r="AD140" s="224"/>
      <c r="AE140" s="224"/>
      <c r="AF140" s="224"/>
      <c r="AG140" s="224"/>
      <c r="AH140" s="224"/>
      <c r="AI140" s="224"/>
      <c r="AJ140" s="224"/>
      <c r="AK140" s="224"/>
      <c r="AL140" s="224"/>
      <c r="AM140" s="224"/>
      <c r="AN140" s="224"/>
      <c r="AO140" s="224"/>
      <c r="AP140" s="224"/>
      <c r="AQ140" s="224"/>
      <c r="AR140" s="224"/>
      <c r="AS140" s="224"/>
      <c r="AT140" s="224"/>
      <c r="AU140" s="224"/>
      <c r="AV140" s="224"/>
      <c r="AW140" s="224"/>
      <c r="AX140" s="224"/>
      <c r="AY140" s="224"/>
      <c r="AZ140" s="224"/>
      <c r="BA140" s="224"/>
      <c r="BB140" s="224"/>
      <c r="BC140" s="224"/>
      <c r="BD140" s="224"/>
      <c r="BE140" s="224"/>
      <c r="BF140" s="224"/>
      <c r="BG140" s="224"/>
      <c r="BH140" s="224"/>
      <c r="BI140" s="224"/>
      <c r="BJ140" s="224"/>
      <c r="BK140" s="224"/>
      <c r="BL140" s="224"/>
      <c r="BM140" s="56"/>
    </row>
    <row r="141" spans="1:65">
      <c r="A141" s="30"/>
      <c r="B141" s="3" t="s">
        <v>240</v>
      </c>
      <c r="C141" s="29"/>
      <c r="D141" s="24">
        <v>0.90500000000000003</v>
      </c>
      <c r="E141" s="24">
        <v>0.93999999999999984</v>
      </c>
      <c r="F141" s="24">
        <v>1.01</v>
      </c>
      <c r="G141" s="24">
        <v>0.83250000000000002</v>
      </c>
      <c r="H141" s="24">
        <v>0.91100000000000003</v>
      </c>
      <c r="I141" s="24">
        <v>0.82899999999999996</v>
      </c>
      <c r="J141" s="24">
        <v>0.872</v>
      </c>
      <c r="K141" s="24">
        <v>0.83250000000000002</v>
      </c>
      <c r="L141" s="24">
        <v>0.91500000000000004</v>
      </c>
      <c r="M141" s="24">
        <v>1</v>
      </c>
      <c r="N141" s="24">
        <v>0.90000000000000013</v>
      </c>
      <c r="O141" s="24">
        <v>1</v>
      </c>
      <c r="P141" s="24">
        <v>0.99183183395444652</v>
      </c>
      <c r="Q141" s="24">
        <v>0.90000000000000013</v>
      </c>
      <c r="R141" s="24">
        <v>0.89</v>
      </c>
      <c r="S141" s="24">
        <v>1.0876000000000001</v>
      </c>
      <c r="T141" s="24">
        <v>0.90000000000000013</v>
      </c>
      <c r="U141" s="24">
        <v>0.93</v>
      </c>
      <c r="V141" s="24">
        <v>0.78</v>
      </c>
      <c r="W141" s="24">
        <v>0.86999999999999988</v>
      </c>
      <c r="X141" s="223"/>
      <c r="Y141" s="224"/>
      <c r="Z141" s="224"/>
      <c r="AA141" s="224"/>
      <c r="AB141" s="224"/>
      <c r="AC141" s="224"/>
      <c r="AD141" s="224"/>
      <c r="AE141" s="224"/>
      <c r="AF141" s="224"/>
      <c r="AG141" s="224"/>
      <c r="AH141" s="224"/>
      <c r="AI141" s="224"/>
      <c r="AJ141" s="224"/>
      <c r="AK141" s="224"/>
      <c r="AL141" s="224"/>
      <c r="AM141" s="224"/>
      <c r="AN141" s="224"/>
      <c r="AO141" s="224"/>
      <c r="AP141" s="224"/>
      <c r="AQ141" s="224"/>
      <c r="AR141" s="224"/>
      <c r="AS141" s="224"/>
      <c r="AT141" s="224"/>
      <c r="AU141" s="224"/>
      <c r="AV141" s="224"/>
      <c r="AW141" s="224"/>
      <c r="AX141" s="224"/>
      <c r="AY141" s="224"/>
      <c r="AZ141" s="224"/>
      <c r="BA141" s="224"/>
      <c r="BB141" s="224"/>
      <c r="BC141" s="224"/>
      <c r="BD141" s="224"/>
      <c r="BE141" s="224"/>
      <c r="BF141" s="224"/>
      <c r="BG141" s="224"/>
      <c r="BH141" s="224"/>
      <c r="BI141" s="224"/>
      <c r="BJ141" s="224"/>
      <c r="BK141" s="224"/>
      <c r="BL141" s="224"/>
      <c r="BM141" s="56"/>
    </row>
    <row r="142" spans="1:65">
      <c r="A142" s="30"/>
      <c r="B142" s="3" t="s">
        <v>241</v>
      </c>
      <c r="C142" s="29"/>
      <c r="D142" s="24">
        <v>9.8319208025016494E-3</v>
      </c>
      <c r="E142" s="24">
        <v>1.3038404810405208E-2</v>
      </c>
      <c r="F142" s="24">
        <v>4.8339080118126682E-2</v>
      </c>
      <c r="G142" s="24">
        <v>6.7642442297717209E-2</v>
      </c>
      <c r="H142" s="24">
        <v>8.1103431904369278E-2</v>
      </c>
      <c r="I142" s="24">
        <v>1.958996341667503E-2</v>
      </c>
      <c r="J142" s="24">
        <v>2.0926060307664241E-2</v>
      </c>
      <c r="K142" s="24">
        <v>5.829379612503089E-2</v>
      </c>
      <c r="L142" s="24">
        <v>1.9407902170679506E-2</v>
      </c>
      <c r="M142" s="24">
        <v>4.0824829046386249E-2</v>
      </c>
      <c r="N142" s="24">
        <v>3.8815804341358957E-2</v>
      </c>
      <c r="O142" s="24">
        <v>5.1639777949432156E-2</v>
      </c>
      <c r="P142" s="24">
        <v>2.0126733596469566E-2</v>
      </c>
      <c r="Q142" s="24">
        <v>1.0327955589886476E-2</v>
      </c>
      <c r="R142" s="24">
        <v>1.0327955589886461E-2</v>
      </c>
      <c r="S142" s="24">
        <v>0.17930962885467247</v>
      </c>
      <c r="T142" s="24">
        <v>1.2161883888976234E-16</v>
      </c>
      <c r="U142" s="24">
        <v>5.1639777949431132E-3</v>
      </c>
      <c r="V142" s="24">
        <v>2.3166067138525388E-2</v>
      </c>
      <c r="W142" s="24">
        <v>2.0412414523193149E-2</v>
      </c>
      <c r="X142" s="223"/>
      <c r="Y142" s="224"/>
      <c r="Z142" s="224"/>
      <c r="AA142" s="224"/>
      <c r="AB142" s="224"/>
      <c r="AC142" s="224"/>
      <c r="AD142" s="224"/>
      <c r="AE142" s="224"/>
      <c r="AF142" s="224"/>
      <c r="AG142" s="224"/>
      <c r="AH142" s="224"/>
      <c r="AI142" s="224"/>
      <c r="AJ142" s="224"/>
      <c r="AK142" s="224"/>
      <c r="AL142" s="224"/>
      <c r="AM142" s="224"/>
      <c r="AN142" s="224"/>
      <c r="AO142" s="224"/>
      <c r="AP142" s="224"/>
      <c r="AQ142" s="224"/>
      <c r="AR142" s="224"/>
      <c r="AS142" s="224"/>
      <c r="AT142" s="224"/>
      <c r="AU142" s="224"/>
      <c r="AV142" s="224"/>
      <c r="AW142" s="224"/>
      <c r="AX142" s="224"/>
      <c r="AY142" s="224"/>
      <c r="AZ142" s="224"/>
      <c r="BA142" s="224"/>
      <c r="BB142" s="224"/>
      <c r="BC142" s="224"/>
      <c r="BD142" s="224"/>
      <c r="BE142" s="224"/>
      <c r="BF142" s="224"/>
      <c r="BG142" s="224"/>
      <c r="BH142" s="224"/>
      <c r="BI142" s="224"/>
      <c r="BJ142" s="224"/>
      <c r="BK142" s="224"/>
      <c r="BL142" s="224"/>
      <c r="BM142" s="56"/>
    </row>
    <row r="143" spans="1:65">
      <c r="A143" s="30"/>
      <c r="B143" s="3" t="s">
        <v>87</v>
      </c>
      <c r="C143" s="29"/>
      <c r="D143" s="13">
        <v>1.0824132993579797E-2</v>
      </c>
      <c r="E143" s="13">
        <v>1.3989704732194432E-2</v>
      </c>
      <c r="F143" s="13">
        <v>4.8258649036399349E-2</v>
      </c>
      <c r="G143" s="13">
        <v>8.2541113236994756E-2</v>
      </c>
      <c r="H143" s="13">
        <v>8.8556977511595206E-2</v>
      </c>
      <c r="I143" s="13">
        <v>2.3597627082925152E-2</v>
      </c>
      <c r="J143" s="13">
        <v>2.406677436189102E-2</v>
      </c>
      <c r="K143" s="13">
        <v>6.991060898464628E-2</v>
      </c>
      <c r="L143" s="13">
        <v>2.1366497802582943E-2</v>
      </c>
      <c r="M143" s="13">
        <v>4.1516775301409743E-2</v>
      </c>
      <c r="N143" s="13">
        <v>4.2344513826937047E-2</v>
      </c>
      <c r="O143" s="13">
        <v>5.3420459947688431E-2</v>
      </c>
      <c r="P143" s="13">
        <v>2.0268144092467855E-2</v>
      </c>
      <c r="Q143" s="13">
        <v>1.151816608537525E-2</v>
      </c>
      <c r="R143" s="13">
        <v>1.1648070214157662E-2</v>
      </c>
      <c r="S143" s="13">
        <v>0.16655949919155866</v>
      </c>
      <c r="T143" s="13">
        <v>1.3513204321084701E-16</v>
      </c>
      <c r="U143" s="13">
        <v>5.5328333517247648E-3</v>
      </c>
      <c r="V143" s="13">
        <v>2.9386131676776388E-2</v>
      </c>
      <c r="W143" s="13">
        <v>2.3417683965422351E-2</v>
      </c>
      <c r="X143" s="157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242</v>
      </c>
      <c r="C144" s="29"/>
      <c r="D144" s="13">
        <v>5.8447771182783548E-3</v>
      </c>
      <c r="E144" s="13">
        <v>3.2052108925763489E-2</v>
      </c>
      <c r="F144" s="13">
        <v>0.10919763495061519</v>
      </c>
      <c r="G144" s="13">
        <v>-9.2524996497142298E-2</v>
      </c>
      <c r="H144" s="13">
        <v>1.4149917479805429E-2</v>
      </c>
      <c r="I144" s="13">
        <v>-8.0713241316303863E-2</v>
      </c>
      <c r="J144" s="13">
        <v>-3.7157394086961948E-2</v>
      </c>
      <c r="K144" s="13">
        <v>-7.6652950472890669E-2</v>
      </c>
      <c r="L144" s="13">
        <v>5.8447771182783548E-3</v>
      </c>
      <c r="M144" s="13">
        <v>8.8896180733549102E-2</v>
      </c>
      <c r="N144" s="13">
        <v>1.5072710853308413E-2</v>
      </c>
      <c r="O144" s="13">
        <v>7.0440313263488985E-2</v>
      </c>
      <c r="P144" s="13">
        <v>9.9626071830696494E-2</v>
      </c>
      <c r="Q144" s="13">
        <v>-7.074330110763638E-3</v>
      </c>
      <c r="R144" s="13">
        <v>-1.8147850592799886E-2</v>
      </c>
      <c r="S144" s="13">
        <v>0.19211984749359523</v>
      </c>
      <c r="T144" s="13">
        <v>-3.3831566167514815E-3</v>
      </c>
      <c r="U144" s="13">
        <v>3.3528578323368308E-2</v>
      </c>
      <c r="V144" s="13">
        <v>-0.12703746866615473</v>
      </c>
      <c r="W144" s="13">
        <v>-3.4758131315854146E-2</v>
      </c>
      <c r="X144" s="157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46" t="s">
        <v>243</v>
      </c>
      <c r="C145" s="47"/>
      <c r="D145" s="45">
        <v>0</v>
      </c>
      <c r="E145" s="45">
        <v>0.42</v>
      </c>
      <c r="F145" s="45">
        <v>1.67</v>
      </c>
      <c r="G145" s="45">
        <v>1.59</v>
      </c>
      <c r="H145" s="45">
        <v>0.14000000000000001</v>
      </c>
      <c r="I145" s="45">
        <v>1.4</v>
      </c>
      <c r="J145" s="45">
        <v>0.69</v>
      </c>
      <c r="K145" s="45">
        <v>1.33</v>
      </c>
      <c r="L145" s="45">
        <v>0</v>
      </c>
      <c r="M145" s="45">
        <v>1.34</v>
      </c>
      <c r="N145" s="45">
        <v>0.15</v>
      </c>
      <c r="O145" s="45">
        <v>1.04</v>
      </c>
      <c r="P145" s="45">
        <v>1.51</v>
      </c>
      <c r="Q145" s="45">
        <v>0.21</v>
      </c>
      <c r="R145" s="45">
        <v>0.39</v>
      </c>
      <c r="S145" s="45">
        <v>3.01</v>
      </c>
      <c r="T145" s="45">
        <v>0.15</v>
      </c>
      <c r="U145" s="45">
        <v>0.45</v>
      </c>
      <c r="V145" s="45">
        <v>2.14</v>
      </c>
      <c r="W145" s="45">
        <v>0.66</v>
      </c>
      <c r="X145" s="157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1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BM146" s="55"/>
    </row>
    <row r="147" spans="1:65" ht="15">
      <c r="B147" s="8" t="s">
        <v>617</v>
      </c>
      <c r="BM147" s="28" t="s">
        <v>67</v>
      </c>
    </row>
    <row r="148" spans="1:65" ht="15">
      <c r="A148" s="25" t="s">
        <v>19</v>
      </c>
      <c r="B148" s="18" t="s">
        <v>114</v>
      </c>
      <c r="C148" s="15" t="s">
        <v>115</v>
      </c>
      <c r="D148" s="16" t="s">
        <v>235</v>
      </c>
      <c r="E148" s="17" t="s">
        <v>235</v>
      </c>
      <c r="F148" s="17" t="s">
        <v>235</v>
      </c>
      <c r="G148" s="17" t="s">
        <v>235</v>
      </c>
      <c r="H148" s="17" t="s">
        <v>235</v>
      </c>
      <c r="I148" s="17" t="s">
        <v>235</v>
      </c>
      <c r="J148" s="17" t="s">
        <v>235</v>
      </c>
      <c r="K148" s="17" t="s">
        <v>235</v>
      </c>
      <c r="L148" s="17" t="s">
        <v>235</v>
      </c>
      <c r="M148" s="17" t="s">
        <v>235</v>
      </c>
      <c r="N148" s="157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236</v>
      </c>
      <c r="C149" s="9" t="s">
        <v>236</v>
      </c>
      <c r="D149" s="154" t="s">
        <v>246</v>
      </c>
      <c r="E149" s="156" t="s">
        <v>247</v>
      </c>
      <c r="F149" s="156" t="s">
        <v>248</v>
      </c>
      <c r="G149" s="156" t="s">
        <v>254</v>
      </c>
      <c r="H149" s="156" t="s">
        <v>255</v>
      </c>
      <c r="I149" s="156" t="s">
        <v>260</v>
      </c>
      <c r="J149" s="156" t="s">
        <v>261</v>
      </c>
      <c r="K149" s="156" t="s">
        <v>268</v>
      </c>
      <c r="L149" s="156" t="s">
        <v>270</v>
      </c>
      <c r="M149" s="156" t="s">
        <v>271</v>
      </c>
      <c r="N149" s="157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3</v>
      </c>
    </row>
    <row r="150" spans="1:65">
      <c r="A150" s="30"/>
      <c r="B150" s="19"/>
      <c r="C150" s="9"/>
      <c r="D150" s="10" t="s">
        <v>332</v>
      </c>
      <c r="E150" s="11" t="s">
        <v>332</v>
      </c>
      <c r="F150" s="11" t="s">
        <v>104</v>
      </c>
      <c r="G150" s="11" t="s">
        <v>332</v>
      </c>
      <c r="H150" s="11" t="s">
        <v>103</v>
      </c>
      <c r="I150" s="11" t="s">
        <v>103</v>
      </c>
      <c r="J150" s="11" t="s">
        <v>104</v>
      </c>
      <c r="K150" s="11" t="s">
        <v>103</v>
      </c>
      <c r="L150" s="11" t="s">
        <v>104</v>
      </c>
      <c r="M150" s="11" t="s">
        <v>104</v>
      </c>
      <c r="N150" s="157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0</v>
      </c>
    </row>
    <row r="151" spans="1:65">
      <c r="A151" s="30"/>
      <c r="B151" s="19"/>
      <c r="C151" s="9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157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1</v>
      </c>
    </row>
    <row r="152" spans="1:65">
      <c r="A152" s="30"/>
      <c r="B152" s="18">
        <v>1</v>
      </c>
      <c r="C152" s="14">
        <v>1</v>
      </c>
      <c r="D152" s="228">
        <v>64</v>
      </c>
      <c r="E152" s="228">
        <v>62</v>
      </c>
      <c r="F152" s="229" t="s">
        <v>96</v>
      </c>
      <c r="G152" s="228">
        <v>62</v>
      </c>
      <c r="H152" s="228">
        <v>63</v>
      </c>
      <c r="I152" s="229">
        <v>59.335040222284455</v>
      </c>
      <c r="J152" s="228">
        <v>63.1</v>
      </c>
      <c r="K152" s="228">
        <v>62.100000000000009</v>
      </c>
      <c r="L152" s="228">
        <v>64</v>
      </c>
      <c r="M152" s="229">
        <v>50</v>
      </c>
      <c r="N152" s="230"/>
      <c r="O152" s="231"/>
      <c r="P152" s="231"/>
      <c r="Q152" s="231"/>
      <c r="R152" s="231"/>
      <c r="S152" s="231"/>
      <c r="T152" s="231"/>
      <c r="U152" s="231"/>
      <c r="V152" s="231"/>
      <c r="W152" s="231"/>
      <c r="X152" s="231"/>
      <c r="Y152" s="231"/>
      <c r="Z152" s="231"/>
      <c r="AA152" s="231"/>
      <c r="AB152" s="231"/>
      <c r="AC152" s="231"/>
      <c r="AD152" s="231"/>
      <c r="AE152" s="231"/>
      <c r="AF152" s="231"/>
      <c r="AG152" s="231"/>
      <c r="AH152" s="231"/>
      <c r="AI152" s="231"/>
      <c r="AJ152" s="231"/>
      <c r="AK152" s="231"/>
      <c r="AL152" s="231"/>
      <c r="AM152" s="231"/>
      <c r="AN152" s="231"/>
      <c r="AO152" s="231"/>
      <c r="AP152" s="231"/>
      <c r="AQ152" s="231"/>
      <c r="AR152" s="231"/>
      <c r="AS152" s="231"/>
      <c r="AT152" s="231"/>
      <c r="AU152" s="231"/>
      <c r="AV152" s="231"/>
      <c r="AW152" s="231"/>
      <c r="AX152" s="231"/>
      <c r="AY152" s="231"/>
      <c r="AZ152" s="231"/>
      <c r="BA152" s="231"/>
      <c r="BB152" s="231"/>
      <c r="BC152" s="231"/>
      <c r="BD152" s="231"/>
      <c r="BE152" s="231"/>
      <c r="BF152" s="231"/>
      <c r="BG152" s="231"/>
      <c r="BH152" s="231"/>
      <c r="BI152" s="231"/>
      <c r="BJ152" s="231"/>
      <c r="BK152" s="231"/>
      <c r="BL152" s="231"/>
      <c r="BM152" s="232">
        <v>1</v>
      </c>
    </row>
    <row r="153" spans="1:65">
      <c r="A153" s="30"/>
      <c r="B153" s="19">
        <v>1</v>
      </c>
      <c r="C153" s="9">
        <v>2</v>
      </c>
      <c r="D153" s="233">
        <v>65</v>
      </c>
      <c r="E153" s="233">
        <v>62</v>
      </c>
      <c r="F153" s="235" t="s">
        <v>96</v>
      </c>
      <c r="G153" s="233">
        <v>63</v>
      </c>
      <c r="H153" s="233">
        <v>67</v>
      </c>
      <c r="I153" s="235">
        <v>58.773026719428657</v>
      </c>
      <c r="J153" s="233">
        <v>61.70000000000001</v>
      </c>
      <c r="K153" s="233">
        <v>62.20000000000001</v>
      </c>
      <c r="L153" s="233">
        <v>64</v>
      </c>
      <c r="M153" s="235">
        <v>40</v>
      </c>
      <c r="N153" s="230"/>
      <c r="O153" s="231"/>
      <c r="P153" s="231"/>
      <c r="Q153" s="231"/>
      <c r="R153" s="231"/>
      <c r="S153" s="231"/>
      <c r="T153" s="231"/>
      <c r="U153" s="231"/>
      <c r="V153" s="231"/>
      <c r="W153" s="231"/>
      <c r="X153" s="231"/>
      <c r="Y153" s="231"/>
      <c r="Z153" s="231"/>
      <c r="AA153" s="231"/>
      <c r="AB153" s="231"/>
      <c r="AC153" s="231"/>
      <c r="AD153" s="231"/>
      <c r="AE153" s="231"/>
      <c r="AF153" s="231"/>
      <c r="AG153" s="231"/>
      <c r="AH153" s="231"/>
      <c r="AI153" s="231"/>
      <c r="AJ153" s="231"/>
      <c r="AK153" s="231"/>
      <c r="AL153" s="231"/>
      <c r="AM153" s="231"/>
      <c r="AN153" s="231"/>
      <c r="AO153" s="231"/>
      <c r="AP153" s="231"/>
      <c r="AQ153" s="231"/>
      <c r="AR153" s="231"/>
      <c r="AS153" s="231"/>
      <c r="AT153" s="231"/>
      <c r="AU153" s="231"/>
      <c r="AV153" s="231"/>
      <c r="AW153" s="231"/>
      <c r="AX153" s="231"/>
      <c r="AY153" s="231"/>
      <c r="AZ153" s="231"/>
      <c r="BA153" s="231"/>
      <c r="BB153" s="231"/>
      <c r="BC153" s="231"/>
      <c r="BD153" s="231"/>
      <c r="BE153" s="231"/>
      <c r="BF153" s="231"/>
      <c r="BG153" s="231"/>
      <c r="BH153" s="231"/>
      <c r="BI153" s="231"/>
      <c r="BJ153" s="231"/>
      <c r="BK153" s="231"/>
      <c r="BL153" s="231"/>
      <c r="BM153" s="232" t="e">
        <v>#N/A</v>
      </c>
    </row>
    <row r="154" spans="1:65">
      <c r="A154" s="30"/>
      <c r="B154" s="19">
        <v>1</v>
      </c>
      <c r="C154" s="9">
        <v>3</v>
      </c>
      <c r="D154" s="233">
        <v>64</v>
      </c>
      <c r="E154" s="233">
        <v>63</v>
      </c>
      <c r="F154" s="235" t="s">
        <v>96</v>
      </c>
      <c r="G154" s="233">
        <v>66</v>
      </c>
      <c r="H154" s="233">
        <v>63</v>
      </c>
      <c r="I154" s="235">
        <v>60.071336706288555</v>
      </c>
      <c r="J154" s="233">
        <v>61.4</v>
      </c>
      <c r="K154" s="233">
        <v>62.8</v>
      </c>
      <c r="L154" s="233">
        <v>65</v>
      </c>
      <c r="M154" s="235">
        <v>50</v>
      </c>
      <c r="N154" s="230"/>
      <c r="O154" s="231"/>
      <c r="P154" s="231"/>
      <c r="Q154" s="231"/>
      <c r="R154" s="231"/>
      <c r="S154" s="231"/>
      <c r="T154" s="231"/>
      <c r="U154" s="231"/>
      <c r="V154" s="231"/>
      <c r="W154" s="231"/>
      <c r="X154" s="231"/>
      <c r="Y154" s="231"/>
      <c r="Z154" s="231"/>
      <c r="AA154" s="231"/>
      <c r="AB154" s="231"/>
      <c r="AC154" s="231"/>
      <c r="AD154" s="231"/>
      <c r="AE154" s="231"/>
      <c r="AF154" s="231"/>
      <c r="AG154" s="231"/>
      <c r="AH154" s="231"/>
      <c r="AI154" s="231"/>
      <c r="AJ154" s="231"/>
      <c r="AK154" s="231"/>
      <c r="AL154" s="231"/>
      <c r="AM154" s="231"/>
      <c r="AN154" s="231"/>
      <c r="AO154" s="231"/>
      <c r="AP154" s="231"/>
      <c r="AQ154" s="231"/>
      <c r="AR154" s="231"/>
      <c r="AS154" s="231"/>
      <c r="AT154" s="231"/>
      <c r="AU154" s="231"/>
      <c r="AV154" s="231"/>
      <c r="AW154" s="231"/>
      <c r="AX154" s="231"/>
      <c r="AY154" s="231"/>
      <c r="AZ154" s="231"/>
      <c r="BA154" s="231"/>
      <c r="BB154" s="231"/>
      <c r="BC154" s="231"/>
      <c r="BD154" s="231"/>
      <c r="BE154" s="231"/>
      <c r="BF154" s="231"/>
      <c r="BG154" s="231"/>
      <c r="BH154" s="231"/>
      <c r="BI154" s="231"/>
      <c r="BJ154" s="231"/>
      <c r="BK154" s="231"/>
      <c r="BL154" s="231"/>
      <c r="BM154" s="232">
        <v>16</v>
      </c>
    </row>
    <row r="155" spans="1:65">
      <c r="A155" s="30"/>
      <c r="B155" s="19">
        <v>1</v>
      </c>
      <c r="C155" s="9">
        <v>4</v>
      </c>
      <c r="D155" s="233">
        <v>64</v>
      </c>
      <c r="E155" s="233">
        <v>66</v>
      </c>
      <c r="F155" s="235" t="s">
        <v>96</v>
      </c>
      <c r="G155" s="233">
        <v>62</v>
      </c>
      <c r="H155" s="233">
        <v>67</v>
      </c>
      <c r="I155" s="235">
        <v>55.978464165194175</v>
      </c>
      <c r="J155" s="233">
        <v>62.6</v>
      </c>
      <c r="K155" s="233">
        <v>62</v>
      </c>
      <c r="L155" s="233">
        <v>65</v>
      </c>
      <c r="M155" s="235">
        <v>40</v>
      </c>
      <c r="N155" s="230"/>
      <c r="O155" s="231"/>
      <c r="P155" s="231"/>
      <c r="Q155" s="231"/>
      <c r="R155" s="231"/>
      <c r="S155" s="231"/>
      <c r="T155" s="231"/>
      <c r="U155" s="231"/>
      <c r="V155" s="231"/>
      <c r="W155" s="231"/>
      <c r="X155" s="231"/>
      <c r="Y155" s="231"/>
      <c r="Z155" s="231"/>
      <c r="AA155" s="231"/>
      <c r="AB155" s="231"/>
      <c r="AC155" s="231"/>
      <c r="AD155" s="231"/>
      <c r="AE155" s="231"/>
      <c r="AF155" s="231"/>
      <c r="AG155" s="231"/>
      <c r="AH155" s="231"/>
      <c r="AI155" s="231"/>
      <c r="AJ155" s="231"/>
      <c r="AK155" s="231"/>
      <c r="AL155" s="231"/>
      <c r="AM155" s="231"/>
      <c r="AN155" s="231"/>
      <c r="AO155" s="231"/>
      <c r="AP155" s="231"/>
      <c r="AQ155" s="231"/>
      <c r="AR155" s="231"/>
      <c r="AS155" s="231"/>
      <c r="AT155" s="231"/>
      <c r="AU155" s="231"/>
      <c r="AV155" s="231"/>
      <c r="AW155" s="231"/>
      <c r="AX155" s="231"/>
      <c r="AY155" s="231"/>
      <c r="AZ155" s="231"/>
      <c r="BA155" s="231"/>
      <c r="BB155" s="231"/>
      <c r="BC155" s="231"/>
      <c r="BD155" s="231"/>
      <c r="BE155" s="231"/>
      <c r="BF155" s="231"/>
      <c r="BG155" s="231"/>
      <c r="BH155" s="231"/>
      <c r="BI155" s="231"/>
      <c r="BJ155" s="231"/>
      <c r="BK155" s="231"/>
      <c r="BL155" s="231"/>
      <c r="BM155" s="232">
        <v>63.50238095238096</v>
      </c>
    </row>
    <row r="156" spans="1:65">
      <c r="A156" s="30"/>
      <c r="B156" s="19">
        <v>1</v>
      </c>
      <c r="C156" s="9">
        <v>5</v>
      </c>
      <c r="D156" s="233">
        <v>65</v>
      </c>
      <c r="E156" s="233">
        <v>62</v>
      </c>
      <c r="F156" s="235" t="s">
        <v>96</v>
      </c>
      <c r="G156" s="233">
        <v>63</v>
      </c>
      <c r="H156" s="233">
        <v>65</v>
      </c>
      <c r="I156" s="235">
        <v>58.558026648090056</v>
      </c>
      <c r="J156" s="233">
        <v>62.9</v>
      </c>
      <c r="K156" s="233">
        <v>61.9</v>
      </c>
      <c r="L156" s="233">
        <v>64</v>
      </c>
      <c r="M156" s="235">
        <v>40</v>
      </c>
      <c r="N156" s="230"/>
      <c r="O156" s="231"/>
      <c r="P156" s="231"/>
      <c r="Q156" s="231"/>
      <c r="R156" s="231"/>
      <c r="S156" s="231"/>
      <c r="T156" s="231"/>
      <c r="U156" s="231"/>
      <c r="V156" s="231"/>
      <c r="W156" s="231"/>
      <c r="X156" s="231"/>
      <c r="Y156" s="231"/>
      <c r="Z156" s="231"/>
      <c r="AA156" s="231"/>
      <c r="AB156" s="231"/>
      <c r="AC156" s="231"/>
      <c r="AD156" s="231"/>
      <c r="AE156" s="231"/>
      <c r="AF156" s="231"/>
      <c r="AG156" s="231"/>
      <c r="AH156" s="231"/>
      <c r="AI156" s="231"/>
      <c r="AJ156" s="231"/>
      <c r="AK156" s="231"/>
      <c r="AL156" s="231"/>
      <c r="AM156" s="231"/>
      <c r="AN156" s="231"/>
      <c r="AO156" s="231"/>
      <c r="AP156" s="231"/>
      <c r="AQ156" s="231"/>
      <c r="AR156" s="231"/>
      <c r="AS156" s="231"/>
      <c r="AT156" s="231"/>
      <c r="AU156" s="231"/>
      <c r="AV156" s="231"/>
      <c r="AW156" s="231"/>
      <c r="AX156" s="231"/>
      <c r="AY156" s="231"/>
      <c r="AZ156" s="231"/>
      <c r="BA156" s="231"/>
      <c r="BB156" s="231"/>
      <c r="BC156" s="231"/>
      <c r="BD156" s="231"/>
      <c r="BE156" s="231"/>
      <c r="BF156" s="231"/>
      <c r="BG156" s="231"/>
      <c r="BH156" s="231"/>
      <c r="BI156" s="231"/>
      <c r="BJ156" s="231"/>
      <c r="BK156" s="231"/>
      <c r="BL156" s="231"/>
      <c r="BM156" s="232">
        <v>128</v>
      </c>
    </row>
    <row r="157" spans="1:65">
      <c r="A157" s="30"/>
      <c r="B157" s="19">
        <v>1</v>
      </c>
      <c r="C157" s="9">
        <v>6</v>
      </c>
      <c r="D157" s="233">
        <v>65</v>
      </c>
      <c r="E157" s="233">
        <v>64</v>
      </c>
      <c r="F157" s="235" t="s">
        <v>96</v>
      </c>
      <c r="G157" s="233">
        <v>64</v>
      </c>
      <c r="H157" s="233">
        <v>63</v>
      </c>
      <c r="I157" s="235">
        <v>55.978464165194175</v>
      </c>
      <c r="J157" s="233">
        <v>62.9</v>
      </c>
      <c r="K157" s="233">
        <v>61.500000000000007</v>
      </c>
      <c r="L157" s="233">
        <v>64</v>
      </c>
      <c r="M157" s="235">
        <v>40</v>
      </c>
      <c r="N157" s="230"/>
      <c r="O157" s="231"/>
      <c r="P157" s="231"/>
      <c r="Q157" s="231"/>
      <c r="R157" s="231"/>
      <c r="S157" s="231"/>
      <c r="T157" s="231"/>
      <c r="U157" s="231"/>
      <c r="V157" s="231"/>
      <c r="W157" s="231"/>
      <c r="X157" s="231"/>
      <c r="Y157" s="231"/>
      <c r="Z157" s="231"/>
      <c r="AA157" s="231"/>
      <c r="AB157" s="231"/>
      <c r="AC157" s="231"/>
      <c r="AD157" s="231"/>
      <c r="AE157" s="231"/>
      <c r="AF157" s="231"/>
      <c r="AG157" s="231"/>
      <c r="AH157" s="231"/>
      <c r="AI157" s="231"/>
      <c r="AJ157" s="231"/>
      <c r="AK157" s="231"/>
      <c r="AL157" s="231"/>
      <c r="AM157" s="231"/>
      <c r="AN157" s="231"/>
      <c r="AO157" s="231"/>
      <c r="AP157" s="231"/>
      <c r="AQ157" s="231"/>
      <c r="AR157" s="231"/>
      <c r="AS157" s="231"/>
      <c r="AT157" s="231"/>
      <c r="AU157" s="231"/>
      <c r="AV157" s="231"/>
      <c r="AW157" s="231"/>
      <c r="AX157" s="231"/>
      <c r="AY157" s="231"/>
      <c r="AZ157" s="231"/>
      <c r="BA157" s="231"/>
      <c r="BB157" s="231"/>
      <c r="BC157" s="231"/>
      <c r="BD157" s="231"/>
      <c r="BE157" s="231"/>
      <c r="BF157" s="231"/>
      <c r="BG157" s="231"/>
      <c r="BH157" s="231"/>
      <c r="BI157" s="231"/>
      <c r="BJ157" s="231"/>
      <c r="BK157" s="231"/>
      <c r="BL157" s="231"/>
      <c r="BM157" s="236"/>
    </row>
    <row r="158" spans="1:65">
      <c r="A158" s="30"/>
      <c r="B158" s="20" t="s">
        <v>239</v>
      </c>
      <c r="C158" s="12"/>
      <c r="D158" s="237">
        <v>64.5</v>
      </c>
      <c r="E158" s="237">
        <v>63.166666666666664</v>
      </c>
      <c r="F158" s="237" t="s">
        <v>745</v>
      </c>
      <c r="G158" s="237">
        <v>63.333333333333336</v>
      </c>
      <c r="H158" s="237">
        <v>64.666666666666671</v>
      </c>
      <c r="I158" s="237">
        <v>58.115726437746673</v>
      </c>
      <c r="J158" s="237">
        <v>62.43333333333333</v>
      </c>
      <c r="K158" s="237">
        <v>62.083333333333336</v>
      </c>
      <c r="L158" s="237">
        <v>64.333333333333329</v>
      </c>
      <c r="M158" s="237">
        <v>43.333333333333336</v>
      </c>
      <c r="N158" s="230"/>
      <c r="O158" s="231"/>
      <c r="P158" s="231"/>
      <c r="Q158" s="231"/>
      <c r="R158" s="231"/>
      <c r="S158" s="231"/>
      <c r="T158" s="231"/>
      <c r="U158" s="231"/>
      <c r="V158" s="231"/>
      <c r="W158" s="231"/>
      <c r="X158" s="231"/>
      <c r="Y158" s="231"/>
      <c r="Z158" s="231"/>
      <c r="AA158" s="231"/>
      <c r="AB158" s="231"/>
      <c r="AC158" s="231"/>
      <c r="AD158" s="231"/>
      <c r="AE158" s="231"/>
      <c r="AF158" s="231"/>
      <c r="AG158" s="231"/>
      <c r="AH158" s="231"/>
      <c r="AI158" s="231"/>
      <c r="AJ158" s="231"/>
      <c r="AK158" s="231"/>
      <c r="AL158" s="231"/>
      <c r="AM158" s="231"/>
      <c r="AN158" s="231"/>
      <c r="AO158" s="231"/>
      <c r="AP158" s="231"/>
      <c r="AQ158" s="231"/>
      <c r="AR158" s="231"/>
      <c r="AS158" s="231"/>
      <c r="AT158" s="231"/>
      <c r="AU158" s="231"/>
      <c r="AV158" s="231"/>
      <c r="AW158" s="231"/>
      <c r="AX158" s="231"/>
      <c r="AY158" s="231"/>
      <c r="AZ158" s="231"/>
      <c r="BA158" s="231"/>
      <c r="BB158" s="231"/>
      <c r="BC158" s="231"/>
      <c r="BD158" s="231"/>
      <c r="BE158" s="231"/>
      <c r="BF158" s="231"/>
      <c r="BG158" s="231"/>
      <c r="BH158" s="231"/>
      <c r="BI158" s="231"/>
      <c r="BJ158" s="231"/>
      <c r="BK158" s="231"/>
      <c r="BL158" s="231"/>
      <c r="BM158" s="236"/>
    </row>
    <row r="159" spans="1:65">
      <c r="A159" s="30"/>
      <c r="B159" s="3" t="s">
        <v>240</v>
      </c>
      <c r="C159" s="29"/>
      <c r="D159" s="233">
        <v>64.5</v>
      </c>
      <c r="E159" s="233">
        <v>62.5</v>
      </c>
      <c r="F159" s="233" t="s">
        <v>745</v>
      </c>
      <c r="G159" s="233">
        <v>63</v>
      </c>
      <c r="H159" s="233">
        <v>64</v>
      </c>
      <c r="I159" s="233">
        <v>58.665526683759353</v>
      </c>
      <c r="J159" s="233">
        <v>62.75</v>
      </c>
      <c r="K159" s="233">
        <v>62.050000000000004</v>
      </c>
      <c r="L159" s="233">
        <v>64</v>
      </c>
      <c r="M159" s="233">
        <v>40</v>
      </c>
      <c r="N159" s="230"/>
      <c r="O159" s="231"/>
      <c r="P159" s="231"/>
      <c r="Q159" s="231"/>
      <c r="R159" s="231"/>
      <c r="S159" s="231"/>
      <c r="T159" s="231"/>
      <c r="U159" s="231"/>
      <c r="V159" s="231"/>
      <c r="W159" s="231"/>
      <c r="X159" s="231"/>
      <c r="Y159" s="231"/>
      <c r="Z159" s="231"/>
      <c r="AA159" s="231"/>
      <c r="AB159" s="231"/>
      <c r="AC159" s="231"/>
      <c r="AD159" s="231"/>
      <c r="AE159" s="231"/>
      <c r="AF159" s="231"/>
      <c r="AG159" s="231"/>
      <c r="AH159" s="231"/>
      <c r="AI159" s="231"/>
      <c r="AJ159" s="231"/>
      <c r="AK159" s="231"/>
      <c r="AL159" s="231"/>
      <c r="AM159" s="231"/>
      <c r="AN159" s="231"/>
      <c r="AO159" s="231"/>
      <c r="AP159" s="231"/>
      <c r="AQ159" s="231"/>
      <c r="AR159" s="231"/>
      <c r="AS159" s="231"/>
      <c r="AT159" s="231"/>
      <c r="AU159" s="231"/>
      <c r="AV159" s="231"/>
      <c r="AW159" s="231"/>
      <c r="AX159" s="231"/>
      <c r="AY159" s="231"/>
      <c r="AZ159" s="231"/>
      <c r="BA159" s="231"/>
      <c r="BB159" s="231"/>
      <c r="BC159" s="231"/>
      <c r="BD159" s="231"/>
      <c r="BE159" s="231"/>
      <c r="BF159" s="231"/>
      <c r="BG159" s="231"/>
      <c r="BH159" s="231"/>
      <c r="BI159" s="231"/>
      <c r="BJ159" s="231"/>
      <c r="BK159" s="231"/>
      <c r="BL159" s="231"/>
      <c r="BM159" s="236"/>
    </row>
    <row r="160" spans="1:65">
      <c r="A160" s="30"/>
      <c r="B160" s="3" t="s">
        <v>241</v>
      </c>
      <c r="C160" s="29"/>
      <c r="D160" s="220">
        <v>0.54772255750516607</v>
      </c>
      <c r="E160" s="220">
        <v>1.602081978759722</v>
      </c>
      <c r="F160" s="220" t="s">
        <v>745</v>
      </c>
      <c r="G160" s="220">
        <v>1.505545305418162</v>
      </c>
      <c r="H160" s="220">
        <v>1.96638416050035</v>
      </c>
      <c r="I160" s="220">
        <v>1.7363519693490632</v>
      </c>
      <c r="J160" s="220">
        <v>0.70898989179442062</v>
      </c>
      <c r="K160" s="220">
        <v>0.42622372841814521</v>
      </c>
      <c r="L160" s="220">
        <v>0.51639777949432231</v>
      </c>
      <c r="M160" s="220">
        <v>5.1639777949432339</v>
      </c>
      <c r="N160" s="217"/>
      <c r="O160" s="218"/>
      <c r="P160" s="218"/>
      <c r="Q160" s="218"/>
      <c r="R160" s="218"/>
      <c r="S160" s="218"/>
      <c r="T160" s="218"/>
      <c r="U160" s="218"/>
      <c r="V160" s="218"/>
      <c r="W160" s="218"/>
      <c r="X160" s="218"/>
      <c r="Y160" s="218"/>
      <c r="Z160" s="218"/>
      <c r="AA160" s="218"/>
      <c r="AB160" s="218"/>
      <c r="AC160" s="218"/>
      <c r="AD160" s="218"/>
      <c r="AE160" s="218"/>
      <c r="AF160" s="218"/>
      <c r="AG160" s="218"/>
      <c r="AH160" s="218"/>
      <c r="AI160" s="218"/>
      <c r="AJ160" s="218"/>
      <c r="AK160" s="218"/>
      <c r="AL160" s="218"/>
      <c r="AM160" s="218"/>
      <c r="AN160" s="218"/>
      <c r="AO160" s="218"/>
      <c r="AP160" s="218"/>
      <c r="AQ160" s="218"/>
      <c r="AR160" s="218"/>
      <c r="AS160" s="218"/>
      <c r="AT160" s="218"/>
      <c r="AU160" s="218"/>
      <c r="AV160" s="218"/>
      <c r="AW160" s="218"/>
      <c r="AX160" s="218"/>
      <c r="AY160" s="218"/>
      <c r="AZ160" s="218"/>
      <c r="BA160" s="218"/>
      <c r="BB160" s="218"/>
      <c r="BC160" s="218"/>
      <c r="BD160" s="218"/>
      <c r="BE160" s="218"/>
      <c r="BF160" s="218"/>
      <c r="BG160" s="218"/>
      <c r="BH160" s="218"/>
      <c r="BI160" s="218"/>
      <c r="BJ160" s="218"/>
      <c r="BK160" s="218"/>
      <c r="BL160" s="218"/>
      <c r="BM160" s="221"/>
    </row>
    <row r="161" spans="1:65">
      <c r="A161" s="30"/>
      <c r="B161" s="3" t="s">
        <v>87</v>
      </c>
      <c r="C161" s="29"/>
      <c r="D161" s="13">
        <v>8.4918225969793197E-3</v>
      </c>
      <c r="E161" s="13">
        <v>2.536277538933597E-2</v>
      </c>
      <c r="F161" s="13" t="s">
        <v>745</v>
      </c>
      <c r="G161" s="13">
        <v>2.3771767980286768E-2</v>
      </c>
      <c r="H161" s="13">
        <v>3.0408002481964173E-2</v>
      </c>
      <c r="I161" s="13">
        <v>2.9877488861969854E-2</v>
      </c>
      <c r="J161" s="13">
        <v>1.1355951283413037E-2</v>
      </c>
      <c r="K161" s="13">
        <v>6.8653486456613988E-3</v>
      </c>
      <c r="L161" s="13">
        <v>8.0269084895490516E-3</v>
      </c>
      <c r="M161" s="13">
        <v>0.11916871834484385</v>
      </c>
      <c r="N161" s="157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242</v>
      </c>
      <c r="C162" s="29"/>
      <c r="D162" s="13">
        <v>1.570994713359064E-2</v>
      </c>
      <c r="E162" s="13">
        <v>-5.2866409208505161E-3</v>
      </c>
      <c r="F162" s="13" t="s">
        <v>745</v>
      </c>
      <c r="G162" s="13">
        <v>-2.6620674140452882E-3</v>
      </c>
      <c r="H162" s="13">
        <v>1.8334520640395979E-2</v>
      </c>
      <c r="I162" s="13">
        <v>-8.4826024376528864E-2</v>
      </c>
      <c r="J162" s="13">
        <v>-1.6834764350793119E-2</v>
      </c>
      <c r="K162" s="13">
        <v>-2.2346368715083886E-2</v>
      </c>
      <c r="L162" s="13">
        <v>1.3085373626785524E-2</v>
      </c>
      <c r="M162" s="13">
        <v>-0.31761088823066252</v>
      </c>
      <c r="N162" s="157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46" t="s">
        <v>243</v>
      </c>
      <c r="C163" s="47"/>
      <c r="D163" s="45">
        <v>0.71</v>
      </c>
      <c r="E163" s="45">
        <v>0.15</v>
      </c>
      <c r="F163" s="45">
        <v>5.34</v>
      </c>
      <c r="G163" s="45">
        <v>0.22</v>
      </c>
      <c r="H163" s="45">
        <v>0.78</v>
      </c>
      <c r="I163" s="45">
        <v>1.95</v>
      </c>
      <c r="J163" s="45">
        <v>0.15</v>
      </c>
      <c r="K163" s="45">
        <v>0.3</v>
      </c>
      <c r="L163" s="45">
        <v>0.64</v>
      </c>
      <c r="M163" s="45">
        <v>8.1199999999999992</v>
      </c>
      <c r="N163" s="157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1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BM164" s="55"/>
    </row>
    <row r="165" spans="1:65" ht="15">
      <c r="B165" s="8" t="s">
        <v>618</v>
      </c>
      <c r="BM165" s="28" t="s">
        <v>67</v>
      </c>
    </row>
    <row r="166" spans="1:65" ht="15">
      <c r="A166" s="25" t="s">
        <v>22</v>
      </c>
      <c r="B166" s="18" t="s">
        <v>114</v>
      </c>
      <c r="C166" s="15" t="s">
        <v>115</v>
      </c>
      <c r="D166" s="16" t="s">
        <v>235</v>
      </c>
      <c r="E166" s="17" t="s">
        <v>235</v>
      </c>
      <c r="F166" s="17" t="s">
        <v>235</v>
      </c>
      <c r="G166" s="17" t="s">
        <v>235</v>
      </c>
      <c r="H166" s="17" t="s">
        <v>235</v>
      </c>
      <c r="I166" s="17" t="s">
        <v>235</v>
      </c>
      <c r="J166" s="17" t="s">
        <v>235</v>
      </c>
      <c r="K166" s="157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1</v>
      </c>
    </row>
    <row r="167" spans="1:65">
      <c r="A167" s="30"/>
      <c r="B167" s="19" t="s">
        <v>236</v>
      </c>
      <c r="C167" s="9" t="s">
        <v>236</v>
      </c>
      <c r="D167" s="154" t="s">
        <v>247</v>
      </c>
      <c r="E167" s="156" t="s">
        <v>254</v>
      </c>
      <c r="F167" s="156" t="s">
        <v>255</v>
      </c>
      <c r="G167" s="156" t="s">
        <v>258</v>
      </c>
      <c r="H167" s="156" t="s">
        <v>264</v>
      </c>
      <c r="I167" s="156" t="s">
        <v>265</v>
      </c>
      <c r="J167" s="156" t="s">
        <v>268</v>
      </c>
      <c r="K167" s="157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 t="s">
        <v>3</v>
      </c>
    </row>
    <row r="168" spans="1:65">
      <c r="A168" s="30"/>
      <c r="B168" s="19"/>
      <c r="C168" s="9"/>
      <c r="D168" s="10" t="s">
        <v>332</v>
      </c>
      <c r="E168" s="11" t="s">
        <v>332</v>
      </c>
      <c r="F168" s="11" t="s">
        <v>103</v>
      </c>
      <c r="G168" s="11" t="s">
        <v>332</v>
      </c>
      <c r="H168" s="11" t="s">
        <v>100</v>
      </c>
      <c r="I168" s="11" t="s">
        <v>103</v>
      </c>
      <c r="J168" s="11" t="s">
        <v>103</v>
      </c>
      <c r="K168" s="157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0</v>
      </c>
    </row>
    <row r="169" spans="1:65">
      <c r="A169" s="30"/>
      <c r="B169" s="19"/>
      <c r="C169" s="9"/>
      <c r="D169" s="26"/>
      <c r="E169" s="26"/>
      <c r="F169" s="26"/>
      <c r="G169" s="26"/>
      <c r="H169" s="26"/>
      <c r="I169" s="26"/>
      <c r="J169" s="26"/>
      <c r="K169" s="157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8">
        <v>1</v>
      </c>
      <c r="C170" s="14">
        <v>1</v>
      </c>
      <c r="D170" s="228">
        <v>65.3</v>
      </c>
      <c r="E170" s="229">
        <v>64.7</v>
      </c>
      <c r="F170" s="228">
        <v>72.900000000000006</v>
      </c>
      <c r="G170" s="228">
        <v>67.868669125504795</v>
      </c>
      <c r="H170" s="228">
        <v>72.647999999999996</v>
      </c>
      <c r="I170" s="229">
        <v>76</v>
      </c>
      <c r="J170" s="228">
        <v>72.099999999999994</v>
      </c>
      <c r="K170" s="230"/>
      <c r="L170" s="231"/>
      <c r="M170" s="231"/>
      <c r="N170" s="231"/>
      <c r="O170" s="231"/>
      <c r="P170" s="231"/>
      <c r="Q170" s="231"/>
      <c r="R170" s="231"/>
      <c r="S170" s="231"/>
      <c r="T170" s="231"/>
      <c r="U170" s="231"/>
      <c r="V170" s="231"/>
      <c r="W170" s="231"/>
      <c r="X170" s="231"/>
      <c r="Y170" s="231"/>
      <c r="Z170" s="231"/>
      <c r="AA170" s="231"/>
      <c r="AB170" s="231"/>
      <c r="AC170" s="231"/>
      <c r="AD170" s="231"/>
      <c r="AE170" s="231"/>
      <c r="AF170" s="231"/>
      <c r="AG170" s="231"/>
      <c r="AH170" s="231"/>
      <c r="AI170" s="231"/>
      <c r="AJ170" s="231"/>
      <c r="AK170" s="231"/>
      <c r="AL170" s="231"/>
      <c r="AM170" s="231"/>
      <c r="AN170" s="231"/>
      <c r="AO170" s="231"/>
      <c r="AP170" s="231"/>
      <c r="AQ170" s="231"/>
      <c r="AR170" s="231"/>
      <c r="AS170" s="231"/>
      <c r="AT170" s="231"/>
      <c r="AU170" s="231"/>
      <c r="AV170" s="231"/>
      <c r="AW170" s="231"/>
      <c r="AX170" s="231"/>
      <c r="AY170" s="231"/>
      <c r="AZ170" s="231"/>
      <c r="BA170" s="231"/>
      <c r="BB170" s="231"/>
      <c r="BC170" s="231"/>
      <c r="BD170" s="231"/>
      <c r="BE170" s="231"/>
      <c r="BF170" s="231"/>
      <c r="BG170" s="231"/>
      <c r="BH170" s="231"/>
      <c r="BI170" s="231"/>
      <c r="BJ170" s="231"/>
      <c r="BK170" s="231"/>
      <c r="BL170" s="231"/>
      <c r="BM170" s="232">
        <v>1</v>
      </c>
    </row>
    <row r="171" spans="1:65">
      <c r="A171" s="30"/>
      <c r="B171" s="19">
        <v>1</v>
      </c>
      <c r="C171" s="9">
        <v>2</v>
      </c>
      <c r="D171" s="233">
        <v>69.2</v>
      </c>
      <c r="E171" s="235">
        <v>65.099999999999994</v>
      </c>
      <c r="F171" s="233">
        <v>73.900000000000006</v>
      </c>
      <c r="G171" s="233">
        <v>71.733200970698803</v>
      </c>
      <c r="H171" s="233">
        <v>72.869</v>
      </c>
      <c r="I171" s="235">
        <v>97</v>
      </c>
      <c r="J171" s="233">
        <v>72.900000000000006</v>
      </c>
      <c r="K171" s="230"/>
      <c r="L171" s="231"/>
      <c r="M171" s="231"/>
      <c r="N171" s="231"/>
      <c r="O171" s="231"/>
      <c r="P171" s="231"/>
      <c r="Q171" s="231"/>
      <c r="R171" s="231"/>
      <c r="S171" s="231"/>
      <c r="T171" s="231"/>
      <c r="U171" s="231"/>
      <c r="V171" s="231"/>
      <c r="W171" s="231"/>
      <c r="X171" s="231"/>
      <c r="Y171" s="231"/>
      <c r="Z171" s="231"/>
      <c r="AA171" s="231"/>
      <c r="AB171" s="231"/>
      <c r="AC171" s="231"/>
      <c r="AD171" s="231"/>
      <c r="AE171" s="231"/>
      <c r="AF171" s="231"/>
      <c r="AG171" s="231"/>
      <c r="AH171" s="231"/>
      <c r="AI171" s="231"/>
      <c r="AJ171" s="231"/>
      <c r="AK171" s="231"/>
      <c r="AL171" s="231"/>
      <c r="AM171" s="231"/>
      <c r="AN171" s="231"/>
      <c r="AO171" s="231"/>
      <c r="AP171" s="231"/>
      <c r="AQ171" s="231"/>
      <c r="AR171" s="231"/>
      <c r="AS171" s="231"/>
      <c r="AT171" s="231"/>
      <c r="AU171" s="231"/>
      <c r="AV171" s="231"/>
      <c r="AW171" s="231"/>
      <c r="AX171" s="231"/>
      <c r="AY171" s="231"/>
      <c r="AZ171" s="231"/>
      <c r="BA171" s="231"/>
      <c r="BB171" s="231"/>
      <c r="BC171" s="231"/>
      <c r="BD171" s="231"/>
      <c r="BE171" s="231"/>
      <c r="BF171" s="231"/>
      <c r="BG171" s="231"/>
      <c r="BH171" s="231"/>
      <c r="BI171" s="231"/>
      <c r="BJ171" s="231"/>
      <c r="BK171" s="231"/>
      <c r="BL171" s="231"/>
      <c r="BM171" s="232">
        <v>35</v>
      </c>
    </row>
    <row r="172" spans="1:65">
      <c r="A172" s="30"/>
      <c r="B172" s="19">
        <v>1</v>
      </c>
      <c r="C172" s="9">
        <v>3</v>
      </c>
      <c r="D172" s="233">
        <v>68.599999999999994</v>
      </c>
      <c r="E172" s="235">
        <v>68.3</v>
      </c>
      <c r="F172" s="233">
        <v>71.400000000000006</v>
      </c>
      <c r="G172" s="233">
        <v>70.572776220692703</v>
      </c>
      <c r="H172" s="233">
        <v>72.364999999999995</v>
      </c>
      <c r="I172" s="235">
        <v>227</v>
      </c>
      <c r="J172" s="233">
        <v>75.3</v>
      </c>
      <c r="K172" s="230"/>
      <c r="L172" s="231"/>
      <c r="M172" s="231"/>
      <c r="N172" s="231"/>
      <c r="O172" s="231"/>
      <c r="P172" s="231"/>
      <c r="Q172" s="231"/>
      <c r="R172" s="231"/>
      <c r="S172" s="231"/>
      <c r="T172" s="231"/>
      <c r="U172" s="231"/>
      <c r="V172" s="231"/>
      <c r="W172" s="231"/>
      <c r="X172" s="231"/>
      <c r="Y172" s="231"/>
      <c r="Z172" s="231"/>
      <c r="AA172" s="231"/>
      <c r="AB172" s="231"/>
      <c r="AC172" s="231"/>
      <c r="AD172" s="231"/>
      <c r="AE172" s="231"/>
      <c r="AF172" s="231"/>
      <c r="AG172" s="231"/>
      <c r="AH172" s="231"/>
      <c r="AI172" s="231"/>
      <c r="AJ172" s="231"/>
      <c r="AK172" s="231"/>
      <c r="AL172" s="231"/>
      <c r="AM172" s="231"/>
      <c r="AN172" s="231"/>
      <c r="AO172" s="231"/>
      <c r="AP172" s="231"/>
      <c r="AQ172" s="231"/>
      <c r="AR172" s="231"/>
      <c r="AS172" s="231"/>
      <c r="AT172" s="231"/>
      <c r="AU172" s="231"/>
      <c r="AV172" s="231"/>
      <c r="AW172" s="231"/>
      <c r="AX172" s="231"/>
      <c r="AY172" s="231"/>
      <c r="AZ172" s="231"/>
      <c r="BA172" s="231"/>
      <c r="BB172" s="231"/>
      <c r="BC172" s="231"/>
      <c r="BD172" s="231"/>
      <c r="BE172" s="231"/>
      <c r="BF172" s="231"/>
      <c r="BG172" s="231"/>
      <c r="BH172" s="231"/>
      <c r="BI172" s="231"/>
      <c r="BJ172" s="231"/>
      <c r="BK172" s="231"/>
      <c r="BL172" s="231"/>
      <c r="BM172" s="232">
        <v>16</v>
      </c>
    </row>
    <row r="173" spans="1:65">
      <c r="A173" s="30"/>
      <c r="B173" s="19">
        <v>1</v>
      </c>
      <c r="C173" s="9">
        <v>4</v>
      </c>
      <c r="D173" s="233">
        <v>70.7</v>
      </c>
      <c r="E173" s="235">
        <v>66.2</v>
      </c>
      <c r="F173" s="233">
        <v>74.2</v>
      </c>
      <c r="G173" s="233">
        <v>72.227780910721293</v>
      </c>
      <c r="H173" s="233">
        <v>72.548000000000002</v>
      </c>
      <c r="I173" s="235">
        <v>154</v>
      </c>
      <c r="J173" s="233">
        <v>72.5</v>
      </c>
      <c r="K173" s="230"/>
      <c r="L173" s="231"/>
      <c r="M173" s="231"/>
      <c r="N173" s="231"/>
      <c r="O173" s="231"/>
      <c r="P173" s="231"/>
      <c r="Q173" s="231"/>
      <c r="R173" s="231"/>
      <c r="S173" s="231"/>
      <c r="T173" s="231"/>
      <c r="U173" s="231"/>
      <c r="V173" s="231"/>
      <c r="W173" s="231"/>
      <c r="X173" s="231"/>
      <c r="Y173" s="231"/>
      <c r="Z173" s="231"/>
      <c r="AA173" s="231"/>
      <c r="AB173" s="231"/>
      <c r="AC173" s="231"/>
      <c r="AD173" s="231"/>
      <c r="AE173" s="231"/>
      <c r="AF173" s="231"/>
      <c r="AG173" s="231"/>
      <c r="AH173" s="231"/>
      <c r="AI173" s="231"/>
      <c r="AJ173" s="231"/>
      <c r="AK173" s="231"/>
      <c r="AL173" s="231"/>
      <c r="AM173" s="231"/>
      <c r="AN173" s="231"/>
      <c r="AO173" s="231"/>
      <c r="AP173" s="231"/>
      <c r="AQ173" s="231"/>
      <c r="AR173" s="231"/>
      <c r="AS173" s="231"/>
      <c r="AT173" s="231"/>
      <c r="AU173" s="231"/>
      <c r="AV173" s="231"/>
      <c r="AW173" s="231"/>
      <c r="AX173" s="231"/>
      <c r="AY173" s="231"/>
      <c r="AZ173" s="231"/>
      <c r="BA173" s="231"/>
      <c r="BB173" s="231"/>
      <c r="BC173" s="231"/>
      <c r="BD173" s="231"/>
      <c r="BE173" s="231"/>
      <c r="BF173" s="231"/>
      <c r="BG173" s="231"/>
      <c r="BH173" s="231"/>
      <c r="BI173" s="231"/>
      <c r="BJ173" s="231"/>
      <c r="BK173" s="231"/>
      <c r="BL173" s="231"/>
      <c r="BM173" s="232">
        <v>71.906374473791942</v>
      </c>
    </row>
    <row r="174" spans="1:65">
      <c r="A174" s="30"/>
      <c r="B174" s="19">
        <v>1</v>
      </c>
      <c r="C174" s="9">
        <v>5</v>
      </c>
      <c r="D174" s="234">
        <v>54.2</v>
      </c>
      <c r="E174" s="235">
        <v>67.5</v>
      </c>
      <c r="F174" s="233">
        <v>74.400000000000006</v>
      </c>
      <c r="G174" s="233">
        <v>69.314141824635797</v>
      </c>
      <c r="H174" s="233">
        <v>70.694999999999993</v>
      </c>
      <c r="I174" s="235">
        <v>82</v>
      </c>
      <c r="J174" s="233">
        <v>74.900000000000006</v>
      </c>
      <c r="K174" s="230"/>
      <c r="L174" s="231"/>
      <c r="M174" s="231"/>
      <c r="N174" s="231"/>
      <c r="O174" s="231"/>
      <c r="P174" s="231"/>
      <c r="Q174" s="231"/>
      <c r="R174" s="231"/>
      <c r="S174" s="231"/>
      <c r="T174" s="231"/>
      <c r="U174" s="231"/>
      <c r="V174" s="231"/>
      <c r="W174" s="231"/>
      <c r="X174" s="231"/>
      <c r="Y174" s="231"/>
      <c r="Z174" s="231"/>
      <c r="AA174" s="231"/>
      <c r="AB174" s="231"/>
      <c r="AC174" s="231"/>
      <c r="AD174" s="231"/>
      <c r="AE174" s="231"/>
      <c r="AF174" s="231"/>
      <c r="AG174" s="231"/>
      <c r="AH174" s="231"/>
      <c r="AI174" s="231"/>
      <c r="AJ174" s="231"/>
      <c r="AK174" s="231"/>
      <c r="AL174" s="231"/>
      <c r="AM174" s="231"/>
      <c r="AN174" s="231"/>
      <c r="AO174" s="231"/>
      <c r="AP174" s="231"/>
      <c r="AQ174" s="231"/>
      <c r="AR174" s="231"/>
      <c r="AS174" s="231"/>
      <c r="AT174" s="231"/>
      <c r="AU174" s="231"/>
      <c r="AV174" s="231"/>
      <c r="AW174" s="231"/>
      <c r="AX174" s="231"/>
      <c r="AY174" s="231"/>
      <c r="AZ174" s="231"/>
      <c r="BA174" s="231"/>
      <c r="BB174" s="231"/>
      <c r="BC174" s="231"/>
      <c r="BD174" s="231"/>
      <c r="BE174" s="231"/>
      <c r="BF174" s="231"/>
      <c r="BG174" s="231"/>
      <c r="BH174" s="231"/>
      <c r="BI174" s="231"/>
      <c r="BJ174" s="231"/>
      <c r="BK174" s="231"/>
      <c r="BL174" s="231"/>
      <c r="BM174" s="232">
        <v>129</v>
      </c>
    </row>
    <row r="175" spans="1:65">
      <c r="A175" s="30"/>
      <c r="B175" s="19">
        <v>1</v>
      </c>
      <c r="C175" s="9">
        <v>6</v>
      </c>
      <c r="D175" s="233">
        <v>75</v>
      </c>
      <c r="E175" s="235">
        <v>66.5</v>
      </c>
      <c r="F175" s="233">
        <v>72.900000000000006</v>
      </c>
      <c r="G175" s="233">
        <v>74.803665161504995</v>
      </c>
      <c r="H175" s="233">
        <v>73.385999999999996</v>
      </c>
      <c r="I175" s="235">
        <v>162</v>
      </c>
      <c r="J175" s="233">
        <v>70.2</v>
      </c>
      <c r="K175" s="230"/>
      <c r="L175" s="231"/>
      <c r="M175" s="231"/>
      <c r="N175" s="231"/>
      <c r="O175" s="231"/>
      <c r="P175" s="231"/>
      <c r="Q175" s="231"/>
      <c r="R175" s="231"/>
      <c r="S175" s="231"/>
      <c r="T175" s="231"/>
      <c r="U175" s="231"/>
      <c r="V175" s="231"/>
      <c r="W175" s="231"/>
      <c r="X175" s="231"/>
      <c r="Y175" s="231"/>
      <c r="Z175" s="231"/>
      <c r="AA175" s="231"/>
      <c r="AB175" s="231"/>
      <c r="AC175" s="231"/>
      <c r="AD175" s="231"/>
      <c r="AE175" s="231"/>
      <c r="AF175" s="231"/>
      <c r="AG175" s="231"/>
      <c r="AH175" s="231"/>
      <c r="AI175" s="231"/>
      <c r="AJ175" s="231"/>
      <c r="AK175" s="231"/>
      <c r="AL175" s="231"/>
      <c r="AM175" s="231"/>
      <c r="AN175" s="231"/>
      <c r="AO175" s="231"/>
      <c r="AP175" s="231"/>
      <c r="AQ175" s="231"/>
      <c r="AR175" s="231"/>
      <c r="AS175" s="231"/>
      <c r="AT175" s="231"/>
      <c r="AU175" s="231"/>
      <c r="AV175" s="231"/>
      <c r="AW175" s="231"/>
      <c r="AX175" s="231"/>
      <c r="AY175" s="231"/>
      <c r="AZ175" s="231"/>
      <c r="BA175" s="231"/>
      <c r="BB175" s="231"/>
      <c r="BC175" s="231"/>
      <c r="BD175" s="231"/>
      <c r="BE175" s="231"/>
      <c r="BF175" s="231"/>
      <c r="BG175" s="231"/>
      <c r="BH175" s="231"/>
      <c r="BI175" s="231"/>
      <c r="BJ175" s="231"/>
      <c r="BK175" s="231"/>
      <c r="BL175" s="231"/>
      <c r="BM175" s="236"/>
    </row>
    <row r="176" spans="1:65">
      <c r="A176" s="30"/>
      <c r="B176" s="20" t="s">
        <v>239</v>
      </c>
      <c r="C176" s="12"/>
      <c r="D176" s="237">
        <v>67.166666666666671</v>
      </c>
      <c r="E176" s="237">
        <v>66.38333333333334</v>
      </c>
      <c r="F176" s="237">
        <v>73.283333333333346</v>
      </c>
      <c r="G176" s="237">
        <v>71.08670570229306</v>
      </c>
      <c r="H176" s="237">
        <v>72.418499999999995</v>
      </c>
      <c r="I176" s="237">
        <v>133</v>
      </c>
      <c r="J176" s="237">
        <v>72.983333333333334</v>
      </c>
      <c r="K176" s="230"/>
      <c r="L176" s="231"/>
      <c r="M176" s="231"/>
      <c r="N176" s="231"/>
      <c r="O176" s="231"/>
      <c r="P176" s="231"/>
      <c r="Q176" s="231"/>
      <c r="R176" s="231"/>
      <c r="S176" s="231"/>
      <c r="T176" s="231"/>
      <c r="U176" s="231"/>
      <c r="V176" s="231"/>
      <c r="W176" s="231"/>
      <c r="X176" s="231"/>
      <c r="Y176" s="231"/>
      <c r="Z176" s="231"/>
      <c r="AA176" s="231"/>
      <c r="AB176" s="231"/>
      <c r="AC176" s="231"/>
      <c r="AD176" s="231"/>
      <c r="AE176" s="231"/>
      <c r="AF176" s="231"/>
      <c r="AG176" s="231"/>
      <c r="AH176" s="231"/>
      <c r="AI176" s="231"/>
      <c r="AJ176" s="231"/>
      <c r="AK176" s="231"/>
      <c r="AL176" s="231"/>
      <c r="AM176" s="231"/>
      <c r="AN176" s="231"/>
      <c r="AO176" s="231"/>
      <c r="AP176" s="231"/>
      <c r="AQ176" s="231"/>
      <c r="AR176" s="231"/>
      <c r="AS176" s="231"/>
      <c r="AT176" s="231"/>
      <c r="AU176" s="231"/>
      <c r="AV176" s="231"/>
      <c r="AW176" s="231"/>
      <c r="AX176" s="231"/>
      <c r="AY176" s="231"/>
      <c r="AZ176" s="231"/>
      <c r="BA176" s="231"/>
      <c r="BB176" s="231"/>
      <c r="BC176" s="231"/>
      <c r="BD176" s="231"/>
      <c r="BE176" s="231"/>
      <c r="BF176" s="231"/>
      <c r="BG176" s="231"/>
      <c r="BH176" s="231"/>
      <c r="BI176" s="231"/>
      <c r="BJ176" s="231"/>
      <c r="BK176" s="231"/>
      <c r="BL176" s="231"/>
      <c r="BM176" s="236"/>
    </row>
    <row r="177" spans="1:65">
      <c r="A177" s="30"/>
      <c r="B177" s="3" t="s">
        <v>240</v>
      </c>
      <c r="C177" s="29"/>
      <c r="D177" s="233">
        <v>68.900000000000006</v>
      </c>
      <c r="E177" s="233">
        <v>66.349999999999994</v>
      </c>
      <c r="F177" s="233">
        <v>73.400000000000006</v>
      </c>
      <c r="G177" s="233">
        <v>71.152988595695746</v>
      </c>
      <c r="H177" s="233">
        <v>72.597999999999999</v>
      </c>
      <c r="I177" s="233">
        <v>125.5</v>
      </c>
      <c r="J177" s="233">
        <v>72.7</v>
      </c>
      <c r="K177" s="230"/>
      <c r="L177" s="231"/>
      <c r="M177" s="231"/>
      <c r="N177" s="231"/>
      <c r="O177" s="231"/>
      <c r="P177" s="231"/>
      <c r="Q177" s="231"/>
      <c r="R177" s="231"/>
      <c r="S177" s="231"/>
      <c r="T177" s="231"/>
      <c r="U177" s="231"/>
      <c r="V177" s="231"/>
      <c r="W177" s="231"/>
      <c r="X177" s="231"/>
      <c r="Y177" s="231"/>
      <c r="Z177" s="231"/>
      <c r="AA177" s="231"/>
      <c r="AB177" s="231"/>
      <c r="AC177" s="231"/>
      <c r="AD177" s="231"/>
      <c r="AE177" s="231"/>
      <c r="AF177" s="231"/>
      <c r="AG177" s="231"/>
      <c r="AH177" s="231"/>
      <c r="AI177" s="231"/>
      <c r="AJ177" s="231"/>
      <c r="AK177" s="231"/>
      <c r="AL177" s="231"/>
      <c r="AM177" s="231"/>
      <c r="AN177" s="231"/>
      <c r="AO177" s="231"/>
      <c r="AP177" s="231"/>
      <c r="AQ177" s="231"/>
      <c r="AR177" s="231"/>
      <c r="AS177" s="231"/>
      <c r="AT177" s="231"/>
      <c r="AU177" s="231"/>
      <c r="AV177" s="231"/>
      <c r="AW177" s="231"/>
      <c r="AX177" s="231"/>
      <c r="AY177" s="231"/>
      <c r="AZ177" s="231"/>
      <c r="BA177" s="231"/>
      <c r="BB177" s="231"/>
      <c r="BC177" s="231"/>
      <c r="BD177" s="231"/>
      <c r="BE177" s="231"/>
      <c r="BF177" s="231"/>
      <c r="BG177" s="231"/>
      <c r="BH177" s="231"/>
      <c r="BI177" s="231"/>
      <c r="BJ177" s="231"/>
      <c r="BK177" s="231"/>
      <c r="BL177" s="231"/>
      <c r="BM177" s="236"/>
    </row>
    <row r="178" spans="1:65">
      <c r="A178" s="30"/>
      <c r="B178" s="3" t="s">
        <v>241</v>
      </c>
      <c r="C178" s="29"/>
      <c r="D178" s="220">
        <v>7.094410945714003</v>
      </c>
      <c r="E178" s="220">
        <v>1.3746514709797042</v>
      </c>
      <c r="F178" s="220">
        <v>1.1232393630329494</v>
      </c>
      <c r="G178" s="220">
        <v>2.4206471038450084</v>
      </c>
      <c r="H178" s="220">
        <v>0.91452299041631691</v>
      </c>
      <c r="I178" s="220">
        <v>58.760530971052333</v>
      </c>
      <c r="J178" s="220">
        <v>1.8872378405136612</v>
      </c>
      <c r="K178" s="217"/>
      <c r="L178" s="218"/>
      <c r="M178" s="218"/>
      <c r="N178" s="218"/>
      <c r="O178" s="218"/>
      <c r="P178" s="218"/>
      <c r="Q178" s="218"/>
      <c r="R178" s="218"/>
      <c r="S178" s="218"/>
      <c r="T178" s="218"/>
      <c r="U178" s="218"/>
      <c r="V178" s="218"/>
      <c r="W178" s="218"/>
      <c r="X178" s="218"/>
      <c r="Y178" s="218"/>
      <c r="Z178" s="218"/>
      <c r="AA178" s="218"/>
      <c r="AB178" s="218"/>
      <c r="AC178" s="218"/>
      <c r="AD178" s="218"/>
      <c r="AE178" s="218"/>
      <c r="AF178" s="218"/>
      <c r="AG178" s="218"/>
      <c r="AH178" s="218"/>
      <c r="AI178" s="218"/>
      <c r="AJ178" s="218"/>
      <c r="AK178" s="218"/>
      <c r="AL178" s="218"/>
      <c r="AM178" s="218"/>
      <c r="AN178" s="218"/>
      <c r="AO178" s="218"/>
      <c r="AP178" s="218"/>
      <c r="AQ178" s="218"/>
      <c r="AR178" s="218"/>
      <c r="AS178" s="218"/>
      <c r="AT178" s="218"/>
      <c r="AU178" s="218"/>
      <c r="AV178" s="218"/>
      <c r="AW178" s="218"/>
      <c r="AX178" s="218"/>
      <c r="AY178" s="218"/>
      <c r="AZ178" s="218"/>
      <c r="BA178" s="218"/>
      <c r="BB178" s="218"/>
      <c r="BC178" s="218"/>
      <c r="BD178" s="218"/>
      <c r="BE178" s="218"/>
      <c r="BF178" s="218"/>
      <c r="BG178" s="218"/>
      <c r="BH178" s="218"/>
      <c r="BI178" s="218"/>
      <c r="BJ178" s="218"/>
      <c r="BK178" s="218"/>
      <c r="BL178" s="218"/>
      <c r="BM178" s="221"/>
    </row>
    <row r="179" spans="1:65">
      <c r="A179" s="30"/>
      <c r="B179" s="3" t="s">
        <v>87</v>
      </c>
      <c r="C179" s="29"/>
      <c r="D179" s="13">
        <v>0.10562398430343428</v>
      </c>
      <c r="E179" s="13">
        <v>2.0707780130249119E-2</v>
      </c>
      <c r="F179" s="13">
        <v>1.5327350871498056E-2</v>
      </c>
      <c r="G179" s="13">
        <v>3.4052036592925487E-2</v>
      </c>
      <c r="H179" s="13">
        <v>1.2628306170609954E-2</v>
      </c>
      <c r="I179" s="13">
        <v>0.44180850354174689</v>
      </c>
      <c r="J179" s="13">
        <v>2.5858476919575171E-2</v>
      </c>
      <c r="K179" s="157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242</v>
      </c>
      <c r="C180" s="29"/>
      <c r="D180" s="13">
        <v>-6.5914987952184645E-2</v>
      </c>
      <c r="E180" s="13">
        <v>-7.6808783378052414E-2</v>
      </c>
      <c r="F180" s="13">
        <v>1.9149329522144987E-2</v>
      </c>
      <c r="G180" s="13">
        <v>-1.1399111379167493E-2</v>
      </c>
      <c r="H180" s="13">
        <v>7.1221158062240164E-3</v>
      </c>
      <c r="I180" s="13">
        <v>0.84962739358351524</v>
      </c>
      <c r="J180" s="13">
        <v>1.4977237656919051E-2</v>
      </c>
      <c r="K180" s="157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243</v>
      </c>
      <c r="C181" s="47"/>
      <c r="D181" s="45">
        <v>2.66</v>
      </c>
      <c r="E181" s="45">
        <v>3.06</v>
      </c>
      <c r="F181" s="45">
        <v>0.44</v>
      </c>
      <c r="G181" s="45">
        <v>0.67</v>
      </c>
      <c r="H181" s="45">
        <v>0</v>
      </c>
      <c r="I181" s="45">
        <v>30.67</v>
      </c>
      <c r="J181" s="45">
        <v>0.28999999999999998</v>
      </c>
      <c r="K181" s="157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E182" s="20"/>
      <c r="F182" s="20"/>
      <c r="G182" s="20"/>
      <c r="H182" s="20"/>
      <c r="I182" s="20"/>
      <c r="J182" s="20"/>
      <c r="BM182" s="55"/>
    </row>
    <row r="183" spans="1:65" ht="15">
      <c r="B183" s="8" t="s">
        <v>557</v>
      </c>
      <c r="BM183" s="28" t="s">
        <v>67</v>
      </c>
    </row>
    <row r="184" spans="1:65" ht="15">
      <c r="A184" s="25" t="s">
        <v>25</v>
      </c>
      <c r="B184" s="18" t="s">
        <v>114</v>
      </c>
      <c r="C184" s="15" t="s">
        <v>115</v>
      </c>
      <c r="D184" s="16" t="s">
        <v>235</v>
      </c>
      <c r="E184" s="17" t="s">
        <v>235</v>
      </c>
      <c r="F184" s="17" t="s">
        <v>235</v>
      </c>
      <c r="G184" s="17" t="s">
        <v>235</v>
      </c>
      <c r="H184" s="17" t="s">
        <v>235</v>
      </c>
      <c r="I184" s="17" t="s">
        <v>235</v>
      </c>
      <c r="J184" s="17" t="s">
        <v>235</v>
      </c>
      <c r="K184" s="17" t="s">
        <v>235</v>
      </c>
      <c r="L184" s="17" t="s">
        <v>235</v>
      </c>
      <c r="M184" s="17" t="s">
        <v>235</v>
      </c>
      <c r="N184" s="17" t="s">
        <v>235</v>
      </c>
      <c r="O184" s="17" t="s">
        <v>235</v>
      </c>
      <c r="P184" s="17" t="s">
        <v>235</v>
      </c>
      <c r="Q184" s="17" t="s">
        <v>235</v>
      </c>
      <c r="R184" s="17" t="s">
        <v>235</v>
      </c>
      <c r="S184" s="17" t="s">
        <v>235</v>
      </c>
      <c r="T184" s="17" t="s">
        <v>235</v>
      </c>
      <c r="U184" s="17" t="s">
        <v>235</v>
      </c>
      <c r="V184" s="17" t="s">
        <v>235</v>
      </c>
      <c r="W184" s="17" t="s">
        <v>235</v>
      </c>
      <c r="X184" s="17" t="s">
        <v>235</v>
      </c>
      <c r="Y184" s="157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236</v>
      </c>
      <c r="C185" s="9" t="s">
        <v>236</v>
      </c>
      <c r="D185" s="154" t="s">
        <v>246</v>
      </c>
      <c r="E185" s="156" t="s">
        <v>247</v>
      </c>
      <c r="F185" s="156" t="s">
        <v>248</v>
      </c>
      <c r="G185" s="156" t="s">
        <v>249</v>
      </c>
      <c r="H185" s="156" t="s">
        <v>250</v>
      </c>
      <c r="I185" s="156" t="s">
        <v>251</v>
      </c>
      <c r="J185" s="156" t="s">
        <v>252</v>
      </c>
      <c r="K185" s="156" t="s">
        <v>253</v>
      </c>
      <c r="L185" s="156" t="s">
        <v>254</v>
      </c>
      <c r="M185" s="156" t="s">
        <v>255</v>
      </c>
      <c r="N185" s="156" t="s">
        <v>256</v>
      </c>
      <c r="O185" s="156" t="s">
        <v>257</v>
      </c>
      <c r="P185" s="156" t="s">
        <v>258</v>
      </c>
      <c r="Q185" s="156" t="s">
        <v>260</v>
      </c>
      <c r="R185" s="156" t="s">
        <v>261</v>
      </c>
      <c r="S185" s="156" t="s">
        <v>262</v>
      </c>
      <c r="T185" s="156" t="s">
        <v>265</v>
      </c>
      <c r="U185" s="156" t="s">
        <v>268</v>
      </c>
      <c r="V185" s="156" t="s">
        <v>270</v>
      </c>
      <c r="W185" s="156" t="s">
        <v>271</v>
      </c>
      <c r="X185" s="156" t="s">
        <v>272</v>
      </c>
      <c r="Y185" s="157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332</v>
      </c>
      <c r="E186" s="11" t="s">
        <v>332</v>
      </c>
      <c r="F186" s="11" t="s">
        <v>104</v>
      </c>
      <c r="G186" s="11" t="s">
        <v>104</v>
      </c>
      <c r="H186" s="11" t="s">
        <v>104</v>
      </c>
      <c r="I186" s="11" t="s">
        <v>104</v>
      </c>
      <c r="J186" s="11" t="s">
        <v>104</v>
      </c>
      <c r="K186" s="11" t="s">
        <v>104</v>
      </c>
      <c r="L186" s="11" t="s">
        <v>332</v>
      </c>
      <c r="M186" s="11" t="s">
        <v>103</v>
      </c>
      <c r="N186" s="11" t="s">
        <v>104</v>
      </c>
      <c r="O186" s="11" t="s">
        <v>104</v>
      </c>
      <c r="P186" s="11" t="s">
        <v>332</v>
      </c>
      <c r="Q186" s="11" t="s">
        <v>103</v>
      </c>
      <c r="R186" s="11" t="s">
        <v>104</v>
      </c>
      <c r="S186" s="11" t="s">
        <v>332</v>
      </c>
      <c r="T186" s="11" t="s">
        <v>103</v>
      </c>
      <c r="U186" s="11" t="s">
        <v>103</v>
      </c>
      <c r="V186" s="11" t="s">
        <v>104</v>
      </c>
      <c r="W186" s="11" t="s">
        <v>104</v>
      </c>
      <c r="X186" s="11" t="s">
        <v>104</v>
      </c>
      <c r="Y186" s="157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0</v>
      </c>
    </row>
    <row r="187" spans="1:65">
      <c r="A187" s="30"/>
      <c r="B187" s="19"/>
      <c r="C187" s="9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157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0</v>
      </c>
    </row>
    <row r="188" spans="1:65">
      <c r="A188" s="30"/>
      <c r="B188" s="18">
        <v>1</v>
      </c>
      <c r="C188" s="14">
        <v>1</v>
      </c>
      <c r="D188" s="228">
        <v>61</v>
      </c>
      <c r="E188" s="228">
        <v>52</v>
      </c>
      <c r="F188" s="228">
        <v>55</v>
      </c>
      <c r="G188" s="229">
        <v>40</v>
      </c>
      <c r="H188" s="228">
        <v>60</v>
      </c>
      <c r="I188" s="228">
        <v>50</v>
      </c>
      <c r="J188" s="228">
        <v>40</v>
      </c>
      <c r="K188" s="228">
        <v>40</v>
      </c>
      <c r="L188" s="228">
        <v>52</v>
      </c>
      <c r="M188" s="228">
        <v>59</v>
      </c>
      <c r="N188" s="228">
        <v>40</v>
      </c>
      <c r="O188" s="228">
        <v>53</v>
      </c>
      <c r="P188" s="228">
        <v>55.076964960037003</v>
      </c>
      <c r="Q188" s="228">
        <v>58.294554926971848</v>
      </c>
      <c r="R188" s="228">
        <v>55</v>
      </c>
      <c r="S188" s="228">
        <v>59</v>
      </c>
      <c r="T188" s="228">
        <v>60</v>
      </c>
      <c r="U188" s="228">
        <v>54.7</v>
      </c>
      <c r="V188" s="228">
        <v>54</v>
      </c>
      <c r="W188" s="228">
        <v>50</v>
      </c>
      <c r="X188" s="228">
        <v>40</v>
      </c>
      <c r="Y188" s="230"/>
      <c r="Z188" s="231"/>
      <c r="AA188" s="231"/>
      <c r="AB188" s="231"/>
      <c r="AC188" s="231"/>
      <c r="AD188" s="231"/>
      <c r="AE188" s="231"/>
      <c r="AF188" s="231"/>
      <c r="AG188" s="231"/>
      <c r="AH188" s="231"/>
      <c r="AI188" s="231"/>
      <c r="AJ188" s="231"/>
      <c r="AK188" s="231"/>
      <c r="AL188" s="231"/>
      <c r="AM188" s="231"/>
      <c r="AN188" s="231"/>
      <c r="AO188" s="231"/>
      <c r="AP188" s="231"/>
      <c r="AQ188" s="231"/>
      <c r="AR188" s="231"/>
      <c r="AS188" s="231"/>
      <c r="AT188" s="231"/>
      <c r="AU188" s="231"/>
      <c r="AV188" s="231"/>
      <c r="AW188" s="231"/>
      <c r="AX188" s="231"/>
      <c r="AY188" s="231"/>
      <c r="AZ188" s="231"/>
      <c r="BA188" s="231"/>
      <c r="BB188" s="231"/>
      <c r="BC188" s="231"/>
      <c r="BD188" s="231"/>
      <c r="BE188" s="231"/>
      <c r="BF188" s="231"/>
      <c r="BG188" s="231"/>
      <c r="BH188" s="231"/>
      <c r="BI188" s="231"/>
      <c r="BJ188" s="231"/>
      <c r="BK188" s="231"/>
      <c r="BL188" s="231"/>
      <c r="BM188" s="232">
        <v>1</v>
      </c>
    </row>
    <row r="189" spans="1:65">
      <c r="A189" s="30"/>
      <c r="B189" s="19">
        <v>1</v>
      </c>
      <c r="C189" s="9">
        <v>2</v>
      </c>
      <c r="D189" s="233">
        <v>61</v>
      </c>
      <c r="E189" s="233">
        <v>51.2</v>
      </c>
      <c r="F189" s="233">
        <v>55</v>
      </c>
      <c r="G189" s="235">
        <v>30</v>
      </c>
      <c r="H189" s="233">
        <v>60</v>
      </c>
      <c r="I189" s="233">
        <v>50</v>
      </c>
      <c r="J189" s="233">
        <v>50</v>
      </c>
      <c r="K189" s="233">
        <v>40</v>
      </c>
      <c r="L189" s="233">
        <v>52</v>
      </c>
      <c r="M189" s="233">
        <v>57</v>
      </c>
      <c r="N189" s="233">
        <v>60</v>
      </c>
      <c r="O189" s="233">
        <v>51</v>
      </c>
      <c r="P189" s="233">
        <v>55.123016144950697</v>
      </c>
      <c r="Q189" s="233">
        <v>59.330183353781898</v>
      </c>
      <c r="R189" s="233">
        <v>55.6</v>
      </c>
      <c r="S189" s="233">
        <v>59</v>
      </c>
      <c r="T189" s="233">
        <v>61</v>
      </c>
      <c r="U189" s="233">
        <v>55</v>
      </c>
      <c r="V189" s="233">
        <v>55</v>
      </c>
      <c r="W189" s="233">
        <v>50</v>
      </c>
      <c r="X189" s="233">
        <v>40</v>
      </c>
      <c r="Y189" s="230"/>
      <c r="Z189" s="231"/>
      <c r="AA189" s="231"/>
      <c r="AB189" s="231"/>
      <c r="AC189" s="231"/>
      <c r="AD189" s="231"/>
      <c r="AE189" s="231"/>
      <c r="AF189" s="231"/>
      <c r="AG189" s="231"/>
      <c r="AH189" s="231"/>
      <c r="AI189" s="231"/>
      <c r="AJ189" s="231"/>
      <c r="AK189" s="231"/>
      <c r="AL189" s="231"/>
      <c r="AM189" s="231"/>
      <c r="AN189" s="231"/>
      <c r="AO189" s="231"/>
      <c r="AP189" s="231"/>
      <c r="AQ189" s="231"/>
      <c r="AR189" s="231"/>
      <c r="AS189" s="231"/>
      <c r="AT189" s="231"/>
      <c r="AU189" s="231"/>
      <c r="AV189" s="231"/>
      <c r="AW189" s="231"/>
      <c r="AX189" s="231"/>
      <c r="AY189" s="231"/>
      <c r="AZ189" s="231"/>
      <c r="BA189" s="231"/>
      <c r="BB189" s="231"/>
      <c r="BC189" s="231"/>
      <c r="BD189" s="231"/>
      <c r="BE189" s="231"/>
      <c r="BF189" s="231"/>
      <c r="BG189" s="231"/>
      <c r="BH189" s="231"/>
      <c r="BI189" s="231"/>
      <c r="BJ189" s="231"/>
      <c r="BK189" s="231"/>
      <c r="BL189" s="231"/>
      <c r="BM189" s="232">
        <v>36</v>
      </c>
    </row>
    <row r="190" spans="1:65">
      <c r="A190" s="30"/>
      <c r="B190" s="19">
        <v>1</v>
      </c>
      <c r="C190" s="9">
        <v>3</v>
      </c>
      <c r="D190" s="233">
        <v>60</v>
      </c>
      <c r="E190" s="233">
        <v>52.2</v>
      </c>
      <c r="F190" s="233">
        <v>50</v>
      </c>
      <c r="G190" s="235">
        <v>20</v>
      </c>
      <c r="H190" s="233">
        <v>40</v>
      </c>
      <c r="I190" s="233">
        <v>40</v>
      </c>
      <c r="J190" s="233">
        <v>70.000000000000014</v>
      </c>
      <c r="K190" s="233">
        <v>50</v>
      </c>
      <c r="L190" s="233">
        <v>53</v>
      </c>
      <c r="M190" s="233">
        <v>58</v>
      </c>
      <c r="N190" s="233">
        <v>50</v>
      </c>
      <c r="O190" s="233">
        <v>53</v>
      </c>
      <c r="P190" s="233">
        <v>54.453239253829899</v>
      </c>
      <c r="Q190" s="233">
        <v>58.136828895343406</v>
      </c>
      <c r="R190" s="233">
        <v>53.6</v>
      </c>
      <c r="S190" s="233">
        <v>61</v>
      </c>
      <c r="T190" s="234">
        <v>81</v>
      </c>
      <c r="U190" s="233">
        <v>54.7</v>
      </c>
      <c r="V190" s="233">
        <v>53</v>
      </c>
      <c r="W190" s="233">
        <v>50</v>
      </c>
      <c r="X190" s="233">
        <v>40</v>
      </c>
      <c r="Y190" s="230"/>
      <c r="Z190" s="231"/>
      <c r="AA190" s="231"/>
      <c r="AB190" s="231"/>
      <c r="AC190" s="231"/>
      <c r="AD190" s="231"/>
      <c r="AE190" s="231"/>
      <c r="AF190" s="231"/>
      <c r="AG190" s="231"/>
      <c r="AH190" s="231"/>
      <c r="AI190" s="231"/>
      <c r="AJ190" s="231"/>
      <c r="AK190" s="231"/>
      <c r="AL190" s="231"/>
      <c r="AM190" s="231"/>
      <c r="AN190" s="231"/>
      <c r="AO190" s="231"/>
      <c r="AP190" s="231"/>
      <c r="AQ190" s="231"/>
      <c r="AR190" s="231"/>
      <c r="AS190" s="231"/>
      <c r="AT190" s="231"/>
      <c r="AU190" s="231"/>
      <c r="AV190" s="231"/>
      <c r="AW190" s="231"/>
      <c r="AX190" s="231"/>
      <c r="AY190" s="231"/>
      <c r="AZ190" s="231"/>
      <c r="BA190" s="231"/>
      <c r="BB190" s="231"/>
      <c r="BC190" s="231"/>
      <c r="BD190" s="231"/>
      <c r="BE190" s="231"/>
      <c r="BF190" s="231"/>
      <c r="BG190" s="231"/>
      <c r="BH190" s="231"/>
      <c r="BI190" s="231"/>
      <c r="BJ190" s="231"/>
      <c r="BK190" s="231"/>
      <c r="BL190" s="231"/>
      <c r="BM190" s="232">
        <v>16</v>
      </c>
    </row>
    <row r="191" spans="1:65">
      <c r="A191" s="30"/>
      <c r="B191" s="19">
        <v>1</v>
      </c>
      <c r="C191" s="9">
        <v>4</v>
      </c>
      <c r="D191" s="233">
        <v>60</v>
      </c>
      <c r="E191" s="233">
        <v>54.2</v>
      </c>
      <c r="F191" s="233">
        <v>55</v>
      </c>
      <c r="G191" s="235" t="s">
        <v>288</v>
      </c>
      <c r="H191" s="233">
        <v>60</v>
      </c>
      <c r="I191" s="233">
        <v>40</v>
      </c>
      <c r="J191" s="234">
        <v>20</v>
      </c>
      <c r="K191" s="233">
        <v>50</v>
      </c>
      <c r="L191" s="233">
        <v>51</v>
      </c>
      <c r="M191" s="233">
        <v>56</v>
      </c>
      <c r="N191" s="233">
        <v>40</v>
      </c>
      <c r="O191" s="233">
        <v>55</v>
      </c>
      <c r="P191" s="233">
        <v>55.3676751396318</v>
      </c>
      <c r="Q191" s="233">
        <v>59.64140304428701</v>
      </c>
      <c r="R191" s="233">
        <v>54.8</v>
      </c>
      <c r="S191" s="233">
        <v>59</v>
      </c>
      <c r="T191" s="233">
        <v>67</v>
      </c>
      <c r="U191" s="233">
        <v>54.5</v>
      </c>
      <c r="V191" s="233">
        <v>54</v>
      </c>
      <c r="W191" s="233">
        <v>50</v>
      </c>
      <c r="X191" s="233">
        <v>40</v>
      </c>
      <c r="Y191" s="230"/>
      <c r="Z191" s="231"/>
      <c r="AA191" s="231"/>
      <c r="AB191" s="231"/>
      <c r="AC191" s="231"/>
      <c r="AD191" s="231"/>
      <c r="AE191" s="231"/>
      <c r="AF191" s="231"/>
      <c r="AG191" s="231"/>
      <c r="AH191" s="231"/>
      <c r="AI191" s="231"/>
      <c r="AJ191" s="231"/>
      <c r="AK191" s="231"/>
      <c r="AL191" s="231"/>
      <c r="AM191" s="231"/>
      <c r="AN191" s="231"/>
      <c r="AO191" s="231"/>
      <c r="AP191" s="231"/>
      <c r="AQ191" s="231"/>
      <c r="AR191" s="231"/>
      <c r="AS191" s="231"/>
      <c r="AT191" s="231"/>
      <c r="AU191" s="231"/>
      <c r="AV191" s="231"/>
      <c r="AW191" s="231"/>
      <c r="AX191" s="231"/>
      <c r="AY191" s="231"/>
      <c r="AZ191" s="231"/>
      <c r="BA191" s="231"/>
      <c r="BB191" s="231"/>
      <c r="BC191" s="231"/>
      <c r="BD191" s="231"/>
      <c r="BE191" s="231"/>
      <c r="BF191" s="231"/>
      <c r="BG191" s="231"/>
      <c r="BH191" s="231"/>
      <c r="BI191" s="231"/>
      <c r="BJ191" s="231"/>
      <c r="BK191" s="231"/>
      <c r="BL191" s="231"/>
      <c r="BM191" s="232">
        <v>53.325992100677503</v>
      </c>
    </row>
    <row r="192" spans="1:65">
      <c r="A192" s="30"/>
      <c r="B192" s="19">
        <v>1</v>
      </c>
      <c r="C192" s="9">
        <v>5</v>
      </c>
      <c r="D192" s="233">
        <v>60</v>
      </c>
      <c r="E192" s="233">
        <v>52.3</v>
      </c>
      <c r="F192" s="233">
        <v>51</v>
      </c>
      <c r="G192" s="235">
        <v>20</v>
      </c>
      <c r="H192" s="233">
        <v>60</v>
      </c>
      <c r="I192" s="234">
        <v>20</v>
      </c>
      <c r="J192" s="233">
        <v>50</v>
      </c>
      <c r="K192" s="233">
        <v>50</v>
      </c>
      <c r="L192" s="233">
        <v>52</v>
      </c>
      <c r="M192" s="233">
        <v>58</v>
      </c>
      <c r="N192" s="233">
        <v>40</v>
      </c>
      <c r="O192" s="233">
        <v>50</v>
      </c>
      <c r="P192" s="233">
        <v>55.022570608368653</v>
      </c>
      <c r="Q192" s="233">
        <v>59.659181556466287</v>
      </c>
      <c r="R192" s="233">
        <v>54.8</v>
      </c>
      <c r="S192" s="233">
        <v>59</v>
      </c>
      <c r="T192" s="233">
        <v>60</v>
      </c>
      <c r="U192" s="233">
        <v>53.1</v>
      </c>
      <c r="V192" s="233">
        <v>54</v>
      </c>
      <c r="W192" s="233">
        <v>50</v>
      </c>
      <c r="X192" s="233">
        <v>50</v>
      </c>
      <c r="Y192" s="230"/>
      <c r="Z192" s="231"/>
      <c r="AA192" s="231"/>
      <c r="AB192" s="231"/>
      <c r="AC192" s="231"/>
      <c r="AD192" s="231"/>
      <c r="AE192" s="231"/>
      <c r="AF192" s="231"/>
      <c r="AG192" s="231"/>
      <c r="AH192" s="231"/>
      <c r="AI192" s="231"/>
      <c r="AJ192" s="231"/>
      <c r="AK192" s="231"/>
      <c r="AL192" s="231"/>
      <c r="AM192" s="231"/>
      <c r="AN192" s="231"/>
      <c r="AO192" s="231"/>
      <c r="AP192" s="231"/>
      <c r="AQ192" s="231"/>
      <c r="AR192" s="231"/>
      <c r="AS192" s="231"/>
      <c r="AT192" s="231"/>
      <c r="AU192" s="231"/>
      <c r="AV192" s="231"/>
      <c r="AW192" s="231"/>
      <c r="AX192" s="231"/>
      <c r="AY192" s="231"/>
      <c r="AZ192" s="231"/>
      <c r="BA192" s="231"/>
      <c r="BB192" s="231"/>
      <c r="BC192" s="231"/>
      <c r="BD192" s="231"/>
      <c r="BE192" s="231"/>
      <c r="BF192" s="231"/>
      <c r="BG192" s="231"/>
      <c r="BH192" s="231"/>
      <c r="BI192" s="231"/>
      <c r="BJ192" s="231"/>
      <c r="BK192" s="231"/>
      <c r="BL192" s="231"/>
      <c r="BM192" s="232">
        <v>130</v>
      </c>
    </row>
    <row r="193" spans="1:65">
      <c r="A193" s="30"/>
      <c r="B193" s="19">
        <v>1</v>
      </c>
      <c r="C193" s="9">
        <v>6</v>
      </c>
      <c r="D193" s="233">
        <v>60</v>
      </c>
      <c r="E193" s="233">
        <v>51</v>
      </c>
      <c r="F193" s="233">
        <v>54</v>
      </c>
      <c r="G193" s="235" t="s">
        <v>288</v>
      </c>
      <c r="H193" s="233">
        <v>60</v>
      </c>
      <c r="I193" s="233">
        <v>40</v>
      </c>
      <c r="J193" s="233">
        <v>60</v>
      </c>
      <c r="K193" s="233">
        <v>40</v>
      </c>
      <c r="L193" s="233">
        <v>52</v>
      </c>
      <c r="M193" s="233">
        <v>59</v>
      </c>
      <c r="N193" s="233">
        <v>50</v>
      </c>
      <c r="O193" s="233">
        <v>55</v>
      </c>
      <c r="P193" s="233">
        <v>55.363132133670952</v>
      </c>
      <c r="Q193" s="233">
        <v>59.450302063960457</v>
      </c>
      <c r="R193" s="233">
        <v>55</v>
      </c>
      <c r="S193" s="233">
        <v>60</v>
      </c>
      <c r="T193" s="233">
        <v>68</v>
      </c>
      <c r="U193" s="233">
        <v>55.3</v>
      </c>
      <c r="V193" s="233">
        <v>53</v>
      </c>
      <c r="W193" s="233">
        <v>50</v>
      </c>
      <c r="X193" s="233">
        <v>40</v>
      </c>
      <c r="Y193" s="230"/>
      <c r="Z193" s="231"/>
      <c r="AA193" s="231"/>
      <c r="AB193" s="231"/>
      <c r="AC193" s="231"/>
      <c r="AD193" s="231"/>
      <c r="AE193" s="231"/>
      <c r="AF193" s="231"/>
      <c r="AG193" s="231"/>
      <c r="AH193" s="231"/>
      <c r="AI193" s="231"/>
      <c r="AJ193" s="231"/>
      <c r="AK193" s="231"/>
      <c r="AL193" s="231"/>
      <c r="AM193" s="231"/>
      <c r="AN193" s="231"/>
      <c r="AO193" s="231"/>
      <c r="AP193" s="231"/>
      <c r="AQ193" s="231"/>
      <c r="AR193" s="231"/>
      <c r="AS193" s="231"/>
      <c r="AT193" s="231"/>
      <c r="AU193" s="231"/>
      <c r="AV193" s="231"/>
      <c r="AW193" s="231"/>
      <c r="AX193" s="231"/>
      <c r="AY193" s="231"/>
      <c r="AZ193" s="231"/>
      <c r="BA193" s="231"/>
      <c r="BB193" s="231"/>
      <c r="BC193" s="231"/>
      <c r="BD193" s="231"/>
      <c r="BE193" s="231"/>
      <c r="BF193" s="231"/>
      <c r="BG193" s="231"/>
      <c r="BH193" s="231"/>
      <c r="BI193" s="231"/>
      <c r="BJ193" s="231"/>
      <c r="BK193" s="231"/>
      <c r="BL193" s="231"/>
      <c r="BM193" s="236"/>
    </row>
    <row r="194" spans="1:65">
      <c r="A194" s="30"/>
      <c r="B194" s="20" t="s">
        <v>239</v>
      </c>
      <c r="C194" s="12"/>
      <c r="D194" s="237">
        <v>60.333333333333336</v>
      </c>
      <c r="E194" s="237">
        <v>52.150000000000006</v>
      </c>
      <c r="F194" s="237">
        <v>53.333333333333336</v>
      </c>
      <c r="G194" s="237">
        <v>27.5</v>
      </c>
      <c r="H194" s="237">
        <v>56.666666666666664</v>
      </c>
      <c r="I194" s="237">
        <v>40</v>
      </c>
      <c r="J194" s="237">
        <v>48.333333333333336</v>
      </c>
      <c r="K194" s="237">
        <v>45</v>
      </c>
      <c r="L194" s="237">
        <v>52</v>
      </c>
      <c r="M194" s="237">
        <v>57.833333333333336</v>
      </c>
      <c r="N194" s="237">
        <v>46.666666666666664</v>
      </c>
      <c r="O194" s="237">
        <v>52.833333333333336</v>
      </c>
      <c r="P194" s="237">
        <v>55.067766373414834</v>
      </c>
      <c r="Q194" s="237">
        <v>59.085408973468482</v>
      </c>
      <c r="R194" s="237">
        <v>54.800000000000004</v>
      </c>
      <c r="S194" s="237">
        <v>59.5</v>
      </c>
      <c r="T194" s="237">
        <v>66.166666666666671</v>
      </c>
      <c r="U194" s="237">
        <v>54.550000000000004</v>
      </c>
      <c r="V194" s="237">
        <v>53.833333333333336</v>
      </c>
      <c r="W194" s="237">
        <v>50</v>
      </c>
      <c r="X194" s="237">
        <v>41.666666666666664</v>
      </c>
      <c r="Y194" s="230"/>
      <c r="Z194" s="231"/>
      <c r="AA194" s="231"/>
      <c r="AB194" s="231"/>
      <c r="AC194" s="231"/>
      <c r="AD194" s="231"/>
      <c r="AE194" s="231"/>
      <c r="AF194" s="231"/>
      <c r="AG194" s="231"/>
      <c r="AH194" s="231"/>
      <c r="AI194" s="231"/>
      <c r="AJ194" s="231"/>
      <c r="AK194" s="231"/>
      <c r="AL194" s="231"/>
      <c r="AM194" s="231"/>
      <c r="AN194" s="231"/>
      <c r="AO194" s="231"/>
      <c r="AP194" s="231"/>
      <c r="AQ194" s="231"/>
      <c r="AR194" s="231"/>
      <c r="AS194" s="231"/>
      <c r="AT194" s="231"/>
      <c r="AU194" s="231"/>
      <c r="AV194" s="231"/>
      <c r="AW194" s="231"/>
      <c r="AX194" s="231"/>
      <c r="AY194" s="231"/>
      <c r="AZ194" s="231"/>
      <c r="BA194" s="231"/>
      <c r="BB194" s="231"/>
      <c r="BC194" s="231"/>
      <c r="BD194" s="231"/>
      <c r="BE194" s="231"/>
      <c r="BF194" s="231"/>
      <c r="BG194" s="231"/>
      <c r="BH194" s="231"/>
      <c r="BI194" s="231"/>
      <c r="BJ194" s="231"/>
      <c r="BK194" s="231"/>
      <c r="BL194" s="231"/>
      <c r="BM194" s="236"/>
    </row>
    <row r="195" spans="1:65">
      <c r="A195" s="30"/>
      <c r="B195" s="3" t="s">
        <v>240</v>
      </c>
      <c r="C195" s="29"/>
      <c r="D195" s="233">
        <v>60</v>
      </c>
      <c r="E195" s="233">
        <v>52.1</v>
      </c>
      <c r="F195" s="233">
        <v>54.5</v>
      </c>
      <c r="G195" s="233">
        <v>25</v>
      </c>
      <c r="H195" s="233">
        <v>60</v>
      </c>
      <c r="I195" s="233">
        <v>40</v>
      </c>
      <c r="J195" s="233">
        <v>50</v>
      </c>
      <c r="K195" s="233">
        <v>45</v>
      </c>
      <c r="L195" s="233">
        <v>52</v>
      </c>
      <c r="M195" s="233">
        <v>58</v>
      </c>
      <c r="N195" s="233">
        <v>45</v>
      </c>
      <c r="O195" s="233">
        <v>53</v>
      </c>
      <c r="P195" s="233">
        <v>55.09999055249385</v>
      </c>
      <c r="Q195" s="233">
        <v>59.390242708871178</v>
      </c>
      <c r="R195" s="233">
        <v>54.9</v>
      </c>
      <c r="S195" s="233">
        <v>59</v>
      </c>
      <c r="T195" s="233">
        <v>64</v>
      </c>
      <c r="U195" s="233">
        <v>54.7</v>
      </c>
      <c r="V195" s="233">
        <v>54</v>
      </c>
      <c r="W195" s="233">
        <v>50</v>
      </c>
      <c r="X195" s="233">
        <v>40</v>
      </c>
      <c r="Y195" s="230"/>
      <c r="Z195" s="231"/>
      <c r="AA195" s="231"/>
      <c r="AB195" s="231"/>
      <c r="AC195" s="231"/>
      <c r="AD195" s="231"/>
      <c r="AE195" s="231"/>
      <c r="AF195" s="231"/>
      <c r="AG195" s="231"/>
      <c r="AH195" s="231"/>
      <c r="AI195" s="231"/>
      <c r="AJ195" s="231"/>
      <c r="AK195" s="231"/>
      <c r="AL195" s="231"/>
      <c r="AM195" s="231"/>
      <c r="AN195" s="231"/>
      <c r="AO195" s="231"/>
      <c r="AP195" s="231"/>
      <c r="AQ195" s="231"/>
      <c r="AR195" s="231"/>
      <c r="AS195" s="231"/>
      <c r="AT195" s="231"/>
      <c r="AU195" s="231"/>
      <c r="AV195" s="231"/>
      <c r="AW195" s="231"/>
      <c r="AX195" s="231"/>
      <c r="AY195" s="231"/>
      <c r="AZ195" s="231"/>
      <c r="BA195" s="231"/>
      <c r="BB195" s="231"/>
      <c r="BC195" s="231"/>
      <c r="BD195" s="231"/>
      <c r="BE195" s="231"/>
      <c r="BF195" s="231"/>
      <c r="BG195" s="231"/>
      <c r="BH195" s="231"/>
      <c r="BI195" s="231"/>
      <c r="BJ195" s="231"/>
      <c r="BK195" s="231"/>
      <c r="BL195" s="231"/>
      <c r="BM195" s="236"/>
    </row>
    <row r="196" spans="1:65">
      <c r="A196" s="30"/>
      <c r="B196" s="3" t="s">
        <v>241</v>
      </c>
      <c r="C196" s="29"/>
      <c r="D196" s="233">
        <v>0.51639777949432231</v>
      </c>
      <c r="E196" s="233">
        <v>1.1379806676741047</v>
      </c>
      <c r="F196" s="233">
        <v>2.2509257354845511</v>
      </c>
      <c r="G196" s="233">
        <v>9.574271077563381</v>
      </c>
      <c r="H196" s="233">
        <v>8.1649658092772466</v>
      </c>
      <c r="I196" s="233">
        <v>10.954451150103322</v>
      </c>
      <c r="J196" s="233">
        <v>17.224014243685097</v>
      </c>
      <c r="K196" s="233">
        <v>5.4772255750516612</v>
      </c>
      <c r="L196" s="233">
        <v>0.63245553203367588</v>
      </c>
      <c r="M196" s="233">
        <v>1.169045194450012</v>
      </c>
      <c r="N196" s="233">
        <v>8.1649658092772679</v>
      </c>
      <c r="O196" s="233">
        <v>2.0412414523193152</v>
      </c>
      <c r="P196" s="233">
        <v>0.33466687601838757</v>
      </c>
      <c r="Q196" s="233">
        <v>0.68653625337746105</v>
      </c>
      <c r="R196" s="233">
        <v>0.65726706900619913</v>
      </c>
      <c r="S196" s="233">
        <v>0.83666002653407556</v>
      </c>
      <c r="T196" s="233">
        <v>8.0849654709631515</v>
      </c>
      <c r="U196" s="233">
        <v>0.7635443667528421</v>
      </c>
      <c r="V196" s="233">
        <v>0.752772652709081</v>
      </c>
      <c r="W196" s="233">
        <v>0</v>
      </c>
      <c r="X196" s="233">
        <v>4.0824829046386304</v>
      </c>
      <c r="Y196" s="230"/>
      <c r="Z196" s="231"/>
      <c r="AA196" s="231"/>
      <c r="AB196" s="231"/>
      <c r="AC196" s="231"/>
      <c r="AD196" s="231"/>
      <c r="AE196" s="231"/>
      <c r="AF196" s="231"/>
      <c r="AG196" s="231"/>
      <c r="AH196" s="231"/>
      <c r="AI196" s="231"/>
      <c r="AJ196" s="231"/>
      <c r="AK196" s="231"/>
      <c r="AL196" s="231"/>
      <c r="AM196" s="231"/>
      <c r="AN196" s="231"/>
      <c r="AO196" s="231"/>
      <c r="AP196" s="231"/>
      <c r="AQ196" s="231"/>
      <c r="AR196" s="231"/>
      <c r="AS196" s="231"/>
      <c r="AT196" s="231"/>
      <c r="AU196" s="231"/>
      <c r="AV196" s="231"/>
      <c r="AW196" s="231"/>
      <c r="AX196" s="231"/>
      <c r="AY196" s="231"/>
      <c r="AZ196" s="231"/>
      <c r="BA196" s="231"/>
      <c r="BB196" s="231"/>
      <c r="BC196" s="231"/>
      <c r="BD196" s="231"/>
      <c r="BE196" s="231"/>
      <c r="BF196" s="231"/>
      <c r="BG196" s="231"/>
      <c r="BH196" s="231"/>
      <c r="BI196" s="231"/>
      <c r="BJ196" s="231"/>
      <c r="BK196" s="231"/>
      <c r="BL196" s="231"/>
      <c r="BM196" s="236"/>
    </row>
    <row r="197" spans="1:65">
      <c r="A197" s="30"/>
      <c r="B197" s="3" t="s">
        <v>87</v>
      </c>
      <c r="C197" s="29"/>
      <c r="D197" s="13">
        <v>8.559079218137939E-3</v>
      </c>
      <c r="E197" s="13">
        <v>2.182129755846797E-2</v>
      </c>
      <c r="F197" s="13">
        <v>4.220485754033533E-2</v>
      </c>
      <c r="G197" s="13">
        <v>0.34815531191139565</v>
      </c>
      <c r="H197" s="13">
        <v>0.144087631928422</v>
      </c>
      <c r="I197" s="13">
        <v>0.27386127875258304</v>
      </c>
      <c r="J197" s="13">
        <v>0.3563589153865882</v>
      </c>
      <c r="K197" s="13">
        <v>0.12171612389003691</v>
      </c>
      <c r="L197" s="13">
        <v>1.2162606385262998E-2</v>
      </c>
      <c r="M197" s="13">
        <v>2.0214037944380609E-2</v>
      </c>
      <c r="N197" s="13">
        <v>0.17496355305594147</v>
      </c>
      <c r="O197" s="13">
        <v>3.8635484901942872E-2</v>
      </c>
      <c r="P197" s="13">
        <v>6.0773642742109717E-3</v>
      </c>
      <c r="Q197" s="13">
        <v>1.1619387346303061E-2</v>
      </c>
      <c r="R197" s="13">
        <v>1.1993924616901443E-2</v>
      </c>
      <c r="S197" s="13">
        <v>1.4061513050992867E-2</v>
      </c>
      <c r="T197" s="13">
        <v>0.12219091391883856</v>
      </c>
      <c r="U197" s="13">
        <v>1.3997146961555308E-2</v>
      </c>
      <c r="V197" s="13">
        <v>1.3983392929580452E-2</v>
      </c>
      <c r="W197" s="13">
        <v>0</v>
      </c>
      <c r="X197" s="13">
        <v>9.7979589711327142E-2</v>
      </c>
      <c r="Y197" s="157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242</v>
      </c>
      <c r="C198" s="29"/>
      <c r="D198" s="13">
        <v>0.13140573586378346</v>
      </c>
      <c r="E198" s="13">
        <v>-2.2052887426027956E-2</v>
      </c>
      <c r="F198" s="13">
        <v>1.3766706190798672E-4</v>
      </c>
      <c r="G198" s="13">
        <v>-0.48430401542120372</v>
      </c>
      <c r="H198" s="13">
        <v>6.2646271253277153E-2</v>
      </c>
      <c r="I198" s="13">
        <v>-0.24989674970356901</v>
      </c>
      <c r="J198" s="13">
        <v>-9.3625239225145762E-2</v>
      </c>
      <c r="K198" s="13">
        <v>-0.15613384341651515</v>
      </c>
      <c r="L198" s="13">
        <v>-2.486577461463968E-2</v>
      </c>
      <c r="M198" s="13">
        <v>8.4524282720256583E-2</v>
      </c>
      <c r="N198" s="13">
        <v>-0.12487954132083057</v>
      </c>
      <c r="O198" s="13">
        <v>-9.2386235667972771E-3</v>
      </c>
      <c r="P198" s="13">
        <v>3.2662763581574383E-2</v>
      </c>
      <c r="Q198" s="13">
        <v>0.10800393290231547</v>
      </c>
      <c r="R198" s="13">
        <v>2.7641452906110642E-2</v>
      </c>
      <c r="S198" s="13">
        <v>0.11577858481594117</v>
      </c>
      <c r="T198" s="13">
        <v>0.24079579319867972</v>
      </c>
      <c r="U198" s="13">
        <v>2.2953307591757843E-2</v>
      </c>
      <c r="V198" s="13">
        <v>9.5139576906133616E-3</v>
      </c>
      <c r="W198" s="13">
        <v>-6.237093712946129E-2</v>
      </c>
      <c r="X198" s="13">
        <v>-0.21864244760788443</v>
      </c>
      <c r="Y198" s="157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46" t="s">
        <v>243</v>
      </c>
      <c r="C199" s="47"/>
      <c r="D199" s="45">
        <v>1.05</v>
      </c>
      <c r="E199" s="45">
        <v>0.18</v>
      </c>
      <c r="F199" s="45">
        <v>0</v>
      </c>
      <c r="G199" s="45">
        <v>4.75</v>
      </c>
      <c r="H199" s="45">
        <v>0.5</v>
      </c>
      <c r="I199" s="45">
        <v>2</v>
      </c>
      <c r="J199" s="45">
        <v>0.75</v>
      </c>
      <c r="K199" s="45">
        <v>1.25</v>
      </c>
      <c r="L199" s="45">
        <v>0.2</v>
      </c>
      <c r="M199" s="45">
        <v>0.67</v>
      </c>
      <c r="N199" s="45">
        <v>1</v>
      </c>
      <c r="O199" s="45">
        <v>7.0000000000000007E-2</v>
      </c>
      <c r="P199" s="45">
        <v>0.26</v>
      </c>
      <c r="Q199" s="45">
        <v>0.86</v>
      </c>
      <c r="R199" s="45">
        <v>0.22</v>
      </c>
      <c r="S199" s="45">
        <v>0.92</v>
      </c>
      <c r="T199" s="45">
        <v>1.92</v>
      </c>
      <c r="U199" s="45">
        <v>0.18</v>
      </c>
      <c r="V199" s="45">
        <v>7.0000000000000007E-2</v>
      </c>
      <c r="W199" s="45">
        <v>0.5</v>
      </c>
      <c r="X199" s="45">
        <v>1.75</v>
      </c>
      <c r="Y199" s="157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B200" s="31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BM200" s="55"/>
    </row>
    <row r="201" spans="1:65" ht="15">
      <c r="B201" s="8" t="s">
        <v>619</v>
      </c>
      <c r="BM201" s="28" t="s">
        <v>280</v>
      </c>
    </row>
    <row r="202" spans="1:65" ht="15">
      <c r="A202" s="25" t="s">
        <v>51</v>
      </c>
      <c r="B202" s="18" t="s">
        <v>114</v>
      </c>
      <c r="C202" s="15" t="s">
        <v>115</v>
      </c>
      <c r="D202" s="16" t="s">
        <v>235</v>
      </c>
      <c r="E202" s="17" t="s">
        <v>235</v>
      </c>
      <c r="F202" s="17" t="s">
        <v>235</v>
      </c>
      <c r="G202" s="17" t="s">
        <v>235</v>
      </c>
      <c r="H202" s="17" t="s">
        <v>235</v>
      </c>
      <c r="I202" s="17" t="s">
        <v>235</v>
      </c>
      <c r="J202" s="17" t="s">
        <v>235</v>
      </c>
      <c r="K202" s="17" t="s">
        <v>235</v>
      </c>
      <c r="L202" s="17" t="s">
        <v>235</v>
      </c>
      <c r="M202" s="17" t="s">
        <v>235</v>
      </c>
      <c r="N202" s="17" t="s">
        <v>235</v>
      </c>
      <c r="O202" s="17" t="s">
        <v>235</v>
      </c>
      <c r="P202" s="17" t="s">
        <v>235</v>
      </c>
      <c r="Q202" s="17" t="s">
        <v>235</v>
      </c>
      <c r="R202" s="17" t="s">
        <v>235</v>
      </c>
      <c r="S202" s="17" t="s">
        <v>235</v>
      </c>
      <c r="T202" s="17" t="s">
        <v>235</v>
      </c>
      <c r="U202" s="157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 t="s">
        <v>236</v>
      </c>
      <c r="C203" s="9" t="s">
        <v>236</v>
      </c>
      <c r="D203" s="154" t="s">
        <v>247</v>
      </c>
      <c r="E203" s="156" t="s">
        <v>248</v>
      </c>
      <c r="F203" s="156" t="s">
        <v>249</v>
      </c>
      <c r="G203" s="156" t="s">
        <v>250</v>
      </c>
      <c r="H203" s="156" t="s">
        <v>251</v>
      </c>
      <c r="I203" s="156" t="s">
        <v>252</v>
      </c>
      <c r="J203" s="156" t="s">
        <v>253</v>
      </c>
      <c r="K203" s="156" t="s">
        <v>254</v>
      </c>
      <c r="L203" s="156" t="s">
        <v>256</v>
      </c>
      <c r="M203" s="156" t="s">
        <v>257</v>
      </c>
      <c r="N203" s="156" t="s">
        <v>260</v>
      </c>
      <c r="O203" s="156" t="s">
        <v>262</v>
      </c>
      <c r="P203" s="156" t="s">
        <v>265</v>
      </c>
      <c r="Q203" s="156" t="s">
        <v>268</v>
      </c>
      <c r="R203" s="156" t="s">
        <v>270</v>
      </c>
      <c r="S203" s="156" t="s">
        <v>271</v>
      </c>
      <c r="T203" s="156" t="s">
        <v>272</v>
      </c>
      <c r="U203" s="157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 t="s">
        <v>3</v>
      </c>
    </row>
    <row r="204" spans="1:65">
      <c r="A204" s="30"/>
      <c r="B204" s="19"/>
      <c r="C204" s="9"/>
      <c r="D204" s="10" t="s">
        <v>332</v>
      </c>
      <c r="E204" s="11" t="s">
        <v>104</v>
      </c>
      <c r="F204" s="11" t="s">
        <v>104</v>
      </c>
      <c r="G204" s="11" t="s">
        <v>104</v>
      </c>
      <c r="H204" s="11" t="s">
        <v>104</v>
      </c>
      <c r="I204" s="11" t="s">
        <v>104</v>
      </c>
      <c r="J204" s="11" t="s">
        <v>104</v>
      </c>
      <c r="K204" s="11" t="s">
        <v>332</v>
      </c>
      <c r="L204" s="11" t="s">
        <v>104</v>
      </c>
      <c r="M204" s="11" t="s">
        <v>104</v>
      </c>
      <c r="N204" s="11" t="s">
        <v>104</v>
      </c>
      <c r="O204" s="11" t="s">
        <v>332</v>
      </c>
      <c r="P204" s="11" t="s">
        <v>103</v>
      </c>
      <c r="Q204" s="11" t="s">
        <v>104</v>
      </c>
      <c r="R204" s="11" t="s">
        <v>104</v>
      </c>
      <c r="S204" s="11" t="s">
        <v>104</v>
      </c>
      <c r="T204" s="11" t="s">
        <v>104</v>
      </c>
      <c r="U204" s="157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0</v>
      </c>
    </row>
    <row r="205" spans="1:65">
      <c r="A205" s="30"/>
      <c r="B205" s="19"/>
      <c r="C205" s="9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157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0</v>
      </c>
    </row>
    <row r="206" spans="1:65">
      <c r="A206" s="30"/>
      <c r="B206" s="18">
        <v>1</v>
      </c>
      <c r="C206" s="14">
        <v>1</v>
      </c>
      <c r="D206" s="229">
        <v>50</v>
      </c>
      <c r="E206" s="228">
        <v>122</v>
      </c>
      <c r="F206" s="229" t="s">
        <v>336</v>
      </c>
      <c r="G206" s="228">
        <v>70</v>
      </c>
      <c r="H206" s="228">
        <v>70</v>
      </c>
      <c r="I206" s="228">
        <v>70</v>
      </c>
      <c r="J206" s="228">
        <v>70</v>
      </c>
      <c r="K206" s="229">
        <v>20</v>
      </c>
      <c r="L206" s="229" t="s">
        <v>96</v>
      </c>
      <c r="M206" s="229" t="s">
        <v>106</v>
      </c>
      <c r="N206" s="229" t="s">
        <v>106</v>
      </c>
      <c r="O206" s="229" t="s">
        <v>106</v>
      </c>
      <c r="P206" s="228">
        <v>30</v>
      </c>
      <c r="Q206" s="228">
        <v>12</v>
      </c>
      <c r="R206" s="228">
        <v>42</v>
      </c>
      <c r="S206" s="229">
        <v>20</v>
      </c>
      <c r="T206" s="229" t="s">
        <v>96</v>
      </c>
      <c r="U206" s="230"/>
      <c r="V206" s="231"/>
      <c r="W206" s="231"/>
      <c r="X206" s="231"/>
      <c r="Y206" s="231"/>
      <c r="Z206" s="231"/>
      <c r="AA206" s="231"/>
      <c r="AB206" s="231"/>
      <c r="AC206" s="231"/>
      <c r="AD206" s="231"/>
      <c r="AE206" s="231"/>
      <c r="AF206" s="231"/>
      <c r="AG206" s="231"/>
      <c r="AH206" s="231"/>
      <c r="AI206" s="231"/>
      <c r="AJ206" s="231"/>
      <c r="AK206" s="231"/>
      <c r="AL206" s="231"/>
      <c r="AM206" s="231"/>
      <c r="AN206" s="231"/>
      <c r="AO206" s="231"/>
      <c r="AP206" s="231"/>
      <c r="AQ206" s="231"/>
      <c r="AR206" s="231"/>
      <c r="AS206" s="231"/>
      <c r="AT206" s="231"/>
      <c r="AU206" s="231"/>
      <c r="AV206" s="231"/>
      <c r="AW206" s="231"/>
      <c r="AX206" s="231"/>
      <c r="AY206" s="231"/>
      <c r="AZ206" s="231"/>
      <c r="BA206" s="231"/>
      <c r="BB206" s="231"/>
      <c r="BC206" s="231"/>
      <c r="BD206" s="231"/>
      <c r="BE206" s="231"/>
      <c r="BF206" s="231"/>
      <c r="BG206" s="231"/>
      <c r="BH206" s="231"/>
      <c r="BI206" s="231"/>
      <c r="BJ206" s="231"/>
      <c r="BK206" s="231"/>
      <c r="BL206" s="231"/>
      <c r="BM206" s="232">
        <v>1</v>
      </c>
    </row>
    <row r="207" spans="1:65">
      <c r="A207" s="30"/>
      <c r="B207" s="19">
        <v>1</v>
      </c>
      <c r="C207" s="9">
        <v>2</v>
      </c>
      <c r="D207" s="235">
        <v>50</v>
      </c>
      <c r="E207" s="235" t="s">
        <v>96</v>
      </c>
      <c r="F207" s="233">
        <v>70</v>
      </c>
      <c r="G207" s="233">
        <v>70</v>
      </c>
      <c r="H207" s="233">
        <v>70</v>
      </c>
      <c r="I207" s="233">
        <v>70</v>
      </c>
      <c r="J207" s="233">
        <v>70</v>
      </c>
      <c r="K207" s="235" t="s">
        <v>288</v>
      </c>
      <c r="L207" s="235" t="s">
        <v>96</v>
      </c>
      <c r="M207" s="235" t="s">
        <v>106</v>
      </c>
      <c r="N207" s="235" t="s">
        <v>106</v>
      </c>
      <c r="O207" s="235" t="s">
        <v>106</v>
      </c>
      <c r="P207" s="233">
        <v>22</v>
      </c>
      <c r="Q207" s="233">
        <v>16</v>
      </c>
      <c r="R207" s="233">
        <v>41</v>
      </c>
      <c r="S207" s="235">
        <v>20</v>
      </c>
      <c r="T207" s="235" t="s">
        <v>96</v>
      </c>
      <c r="U207" s="230"/>
      <c r="V207" s="231"/>
      <c r="W207" s="231"/>
      <c r="X207" s="231"/>
      <c r="Y207" s="231"/>
      <c r="Z207" s="231"/>
      <c r="AA207" s="231"/>
      <c r="AB207" s="231"/>
      <c r="AC207" s="231"/>
      <c r="AD207" s="231"/>
      <c r="AE207" s="231"/>
      <c r="AF207" s="231"/>
      <c r="AG207" s="231"/>
      <c r="AH207" s="231"/>
      <c r="AI207" s="231"/>
      <c r="AJ207" s="231"/>
      <c r="AK207" s="231"/>
      <c r="AL207" s="231"/>
      <c r="AM207" s="231"/>
      <c r="AN207" s="231"/>
      <c r="AO207" s="231"/>
      <c r="AP207" s="231"/>
      <c r="AQ207" s="231"/>
      <c r="AR207" s="231"/>
      <c r="AS207" s="231"/>
      <c r="AT207" s="231"/>
      <c r="AU207" s="231"/>
      <c r="AV207" s="231"/>
      <c r="AW207" s="231"/>
      <c r="AX207" s="231"/>
      <c r="AY207" s="231"/>
      <c r="AZ207" s="231"/>
      <c r="BA207" s="231"/>
      <c r="BB207" s="231"/>
      <c r="BC207" s="231"/>
      <c r="BD207" s="231"/>
      <c r="BE207" s="231"/>
      <c r="BF207" s="231"/>
      <c r="BG207" s="231"/>
      <c r="BH207" s="231"/>
      <c r="BI207" s="231"/>
      <c r="BJ207" s="231"/>
      <c r="BK207" s="231"/>
      <c r="BL207" s="231"/>
      <c r="BM207" s="232">
        <v>14</v>
      </c>
    </row>
    <row r="208" spans="1:65">
      <c r="A208" s="30"/>
      <c r="B208" s="19">
        <v>1</v>
      </c>
      <c r="C208" s="9">
        <v>3</v>
      </c>
      <c r="D208" s="235">
        <v>60</v>
      </c>
      <c r="E208" s="235" t="s">
        <v>96</v>
      </c>
      <c r="F208" s="233">
        <v>70</v>
      </c>
      <c r="G208" s="233">
        <v>140</v>
      </c>
      <c r="H208" s="233">
        <v>70</v>
      </c>
      <c r="I208" s="233">
        <v>70</v>
      </c>
      <c r="J208" s="233">
        <v>70</v>
      </c>
      <c r="K208" s="235">
        <v>20</v>
      </c>
      <c r="L208" s="235" t="s">
        <v>96</v>
      </c>
      <c r="M208" s="235" t="s">
        <v>106</v>
      </c>
      <c r="N208" s="235" t="s">
        <v>106</v>
      </c>
      <c r="O208" s="235" t="s">
        <v>106</v>
      </c>
      <c r="P208" s="233">
        <v>24</v>
      </c>
      <c r="Q208" s="233">
        <v>16</v>
      </c>
      <c r="R208" s="233">
        <v>43</v>
      </c>
      <c r="S208" s="235">
        <v>30</v>
      </c>
      <c r="T208" s="235" t="s">
        <v>96</v>
      </c>
      <c r="U208" s="230"/>
      <c r="V208" s="231"/>
      <c r="W208" s="231"/>
      <c r="X208" s="231"/>
      <c r="Y208" s="231"/>
      <c r="Z208" s="231"/>
      <c r="AA208" s="231"/>
      <c r="AB208" s="231"/>
      <c r="AC208" s="231"/>
      <c r="AD208" s="231"/>
      <c r="AE208" s="231"/>
      <c r="AF208" s="231"/>
      <c r="AG208" s="231"/>
      <c r="AH208" s="231"/>
      <c r="AI208" s="231"/>
      <c r="AJ208" s="231"/>
      <c r="AK208" s="231"/>
      <c r="AL208" s="231"/>
      <c r="AM208" s="231"/>
      <c r="AN208" s="231"/>
      <c r="AO208" s="231"/>
      <c r="AP208" s="231"/>
      <c r="AQ208" s="231"/>
      <c r="AR208" s="231"/>
      <c r="AS208" s="231"/>
      <c r="AT208" s="231"/>
      <c r="AU208" s="231"/>
      <c r="AV208" s="231"/>
      <c r="AW208" s="231"/>
      <c r="AX208" s="231"/>
      <c r="AY208" s="231"/>
      <c r="AZ208" s="231"/>
      <c r="BA208" s="231"/>
      <c r="BB208" s="231"/>
      <c r="BC208" s="231"/>
      <c r="BD208" s="231"/>
      <c r="BE208" s="231"/>
      <c r="BF208" s="231"/>
      <c r="BG208" s="231"/>
      <c r="BH208" s="231"/>
      <c r="BI208" s="231"/>
      <c r="BJ208" s="231"/>
      <c r="BK208" s="231"/>
      <c r="BL208" s="231"/>
      <c r="BM208" s="232">
        <v>16</v>
      </c>
    </row>
    <row r="209" spans="1:65">
      <c r="A209" s="30"/>
      <c r="B209" s="19">
        <v>1</v>
      </c>
      <c r="C209" s="9">
        <v>4</v>
      </c>
      <c r="D209" s="235">
        <v>60</v>
      </c>
      <c r="E209" s="233">
        <v>162</v>
      </c>
      <c r="F209" s="233">
        <v>70</v>
      </c>
      <c r="G209" s="233">
        <v>70</v>
      </c>
      <c r="H209" s="233">
        <v>70</v>
      </c>
      <c r="I209" s="233">
        <v>70</v>
      </c>
      <c r="J209" s="233">
        <v>70</v>
      </c>
      <c r="K209" s="235" t="s">
        <v>288</v>
      </c>
      <c r="L209" s="235" t="s">
        <v>96</v>
      </c>
      <c r="M209" s="235" t="s">
        <v>106</v>
      </c>
      <c r="N209" s="235" t="s">
        <v>106</v>
      </c>
      <c r="O209" s="235" t="s">
        <v>106</v>
      </c>
      <c r="P209" s="233">
        <v>25</v>
      </c>
      <c r="Q209" s="233">
        <v>19</v>
      </c>
      <c r="R209" s="233">
        <v>43</v>
      </c>
      <c r="S209" s="235">
        <v>20</v>
      </c>
      <c r="T209" s="235" t="s">
        <v>96</v>
      </c>
      <c r="U209" s="230"/>
      <c r="V209" s="231"/>
      <c r="W209" s="231"/>
      <c r="X209" s="231"/>
      <c r="Y209" s="231"/>
      <c r="Z209" s="231"/>
      <c r="AA209" s="231"/>
      <c r="AB209" s="231"/>
      <c r="AC209" s="231"/>
      <c r="AD209" s="231"/>
      <c r="AE209" s="231"/>
      <c r="AF209" s="231"/>
      <c r="AG209" s="231"/>
      <c r="AH209" s="231"/>
      <c r="AI209" s="231"/>
      <c r="AJ209" s="231"/>
      <c r="AK209" s="231"/>
      <c r="AL209" s="231"/>
      <c r="AM209" s="231"/>
      <c r="AN209" s="231"/>
      <c r="AO209" s="231"/>
      <c r="AP209" s="231"/>
      <c r="AQ209" s="231"/>
      <c r="AR209" s="231"/>
      <c r="AS209" s="231"/>
      <c r="AT209" s="231"/>
      <c r="AU209" s="231"/>
      <c r="AV209" s="231"/>
      <c r="AW209" s="231"/>
      <c r="AX209" s="231"/>
      <c r="AY209" s="231"/>
      <c r="AZ209" s="231"/>
      <c r="BA209" s="231"/>
      <c r="BB209" s="231"/>
      <c r="BC209" s="231"/>
      <c r="BD209" s="231"/>
      <c r="BE209" s="231"/>
      <c r="BF209" s="231"/>
      <c r="BG209" s="231"/>
      <c r="BH209" s="231"/>
      <c r="BI209" s="231"/>
      <c r="BJ209" s="231"/>
      <c r="BK209" s="231"/>
      <c r="BL209" s="231"/>
      <c r="BM209" s="232">
        <v>66.851002901635795</v>
      </c>
    </row>
    <row r="210" spans="1:65">
      <c r="A210" s="30"/>
      <c r="B210" s="19">
        <v>1</v>
      </c>
      <c r="C210" s="9">
        <v>5</v>
      </c>
      <c r="D210" s="235">
        <v>50</v>
      </c>
      <c r="E210" s="235" t="s">
        <v>96</v>
      </c>
      <c r="F210" s="233">
        <v>70</v>
      </c>
      <c r="G210" s="233">
        <v>140</v>
      </c>
      <c r="H210" s="233">
        <v>70</v>
      </c>
      <c r="I210" s="233">
        <v>70</v>
      </c>
      <c r="J210" s="233">
        <v>70</v>
      </c>
      <c r="K210" s="235">
        <v>20</v>
      </c>
      <c r="L210" s="235" t="s">
        <v>96</v>
      </c>
      <c r="M210" s="235" t="s">
        <v>106</v>
      </c>
      <c r="N210" s="235" t="s">
        <v>106</v>
      </c>
      <c r="O210" s="235" t="s">
        <v>106</v>
      </c>
      <c r="P210" s="233">
        <v>22</v>
      </c>
      <c r="Q210" s="233">
        <v>14</v>
      </c>
      <c r="R210" s="233">
        <v>42</v>
      </c>
      <c r="S210" s="235">
        <v>30</v>
      </c>
      <c r="T210" s="235" t="s">
        <v>96</v>
      </c>
      <c r="U210" s="230"/>
      <c r="V210" s="231"/>
      <c r="W210" s="231"/>
      <c r="X210" s="231"/>
      <c r="Y210" s="231"/>
      <c r="Z210" s="231"/>
      <c r="AA210" s="231"/>
      <c r="AB210" s="231"/>
      <c r="AC210" s="231"/>
      <c r="AD210" s="231"/>
      <c r="AE210" s="231"/>
      <c r="AF210" s="231"/>
      <c r="AG210" s="231"/>
      <c r="AH210" s="231"/>
      <c r="AI210" s="231"/>
      <c r="AJ210" s="231"/>
      <c r="AK210" s="231"/>
      <c r="AL210" s="231"/>
      <c r="AM210" s="231"/>
      <c r="AN210" s="231"/>
      <c r="AO210" s="231"/>
      <c r="AP210" s="231"/>
      <c r="AQ210" s="231"/>
      <c r="AR210" s="231"/>
      <c r="AS210" s="231"/>
      <c r="AT210" s="231"/>
      <c r="AU210" s="231"/>
      <c r="AV210" s="231"/>
      <c r="AW210" s="231"/>
      <c r="AX210" s="231"/>
      <c r="AY210" s="231"/>
      <c r="AZ210" s="231"/>
      <c r="BA210" s="231"/>
      <c r="BB210" s="231"/>
      <c r="BC210" s="231"/>
      <c r="BD210" s="231"/>
      <c r="BE210" s="231"/>
      <c r="BF210" s="231"/>
      <c r="BG210" s="231"/>
      <c r="BH210" s="231"/>
      <c r="BI210" s="231"/>
      <c r="BJ210" s="231"/>
      <c r="BK210" s="231"/>
      <c r="BL210" s="231"/>
      <c r="BM210" s="232">
        <v>20</v>
      </c>
    </row>
    <row r="211" spans="1:65">
      <c r="A211" s="30"/>
      <c r="B211" s="19">
        <v>1</v>
      </c>
      <c r="C211" s="9">
        <v>6</v>
      </c>
      <c r="D211" s="235">
        <v>50</v>
      </c>
      <c r="E211" s="235" t="s">
        <v>96</v>
      </c>
      <c r="F211" s="233">
        <v>70</v>
      </c>
      <c r="G211" s="233">
        <v>140</v>
      </c>
      <c r="H211" s="233">
        <v>70</v>
      </c>
      <c r="I211" s="233">
        <v>70</v>
      </c>
      <c r="J211" s="233">
        <v>70</v>
      </c>
      <c r="K211" s="235" t="s">
        <v>288</v>
      </c>
      <c r="L211" s="235" t="s">
        <v>96</v>
      </c>
      <c r="M211" s="235" t="s">
        <v>106</v>
      </c>
      <c r="N211" s="235" t="s">
        <v>106</v>
      </c>
      <c r="O211" s="235" t="s">
        <v>106</v>
      </c>
      <c r="P211" s="233">
        <v>27</v>
      </c>
      <c r="Q211" s="233">
        <v>21</v>
      </c>
      <c r="R211" s="233">
        <v>41</v>
      </c>
      <c r="S211" s="235">
        <v>30</v>
      </c>
      <c r="T211" s="235" t="s">
        <v>96</v>
      </c>
      <c r="U211" s="230"/>
      <c r="V211" s="231"/>
      <c r="W211" s="231"/>
      <c r="X211" s="231"/>
      <c r="Y211" s="231"/>
      <c r="Z211" s="231"/>
      <c r="AA211" s="231"/>
      <c r="AB211" s="231"/>
      <c r="AC211" s="231"/>
      <c r="AD211" s="231"/>
      <c r="AE211" s="231"/>
      <c r="AF211" s="231"/>
      <c r="AG211" s="231"/>
      <c r="AH211" s="231"/>
      <c r="AI211" s="231"/>
      <c r="AJ211" s="231"/>
      <c r="AK211" s="231"/>
      <c r="AL211" s="231"/>
      <c r="AM211" s="231"/>
      <c r="AN211" s="231"/>
      <c r="AO211" s="231"/>
      <c r="AP211" s="231"/>
      <c r="AQ211" s="231"/>
      <c r="AR211" s="231"/>
      <c r="AS211" s="231"/>
      <c r="AT211" s="231"/>
      <c r="AU211" s="231"/>
      <c r="AV211" s="231"/>
      <c r="AW211" s="231"/>
      <c r="AX211" s="231"/>
      <c r="AY211" s="231"/>
      <c r="AZ211" s="231"/>
      <c r="BA211" s="231"/>
      <c r="BB211" s="231"/>
      <c r="BC211" s="231"/>
      <c r="BD211" s="231"/>
      <c r="BE211" s="231"/>
      <c r="BF211" s="231"/>
      <c r="BG211" s="231"/>
      <c r="BH211" s="231"/>
      <c r="BI211" s="231"/>
      <c r="BJ211" s="231"/>
      <c r="BK211" s="231"/>
      <c r="BL211" s="231"/>
      <c r="BM211" s="236"/>
    </row>
    <row r="212" spans="1:65">
      <c r="A212" s="30"/>
      <c r="B212" s="20" t="s">
        <v>239</v>
      </c>
      <c r="C212" s="12"/>
      <c r="D212" s="237">
        <v>53.333333333333336</v>
      </c>
      <c r="E212" s="237">
        <v>142</v>
      </c>
      <c r="F212" s="237">
        <v>70</v>
      </c>
      <c r="G212" s="237">
        <v>105</v>
      </c>
      <c r="H212" s="237">
        <v>70</v>
      </c>
      <c r="I212" s="237">
        <v>70</v>
      </c>
      <c r="J212" s="237">
        <v>70</v>
      </c>
      <c r="K212" s="237">
        <v>20</v>
      </c>
      <c r="L212" s="237" t="s">
        <v>745</v>
      </c>
      <c r="M212" s="237" t="s">
        <v>745</v>
      </c>
      <c r="N212" s="237" t="s">
        <v>745</v>
      </c>
      <c r="O212" s="237" t="s">
        <v>745</v>
      </c>
      <c r="P212" s="237">
        <v>25</v>
      </c>
      <c r="Q212" s="237">
        <v>16.333333333333332</v>
      </c>
      <c r="R212" s="237">
        <v>42</v>
      </c>
      <c r="S212" s="237">
        <v>25</v>
      </c>
      <c r="T212" s="237" t="s">
        <v>745</v>
      </c>
      <c r="U212" s="230"/>
      <c r="V212" s="231"/>
      <c r="W212" s="231"/>
      <c r="X212" s="231"/>
      <c r="Y212" s="231"/>
      <c r="Z212" s="231"/>
      <c r="AA212" s="231"/>
      <c r="AB212" s="231"/>
      <c r="AC212" s="231"/>
      <c r="AD212" s="231"/>
      <c r="AE212" s="231"/>
      <c r="AF212" s="231"/>
      <c r="AG212" s="231"/>
      <c r="AH212" s="231"/>
      <c r="AI212" s="231"/>
      <c r="AJ212" s="231"/>
      <c r="AK212" s="231"/>
      <c r="AL212" s="231"/>
      <c r="AM212" s="231"/>
      <c r="AN212" s="231"/>
      <c r="AO212" s="231"/>
      <c r="AP212" s="231"/>
      <c r="AQ212" s="231"/>
      <c r="AR212" s="231"/>
      <c r="AS212" s="231"/>
      <c r="AT212" s="231"/>
      <c r="AU212" s="231"/>
      <c r="AV212" s="231"/>
      <c r="AW212" s="231"/>
      <c r="AX212" s="231"/>
      <c r="AY212" s="231"/>
      <c r="AZ212" s="231"/>
      <c r="BA212" s="231"/>
      <c r="BB212" s="231"/>
      <c r="BC212" s="231"/>
      <c r="BD212" s="231"/>
      <c r="BE212" s="231"/>
      <c r="BF212" s="231"/>
      <c r="BG212" s="231"/>
      <c r="BH212" s="231"/>
      <c r="BI212" s="231"/>
      <c r="BJ212" s="231"/>
      <c r="BK212" s="231"/>
      <c r="BL212" s="231"/>
      <c r="BM212" s="236"/>
    </row>
    <row r="213" spans="1:65">
      <c r="A213" s="30"/>
      <c r="B213" s="3" t="s">
        <v>240</v>
      </c>
      <c r="C213" s="29"/>
      <c r="D213" s="233">
        <v>50</v>
      </c>
      <c r="E213" s="233">
        <v>142</v>
      </c>
      <c r="F213" s="233">
        <v>70</v>
      </c>
      <c r="G213" s="233">
        <v>105</v>
      </c>
      <c r="H213" s="233">
        <v>70</v>
      </c>
      <c r="I213" s="233">
        <v>70</v>
      </c>
      <c r="J213" s="233">
        <v>70</v>
      </c>
      <c r="K213" s="233">
        <v>20</v>
      </c>
      <c r="L213" s="233" t="s">
        <v>745</v>
      </c>
      <c r="M213" s="233" t="s">
        <v>745</v>
      </c>
      <c r="N213" s="233" t="s">
        <v>745</v>
      </c>
      <c r="O213" s="233" t="s">
        <v>745</v>
      </c>
      <c r="P213" s="233">
        <v>24.5</v>
      </c>
      <c r="Q213" s="233">
        <v>16</v>
      </c>
      <c r="R213" s="233">
        <v>42</v>
      </c>
      <c r="S213" s="233">
        <v>25</v>
      </c>
      <c r="T213" s="233" t="s">
        <v>745</v>
      </c>
      <c r="U213" s="230"/>
      <c r="V213" s="231"/>
      <c r="W213" s="231"/>
      <c r="X213" s="231"/>
      <c r="Y213" s="231"/>
      <c r="Z213" s="231"/>
      <c r="AA213" s="231"/>
      <c r="AB213" s="231"/>
      <c r="AC213" s="231"/>
      <c r="AD213" s="231"/>
      <c r="AE213" s="231"/>
      <c r="AF213" s="231"/>
      <c r="AG213" s="231"/>
      <c r="AH213" s="231"/>
      <c r="AI213" s="231"/>
      <c r="AJ213" s="231"/>
      <c r="AK213" s="231"/>
      <c r="AL213" s="231"/>
      <c r="AM213" s="231"/>
      <c r="AN213" s="231"/>
      <c r="AO213" s="231"/>
      <c r="AP213" s="231"/>
      <c r="AQ213" s="231"/>
      <c r="AR213" s="231"/>
      <c r="AS213" s="231"/>
      <c r="AT213" s="231"/>
      <c r="AU213" s="231"/>
      <c r="AV213" s="231"/>
      <c r="AW213" s="231"/>
      <c r="AX213" s="231"/>
      <c r="AY213" s="231"/>
      <c r="AZ213" s="231"/>
      <c r="BA213" s="231"/>
      <c r="BB213" s="231"/>
      <c r="BC213" s="231"/>
      <c r="BD213" s="231"/>
      <c r="BE213" s="231"/>
      <c r="BF213" s="231"/>
      <c r="BG213" s="231"/>
      <c r="BH213" s="231"/>
      <c r="BI213" s="231"/>
      <c r="BJ213" s="231"/>
      <c r="BK213" s="231"/>
      <c r="BL213" s="231"/>
      <c r="BM213" s="236"/>
    </row>
    <row r="214" spans="1:65">
      <c r="A214" s="30"/>
      <c r="B214" s="3" t="s">
        <v>241</v>
      </c>
      <c r="C214" s="29"/>
      <c r="D214" s="233">
        <v>5.1639777949432224</v>
      </c>
      <c r="E214" s="233">
        <v>28.284271247461902</v>
      </c>
      <c r="F214" s="233">
        <v>0</v>
      </c>
      <c r="G214" s="233">
        <v>38.340579025361627</v>
      </c>
      <c r="H214" s="233">
        <v>0</v>
      </c>
      <c r="I214" s="233">
        <v>0</v>
      </c>
      <c r="J214" s="233">
        <v>0</v>
      </c>
      <c r="K214" s="233">
        <v>0</v>
      </c>
      <c r="L214" s="233" t="s">
        <v>745</v>
      </c>
      <c r="M214" s="233" t="s">
        <v>745</v>
      </c>
      <c r="N214" s="233" t="s">
        <v>745</v>
      </c>
      <c r="O214" s="233" t="s">
        <v>745</v>
      </c>
      <c r="P214" s="233">
        <v>3.0983866769659336</v>
      </c>
      <c r="Q214" s="233">
        <v>3.2659863237109019</v>
      </c>
      <c r="R214" s="233">
        <v>0.89442719099991586</v>
      </c>
      <c r="S214" s="233">
        <v>5.4772255750516612</v>
      </c>
      <c r="T214" s="233" t="s">
        <v>745</v>
      </c>
      <c r="U214" s="230"/>
      <c r="V214" s="231"/>
      <c r="W214" s="231"/>
      <c r="X214" s="231"/>
      <c r="Y214" s="231"/>
      <c r="Z214" s="231"/>
      <c r="AA214" s="231"/>
      <c r="AB214" s="231"/>
      <c r="AC214" s="231"/>
      <c r="AD214" s="231"/>
      <c r="AE214" s="231"/>
      <c r="AF214" s="231"/>
      <c r="AG214" s="231"/>
      <c r="AH214" s="231"/>
      <c r="AI214" s="231"/>
      <c r="AJ214" s="231"/>
      <c r="AK214" s="231"/>
      <c r="AL214" s="231"/>
      <c r="AM214" s="231"/>
      <c r="AN214" s="231"/>
      <c r="AO214" s="231"/>
      <c r="AP214" s="231"/>
      <c r="AQ214" s="231"/>
      <c r="AR214" s="231"/>
      <c r="AS214" s="231"/>
      <c r="AT214" s="231"/>
      <c r="AU214" s="231"/>
      <c r="AV214" s="231"/>
      <c r="AW214" s="231"/>
      <c r="AX214" s="231"/>
      <c r="AY214" s="231"/>
      <c r="AZ214" s="231"/>
      <c r="BA214" s="231"/>
      <c r="BB214" s="231"/>
      <c r="BC214" s="231"/>
      <c r="BD214" s="231"/>
      <c r="BE214" s="231"/>
      <c r="BF214" s="231"/>
      <c r="BG214" s="231"/>
      <c r="BH214" s="231"/>
      <c r="BI214" s="231"/>
      <c r="BJ214" s="231"/>
      <c r="BK214" s="231"/>
      <c r="BL214" s="231"/>
      <c r="BM214" s="236"/>
    </row>
    <row r="215" spans="1:65">
      <c r="A215" s="30"/>
      <c r="B215" s="3" t="s">
        <v>87</v>
      </c>
      <c r="C215" s="29"/>
      <c r="D215" s="13">
        <v>9.6824583655185412E-2</v>
      </c>
      <c r="E215" s="13">
        <v>0.19918500878494297</v>
      </c>
      <c r="F215" s="13">
        <v>0</v>
      </c>
      <c r="G215" s="13">
        <v>0.36514837167011072</v>
      </c>
      <c r="H215" s="13">
        <v>0</v>
      </c>
      <c r="I215" s="13">
        <v>0</v>
      </c>
      <c r="J215" s="13">
        <v>0</v>
      </c>
      <c r="K215" s="13">
        <v>0</v>
      </c>
      <c r="L215" s="13" t="s">
        <v>745</v>
      </c>
      <c r="M215" s="13" t="s">
        <v>745</v>
      </c>
      <c r="N215" s="13" t="s">
        <v>745</v>
      </c>
      <c r="O215" s="13" t="s">
        <v>745</v>
      </c>
      <c r="P215" s="13">
        <v>0.12393546707863734</v>
      </c>
      <c r="Q215" s="13">
        <v>0.19995834634964707</v>
      </c>
      <c r="R215" s="13">
        <v>2.1295885499997995E-2</v>
      </c>
      <c r="S215" s="13">
        <v>0.21908902300206645</v>
      </c>
      <c r="T215" s="13" t="s">
        <v>745</v>
      </c>
      <c r="U215" s="157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242</v>
      </c>
      <c r="C216" s="29"/>
      <c r="D216" s="13">
        <v>-0.20220593531247821</v>
      </c>
      <c r="E216" s="13">
        <v>1.1241266972305266</v>
      </c>
      <c r="F216" s="13">
        <v>4.7104709902372255E-2</v>
      </c>
      <c r="G216" s="13">
        <v>0.57065706485355849</v>
      </c>
      <c r="H216" s="13">
        <v>4.7104709902372255E-2</v>
      </c>
      <c r="I216" s="13">
        <v>4.7104709902372255E-2</v>
      </c>
      <c r="J216" s="13">
        <v>4.7104709902372255E-2</v>
      </c>
      <c r="K216" s="13">
        <v>-0.70082722574217926</v>
      </c>
      <c r="L216" s="13" t="s">
        <v>745</v>
      </c>
      <c r="M216" s="13" t="s">
        <v>745</v>
      </c>
      <c r="N216" s="13" t="s">
        <v>745</v>
      </c>
      <c r="O216" s="13" t="s">
        <v>745</v>
      </c>
      <c r="P216" s="13">
        <v>-0.62603403217772424</v>
      </c>
      <c r="Q216" s="13">
        <v>-0.75567556768944644</v>
      </c>
      <c r="R216" s="13">
        <v>-0.37173717405857665</v>
      </c>
      <c r="S216" s="13">
        <v>-0.62603403217772424</v>
      </c>
      <c r="T216" s="13" t="s">
        <v>745</v>
      </c>
      <c r="U216" s="157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46" t="s">
        <v>243</v>
      </c>
      <c r="C217" s="47"/>
      <c r="D217" s="45" t="s">
        <v>244</v>
      </c>
      <c r="E217" s="45">
        <v>0.95</v>
      </c>
      <c r="F217" s="45">
        <v>0.4</v>
      </c>
      <c r="G217" s="45">
        <v>1.63</v>
      </c>
      <c r="H217" s="45">
        <v>0.56999999999999995</v>
      </c>
      <c r="I217" s="45">
        <v>0.56999999999999995</v>
      </c>
      <c r="J217" s="45">
        <v>0.56999999999999995</v>
      </c>
      <c r="K217" s="45" t="s">
        <v>244</v>
      </c>
      <c r="L217" s="45">
        <v>0</v>
      </c>
      <c r="M217" s="45">
        <v>0.78</v>
      </c>
      <c r="N217" s="45">
        <v>0.78</v>
      </c>
      <c r="O217" s="45">
        <v>0.78</v>
      </c>
      <c r="P217" s="45">
        <v>0.78</v>
      </c>
      <c r="Q217" s="45">
        <v>1.05</v>
      </c>
      <c r="R217" s="45">
        <v>0.25</v>
      </c>
      <c r="S217" s="45" t="s">
        <v>244</v>
      </c>
      <c r="T217" s="45">
        <v>0</v>
      </c>
      <c r="U217" s="157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B218" s="31" t="s">
        <v>337</v>
      </c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BM218" s="55"/>
    </row>
    <row r="219" spans="1:65">
      <c r="BM219" s="55"/>
    </row>
    <row r="220" spans="1:65" ht="15">
      <c r="B220" s="8" t="s">
        <v>620</v>
      </c>
      <c r="BM220" s="28" t="s">
        <v>67</v>
      </c>
    </row>
    <row r="221" spans="1:65" ht="15">
      <c r="A221" s="25" t="s">
        <v>28</v>
      </c>
      <c r="B221" s="18" t="s">
        <v>114</v>
      </c>
      <c r="C221" s="15" t="s">
        <v>115</v>
      </c>
      <c r="D221" s="16" t="s">
        <v>235</v>
      </c>
      <c r="E221" s="17" t="s">
        <v>235</v>
      </c>
      <c r="F221" s="17" t="s">
        <v>235</v>
      </c>
      <c r="G221" s="17" t="s">
        <v>235</v>
      </c>
      <c r="H221" s="17" t="s">
        <v>235</v>
      </c>
      <c r="I221" s="17" t="s">
        <v>235</v>
      </c>
      <c r="J221" s="17" t="s">
        <v>235</v>
      </c>
      <c r="K221" s="17" t="s">
        <v>235</v>
      </c>
      <c r="L221" s="157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1</v>
      </c>
    </row>
    <row r="222" spans="1:65">
      <c r="A222" s="30"/>
      <c r="B222" s="19" t="s">
        <v>236</v>
      </c>
      <c r="C222" s="9" t="s">
        <v>236</v>
      </c>
      <c r="D222" s="154" t="s">
        <v>247</v>
      </c>
      <c r="E222" s="156" t="s">
        <v>254</v>
      </c>
      <c r="F222" s="156" t="s">
        <v>255</v>
      </c>
      <c r="G222" s="156" t="s">
        <v>258</v>
      </c>
      <c r="H222" s="156" t="s">
        <v>260</v>
      </c>
      <c r="I222" s="156" t="s">
        <v>262</v>
      </c>
      <c r="J222" s="156" t="s">
        <v>265</v>
      </c>
      <c r="K222" s="156" t="s">
        <v>268</v>
      </c>
      <c r="L222" s="157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 t="s">
        <v>3</v>
      </c>
    </row>
    <row r="223" spans="1:65">
      <c r="A223" s="30"/>
      <c r="B223" s="19"/>
      <c r="C223" s="9"/>
      <c r="D223" s="10" t="s">
        <v>332</v>
      </c>
      <c r="E223" s="11" t="s">
        <v>332</v>
      </c>
      <c r="F223" s="11" t="s">
        <v>103</v>
      </c>
      <c r="G223" s="11" t="s">
        <v>332</v>
      </c>
      <c r="H223" s="11" t="s">
        <v>103</v>
      </c>
      <c r="I223" s="11" t="s">
        <v>332</v>
      </c>
      <c r="J223" s="11" t="s">
        <v>103</v>
      </c>
      <c r="K223" s="11" t="s">
        <v>103</v>
      </c>
      <c r="L223" s="157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2</v>
      </c>
    </row>
    <row r="224" spans="1:65">
      <c r="A224" s="30"/>
      <c r="B224" s="19"/>
      <c r="C224" s="9"/>
      <c r="D224" s="26"/>
      <c r="E224" s="26"/>
      <c r="F224" s="26"/>
      <c r="G224" s="26"/>
      <c r="H224" s="26"/>
      <c r="I224" s="26"/>
      <c r="J224" s="26"/>
      <c r="K224" s="26"/>
      <c r="L224" s="157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3</v>
      </c>
    </row>
    <row r="225" spans="1:65">
      <c r="A225" s="30"/>
      <c r="B225" s="18">
        <v>1</v>
      </c>
      <c r="C225" s="14">
        <v>1</v>
      </c>
      <c r="D225" s="22">
        <v>5.2</v>
      </c>
      <c r="E225" s="22">
        <v>5.5</v>
      </c>
      <c r="F225" s="22">
        <v>6</v>
      </c>
      <c r="G225" s="22">
        <v>5.6493104222530919</v>
      </c>
      <c r="H225" s="22">
        <v>5.956534047762978</v>
      </c>
      <c r="I225" s="22">
        <v>6.2</v>
      </c>
      <c r="J225" s="151">
        <v>7</v>
      </c>
      <c r="K225" s="22">
        <v>5.7</v>
      </c>
      <c r="L225" s="157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</v>
      </c>
    </row>
    <row r="226" spans="1:65">
      <c r="A226" s="30"/>
      <c r="B226" s="19">
        <v>1</v>
      </c>
      <c r="C226" s="9">
        <v>2</v>
      </c>
      <c r="D226" s="11">
        <v>5.5</v>
      </c>
      <c r="E226" s="11">
        <v>5.7</v>
      </c>
      <c r="F226" s="11">
        <v>6.1</v>
      </c>
      <c r="G226" s="11">
        <v>5.8186544174079158</v>
      </c>
      <c r="H226" s="11">
        <v>5.898289460445123</v>
      </c>
      <c r="I226" s="11">
        <v>6.2</v>
      </c>
      <c r="J226" s="152">
        <v>7</v>
      </c>
      <c r="K226" s="11">
        <v>5.5</v>
      </c>
      <c r="L226" s="157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38</v>
      </c>
    </row>
    <row r="227" spans="1:65">
      <c r="A227" s="30"/>
      <c r="B227" s="19">
        <v>1</v>
      </c>
      <c r="C227" s="9">
        <v>3</v>
      </c>
      <c r="D227" s="11">
        <v>5.6</v>
      </c>
      <c r="E227" s="11">
        <v>5.7</v>
      </c>
      <c r="F227" s="11">
        <v>5.8</v>
      </c>
      <c r="G227" s="11">
        <v>6.0512680519201965</v>
      </c>
      <c r="H227" s="11">
        <v>5.6611938446244743</v>
      </c>
      <c r="I227" s="11">
        <v>6.2</v>
      </c>
      <c r="J227" s="152">
        <v>7</v>
      </c>
      <c r="K227" s="11">
        <v>5.6</v>
      </c>
      <c r="L227" s="157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16</v>
      </c>
    </row>
    <row r="228" spans="1:65">
      <c r="A228" s="30"/>
      <c r="B228" s="19">
        <v>1</v>
      </c>
      <c r="C228" s="9">
        <v>4</v>
      </c>
      <c r="D228" s="11">
        <v>5.3</v>
      </c>
      <c r="E228" s="11">
        <v>5.7</v>
      </c>
      <c r="F228" s="11">
        <v>6</v>
      </c>
      <c r="G228" s="11">
        <v>6.0227109598673545</v>
      </c>
      <c r="H228" s="11">
        <v>5.7740050315448963</v>
      </c>
      <c r="I228" s="11">
        <v>5.9</v>
      </c>
      <c r="J228" s="152">
        <v>7</v>
      </c>
      <c r="K228" s="11">
        <v>5.5</v>
      </c>
      <c r="L228" s="157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5.7743816483925476</v>
      </c>
    </row>
    <row r="229" spans="1:65">
      <c r="A229" s="30"/>
      <c r="B229" s="19">
        <v>1</v>
      </c>
      <c r="C229" s="9">
        <v>5</v>
      </c>
      <c r="D229" s="11">
        <v>5.3</v>
      </c>
      <c r="E229" s="153">
        <v>5.4</v>
      </c>
      <c r="F229" s="11">
        <v>6.2</v>
      </c>
      <c r="G229" s="11">
        <v>5.6716432911452648</v>
      </c>
      <c r="H229" s="11">
        <v>5.7971179982827366</v>
      </c>
      <c r="I229" s="11">
        <v>6.2</v>
      </c>
      <c r="J229" s="152">
        <v>7</v>
      </c>
      <c r="K229" s="11">
        <v>5.5</v>
      </c>
      <c r="L229" s="157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131</v>
      </c>
    </row>
    <row r="230" spans="1:65">
      <c r="A230" s="30"/>
      <c r="B230" s="19">
        <v>1</v>
      </c>
      <c r="C230" s="9">
        <v>6</v>
      </c>
      <c r="D230" s="11">
        <v>5.3</v>
      </c>
      <c r="E230" s="11">
        <v>5.7</v>
      </c>
      <c r="F230" s="11">
        <v>6.1</v>
      </c>
      <c r="G230" s="11">
        <v>5.928269501958968</v>
      </c>
      <c r="H230" s="11">
        <v>5.735032205274023</v>
      </c>
      <c r="I230" s="11">
        <v>6.3</v>
      </c>
      <c r="J230" s="152">
        <v>7</v>
      </c>
      <c r="K230" s="11">
        <v>5.4</v>
      </c>
      <c r="L230" s="157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20" t="s">
        <v>239</v>
      </c>
      <c r="C231" s="12"/>
      <c r="D231" s="23">
        <v>5.3666666666666663</v>
      </c>
      <c r="E231" s="23">
        <v>5.6166666666666671</v>
      </c>
      <c r="F231" s="23">
        <v>6.0333333333333323</v>
      </c>
      <c r="G231" s="23">
        <v>5.8569761074254645</v>
      </c>
      <c r="H231" s="23">
        <v>5.8036954313223719</v>
      </c>
      <c r="I231" s="23">
        <v>6.166666666666667</v>
      </c>
      <c r="J231" s="23">
        <v>7</v>
      </c>
      <c r="K231" s="23">
        <v>5.5333333333333323</v>
      </c>
      <c r="L231" s="157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240</v>
      </c>
      <c r="C232" s="29"/>
      <c r="D232" s="11">
        <v>5.3</v>
      </c>
      <c r="E232" s="11">
        <v>5.7</v>
      </c>
      <c r="F232" s="11">
        <v>6.05</v>
      </c>
      <c r="G232" s="11">
        <v>5.8734619596834419</v>
      </c>
      <c r="H232" s="11">
        <v>5.785561514913816</v>
      </c>
      <c r="I232" s="11">
        <v>6.2</v>
      </c>
      <c r="J232" s="11">
        <v>7</v>
      </c>
      <c r="K232" s="11">
        <v>5.5</v>
      </c>
      <c r="L232" s="157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241</v>
      </c>
      <c r="C233" s="29"/>
      <c r="D233" s="24">
        <v>0.15055453054181611</v>
      </c>
      <c r="E233" s="24">
        <v>0.13291601358251254</v>
      </c>
      <c r="F233" s="24">
        <v>0.13662601021279466</v>
      </c>
      <c r="G233" s="24">
        <v>0.17276688955228151</v>
      </c>
      <c r="H233" s="24">
        <v>0.1079386828790095</v>
      </c>
      <c r="I233" s="24">
        <v>0.13662601021279452</v>
      </c>
      <c r="J233" s="24">
        <v>0</v>
      </c>
      <c r="K233" s="24">
        <v>0.10327955589886437</v>
      </c>
      <c r="L233" s="223"/>
      <c r="M233" s="224"/>
      <c r="N233" s="224"/>
      <c r="O233" s="224"/>
      <c r="P233" s="224"/>
      <c r="Q233" s="224"/>
      <c r="R233" s="224"/>
      <c r="S233" s="224"/>
      <c r="T233" s="224"/>
      <c r="U233" s="224"/>
      <c r="V233" s="224"/>
      <c r="W233" s="224"/>
      <c r="X233" s="224"/>
      <c r="Y233" s="224"/>
      <c r="Z233" s="224"/>
      <c r="AA233" s="224"/>
      <c r="AB233" s="224"/>
      <c r="AC233" s="224"/>
      <c r="AD233" s="224"/>
      <c r="AE233" s="224"/>
      <c r="AF233" s="224"/>
      <c r="AG233" s="224"/>
      <c r="AH233" s="224"/>
      <c r="AI233" s="224"/>
      <c r="AJ233" s="224"/>
      <c r="AK233" s="224"/>
      <c r="AL233" s="224"/>
      <c r="AM233" s="224"/>
      <c r="AN233" s="224"/>
      <c r="AO233" s="224"/>
      <c r="AP233" s="224"/>
      <c r="AQ233" s="224"/>
      <c r="AR233" s="224"/>
      <c r="AS233" s="224"/>
      <c r="AT233" s="224"/>
      <c r="AU233" s="224"/>
      <c r="AV233" s="224"/>
      <c r="AW233" s="224"/>
      <c r="AX233" s="224"/>
      <c r="AY233" s="224"/>
      <c r="AZ233" s="224"/>
      <c r="BA233" s="224"/>
      <c r="BB233" s="224"/>
      <c r="BC233" s="224"/>
      <c r="BD233" s="224"/>
      <c r="BE233" s="224"/>
      <c r="BF233" s="224"/>
      <c r="BG233" s="224"/>
      <c r="BH233" s="224"/>
      <c r="BI233" s="224"/>
      <c r="BJ233" s="224"/>
      <c r="BK233" s="224"/>
      <c r="BL233" s="224"/>
      <c r="BM233" s="56"/>
    </row>
    <row r="234" spans="1:65">
      <c r="A234" s="30"/>
      <c r="B234" s="3" t="s">
        <v>87</v>
      </c>
      <c r="C234" s="29"/>
      <c r="D234" s="13">
        <v>2.8053639231394308E-2</v>
      </c>
      <c r="E234" s="13">
        <v>2.3664572151189174E-2</v>
      </c>
      <c r="F234" s="13">
        <v>2.2645195062894148E-2</v>
      </c>
      <c r="G234" s="13">
        <v>2.9497625802715487E-2</v>
      </c>
      <c r="H234" s="13">
        <v>1.859826797534337E-2</v>
      </c>
      <c r="I234" s="13">
        <v>2.2155569223696409E-2</v>
      </c>
      <c r="J234" s="13">
        <v>0</v>
      </c>
      <c r="K234" s="13">
        <v>1.8664979981722479E-2</v>
      </c>
      <c r="L234" s="157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242</v>
      </c>
      <c r="C235" s="29"/>
      <c r="D235" s="13">
        <v>-7.0607557060136439E-2</v>
      </c>
      <c r="E235" s="13">
        <v>-2.7312878041198529E-2</v>
      </c>
      <c r="F235" s="13">
        <v>4.4844920323697579E-2</v>
      </c>
      <c r="G235" s="13">
        <v>1.4303602370291824E-2</v>
      </c>
      <c r="H235" s="13">
        <v>5.076523291110302E-3</v>
      </c>
      <c r="I235" s="13">
        <v>6.7935415800464583E-2</v>
      </c>
      <c r="J235" s="13">
        <v>0.21225101253025702</v>
      </c>
      <c r="K235" s="13">
        <v>-4.1744437714178018E-2</v>
      </c>
      <c r="L235" s="157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46" t="s">
        <v>243</v>
      </c>
      <c r="C236" s="47"/>
      <c r="D236" s="45">
        <v>1.28</v>
      </c>
      <c r="E236" s="45">
        <v>0.55000000000000004</v>
      </c>
      <c r="F236" s="45">
        <v>0.67</v>
      </c>
      <c r="G236" s="45">
        <v>0.16</v>
      </c>
      <c r="H236" s="45">
        <v>0</v>
      </c>
      <c r="I236" s="45">
        <v>1.07</v>
      </c>
      <c r="J236" s="45" t="s">
        <v>244</v>
      </c>
      <c r="K236" s="45">
        <v>0.79</v>
      </c>
      <c r="L236" s="157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B237" s="31" t="s">
        <v>338</v>
      </c>
      <c r="C237" s="20"/>
      <c r="D237" s="20"/>
      <c r="E237" s="20"/>
      <c r="F237" s="20"/>
      <c r="G237" s="20"/>
      <c r="H237" s="20"/>
      <c r="I237" s="20"/>
      <c r="J237" s="20"/>
      <c r="K237" s="20"/>
      <c r="BM237" s="55"/>
    </row>
    <row r="238" spans="1:65">
      <c r="BM238" s="55"/>
    </row>
    <row r="239" spans="1:65" ht="15">
      <c r="B239" s="8" t="s">
        <v>621</v>
      </c>
      <c r="BM239" s="28" t="s">
        <v>67</v>
      </c>
    </row>
    <row r="240" spans="1:65" ht="15">
      <c r="A240" s="25" t="s">
        <v>0</v>
      </c>
      <c r="B240" s="18" t="s">
        <v>114</v>
      </c>
      <c r="C240" s="15" t="s">
        <v>115</v>
      </c>
      <c r="D240" s="16" t="s">
        <v>235</v>
      </c>
      <c r="E240" s="17" t="s">
        <v>235</v>
      </c>
      <c r="F240" s="17" t="s">
        <v>235</v>
      </c>
      <c r="G240" s="17" t="s">
        <v>235</v>
      </c>
      <c r="H240" s="17" t="s">
        <v>235</v>
      </c>
      <c r="I240" s="17" t="s">
        <v>235</v>
      </c>
      <c r="J240" s="17" t="s">
        <v>235</v>
      </c>
      <c r="K240" s="17" t="s">
        <v>235</v>
      </c>
      <c r="L240" s="17" t="s">
        <v>235</v>
      </c>
      <c r="M240" s="17" t="s">
        <v>235</v>
      </c>
      <c r="N240" s="17" t="s">
        <v>235</v>
      </c>
      <c r="O240" s="17" t="s">
        <v>235</v>
      </c>
      <c r="P240" s="17" t="s">
        <v>235</v>
      </c>
      <c r="Q240" s="17" t="s">
        <v>235</v>
      </c>
      <c r="R240" s="17" t="s">
        <v>235</v>
      </c>
      <c r="S240" s="17" t="s">
        <v>235</v>
      </c>
      <c r="T240" s="17" t="s">
        <v>235</v>
      </c>
      <c r="U240" s="17" t="s">
        <v>235</v>
      </c>
      <c r="V240" s="17" t="s">
        <v>235</v>
      </c>
      <c r="W240" s="17" t="s">
        <v>235</v>
      </c>
      <c r="X240" s="17" t="s">
        <v>235</v>
      </c>
      <c r="Y240" s="17" t="s">
        <v>235</v>
      </c>
      <c r="Z240" s="157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236</v>
      </c>
      <c r="C241" s="9" t="s">
        <v>236</v>
      </c>
      <c r="D241" s="154" t="s">
        <v>246</v>
      </c>
      <c r="E241" s="156" t="s">
        <v>247</v>
      </c>
      <c r="F241" s="156" t="s">
        <v>248</v>
      </c>
      <c r="G241" s="156" t="s">
        <v>249</v>
      </c>
      <c r="H241" s="156" t="s">
        <v>250</v>
      </c>
      <c r="I241" s="156" t="s">
        <v>251</v>
      </c>
      <c r="J241" s="156" t="s">
        <v>252</v>
      </c>
      <c r="K241" s="156" t="s">
        <v>253</v>
      </c>
      <c r="L241" s="156" t="s">
        <v>254</v>
      </c>
      <c r="M241" s="156" t="s">
        <v>255</v>
      </c>
      <c r="N241" s="156" t="s">
        <v>256</v>
      </c>
      <c r="O241" s="156" t="s">
        <v>257</v>
      </c>
      <c r="P241" s="156" t="s">
        <v>260</v>
      </c>
      <c r="Q241" s="156" t="s">
        <v>261</v>
      </c>
      <c r="R241" s="156" t="s">
        <v>262</v>
      </c>
      <c r="S241" s="156" t="s">
        <v>264</v>
      </c>
      <c r="T241" s="156" t="s">
        <v>265</v>
      </c>
      <c r="U241" s="156" t="s">
        <v>268</v>
      </c>
      <c r="V241" s="156" t="s">
        <v>270</v>
      </c>
      <c r="W241" s="156" t="s">
        <v>271</v>
      </c>
      <c r="X241" s="156" t="s">
        <v>272</v>
      </c>
      <c r="Y241" s="156" t="s">
        <v>237</v>
      </c>
      <c r="Z241" s="157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1</v>
      </c>
    </row>
    <row r="242" spans="1:65">
      <c r="A242" s="30"/>
      <c r="B242" s="19"/>
      <c r="C242" s="9"/>
      <c r="D242" s="10" t="s">
        <v>332</v>
      </c>
      <c r="E242" s="11" t="s">
        <v>104</v>
      </c>
      <c r="F242" s="11" t="s">
        <v>104</v>
      </c>
      <c r="G242" s="11" t="s">
        <v>104</v>
      </c>
      <c r="H242" s="11" t="s">
        <v>104</v>
      </c>
      <c r="I242" s="11" t="s">
        <v>104</v>
      </c>
      <c r="J242" s="11" t="s">
        <v>104</v>
      </c>
      <c r="K242" s="11" t="s">
        <v>104</v>
      </c>
      <c r="L242" s="11" t="s">
        <v>332</v>
      </c>
      <c r="M242" s="11" t="s">
        <v>104</v>
      </c>
      <c r="N242" s="11" t="s">
        <v>104</v>
      </c>
      <c r="O242" s="11" t="s">
        <v>104</v>
      </c>
      <c r="P242" s="11" t="s">
        <v>104</v>
      </c>
      <c r="Q242" s="11" t="s">
        <v>104</v>
      </c>
      <c r="R242" s="11" t="s">
        <v>332</v>
      </c>
      <c r="S242" s="11" t="s">
        <v>100</v>
      </c>
      <c r="T242" s="11" t="s">
        <v>103</v>
      </c>
      <c r="U242" s="11" t="s">
        <v>104</v>
      </c>
      <c r="V242" s="11" t="s">
        <v>104</v>
      </c>
      <c r="W242" s="11" t="s">
        <v>104</v>
      </c>
      <c r="X242" s="11" t="s">
        <v>104</v>
      </c>
      <c r="Y242" s="11" t="s">
        <v>332</v>
      </c>
      <c r="Z242" s="157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157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3</v>
      </c>
    </row>
    <row r="244" spans="1:65">
      <c r="A244" s="30"/>
      <c r="B244" s="18">
        <v>1</v>
      </c>
      <c r="C244" s="14">
        <v>1</v>
      </c>
      <c r="D244" s="22">
        <v>3.19</v>
      </c>
      <c r="E244" s="158">
        <v>3.35</v>
      </c>
      <c r="F244" s="22">
        <v>3.1535000000000002</v>
      </c>
      <c r="G244" s="22">
        <v>3</v>
      </c>
      <c r="H244" s="22">
        <v>3.08</v>
      </c>
      <c r="I244" s="22">
        <v>3.11</v>
      </c>
      <c r="J244" s="22">
        <v>2.97</v>
      </c>
      <c r="K244" s="22">
        <v>3.08</v>
      </c>
      <c r="L244" s="22">
        <v>3.06</v>
      </c>
      <c r="M244" s="22">
        <v>3.1234000000000002</v>
      </c>
      <c r="N244" s="22">
        <v>3.097</v>
      </c>
      <c r="O244" s="22">
        <v>3.2018</v>
      </c>
      <c r="P244" s="151">
        <v>3.3363240792828144</v>
      </c>
      <c r="Q244" s="151">
        <v>3.565029</v>
      </c>
      <c r="R244" s="22">
        <v>3.11</v>
      </c>
      <c r="S244" s="151">
        <v>2.6457000000000002</v>
      </c>
      <c r="T244" s="151">
        <v>3.7144000000000004</v>
      </c>
      <c r="U244" s="22">
        <v>3.12</v>
      </c>
      <c r="V244" s="151">
        <v>3.3945000000000003</v>
      </c>
      <c r="W244" s="22">
        <v>3.0619999999999998</v>
      </c>
      <c r="X244" s="22">
        <v>3.141</v>
      </c>
      <c r="Y244" s="22">
        <v>3.04</v>
      </c>
      <c r="Z244" s="157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3.1300000000000003</v>
      </c>
      <c r="E245" s="11">
        <v>3.16</v>
      </c>
      <c r="F245" s="153">
        <v>3.2406999999999999</v>
      </c>
      <c r="G245" s="11">
        <v>3.1</v>
      </c>
      <c r="H245" s="11">
        <v>3.03</v>
      </c>
      <c r="I245" s="11">
        <v>3.17</v>
      </c>
      <c r="J245" s="11">
        <v>2.97</v>
      </c>
      <c r="K245" s="11">
        <v>3.11</v>
      </c>
      <c r="L245" s="11">
        <v>3.05</v>
      </c>
      <c r="M245" s="11">
        <v>3.1440999999999999</v>
      </c>
      <c r="N245" s="11">
        <v>3.0960000000000001</v>
      </c>
      <c r="O245" s="11">
        <v>2.9551000000000003</v>
      </c>
      <c r="P245" s="152">
        <v>3.4368709893353557</v>
      </c>
      <c r="Q245" s="152">
        <v>3.5111810000000001</v>
      </c>
      <c r="R245" s="11">
        <v>3.1300000000000003</v>
      </c>
      <c r="S245" s="152">
        <v>2.6547999999999998</v>
      </c>
      <c r="T245" s="152">
        <v>3.5888999999999998</v>
      </c>
      <c r="U245" s="11">
        <v>3.09</v>
      </c>
      <c r="V245" s="152">
        <v>3.3979000000000004</v>
      </c>
      <c r="W245" s="11">
        <v>3.04</v>
      </c>
      <c r="X245" s="11">
        <v>3.1030000000000002</v>
      </c>
      <c r="Y245" s="11">
        <v>3.07</v>
      </c>
      <c r="Z245" s="157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25</v>
      </c>
    </row>
    <row r="246" spans="1:65">
      <c r="A246" s="30"/>
      <c r="B246" s="19">
        <v>1</v>
      </c>
      <c r="C246" s="9">
        <v>3</v>
      </c>
      <c r="D246" s="11">
        <v>3.16</v>
      </c>
      <c r="E246" s="11">
        <v>3.2099999999999995</v>
      </c>
      <c r="F246" s="11">
        <v>3.1069</v>
      </c>
      <c r="G246" s="11">
        <v>3.06</v>
      </c>
      <c r="H246" s="11">
        <v>3.09</v>
      </c>
      <c r="I246" s="11">
        <v>3.15</v>
      </c>
      <c r="J246" s="11">
        <v>3.07</v>
      </c>
      <c r="K246" s="11">
        <v>3.04</v>
      </c>
      <c r="L246" s="11">
        <v>3.06</v>
      </c>
      <c r="M246" s="11">
        <v>3.0627</v>
      </c>
      <c r="N246" s="11">
        <v>3.0960000000000001</v>
      </c>
      <c r="O246" s="11">
        <v>3.0603000000000002</v>
      </c>
      <c r="P246" s="152">
        <v>3.3806159939972749</v>
      </c>
      <c r="Q246" s="152">
        <v>3.5193099999999999</v>
      </c>
      <c r="R246" s="11">
        <v>3.1300000000000003</v>
      </c>
      <c r="S246" s="152">
        <v>2.6471</v>
      </c>
      <c r="T246" s="152">
        <v>3.5758999999999999</v>
      </c>
      <c r="U246" s="11">
        <v>3.07</v>
      </c>
      <c r="V246" s="152">
        <v>3.3873000000000002</v>
      </c>
      <c r="W246" s="11">
        <v>3.0859999999999999</v>
      </c>
      <c r="X246" s="11">
        <v>3.1320000000000001</v>
      </c>
      <c r="Y246" s="11">
        <v>3.09</v>
      </c>
      <c r="Z246" s="157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19">
        <v>1</v>
      </c>
      <c r="C247" s="9">
        <v>4</v>
      </c>
      <c r="D247" s="11">
        <v>3.17</v>
      </c>
      <c r="E247" s="11">
        <v>3.12</v>
      </c>
      <c r="F247" s="11">
        <v>3.1015000000000001</v>
      </c>
      <c r="G247" s="11">
        <v>3.06</v>
      </c>
      <c r="H247" s="11">
        <v>3.09</v>
      </c>
      <c r="I247" s="11">
        <v>3.1400000000000006</v>
      </c>
      <c r="J247" s="11">
        <v>2.96</v>
      </c>
      <c r="K247" s="11">
        <v>3.09</v>
      </c>
      <c r="L247" s="11">
        <v>3.0700000000000003</v>
      </c>
      <c r="M247" s="11">
        <v>3.1108000000000002</v>
      </c>
      <c r="N247" s="11">
        <v>3.093</v>
      </c>
      <c r="O247" s="11">
        <v>3.1417000000000002</v>
      </c>
      <c r="P247" s="152">
        <v>3.328797715751266</v>
      </c>
      <c r="Q247" s="152">
        <v>3.581429</v>
      </c>
      <c r="R247" s="11">
        <v>3.11</v>
      </c>
      <c r="S247" s="152">
        <v>2.6335000000000002</v>
      </c>
      <c r="T247" s="152">
        <v>3.6280000000000001</v>
      </c>
      <c r="U247" s="11">
        <v>3.1</v>
      </c>
      <c r="V247" s="152">
        <v>3.3632000000000004</v>
      </c>
      <c r="W247" s="11">
        <v>3.0750000000000002</v>
      </c>
      <c r="X247" s="11">
        <v>3.032</v>
      </c>
      <c r="Y247" s="11">
        <v>3.1</v>
      </c>
      <c r="Z247" s="157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3.0963145098039218</v>
      </c>
    </row>
    <row r="248" spans="1:65">
      <c r="A248" s="30"/>
      <c r="B248" s="19">
        <v>1</v>
      </c>
      <c r="C248" s="9">
        <v>5</v>
      </c>
      <c r="D248" s="11">
        <v>3.18</v>
      </c>
      <c r="E248" s="11">
        <v>3.05</v>
      </c>
      <c r="F248" s="11">
        <v>3.11</v>
      </c>
      <c r="G248" s="11">
        <v>3.05</v>
      </c>
      <c r="H248" s="11">
        <v>3.1</v>
      </c>
      <c r="I248" s="11">
        <v>3.1</v>
      </c>
      <c r="J248" s="11">
        <v>3.04</v>
      </c>
      <c r="K248" s="11">
        <v>3.04</v>
      </c>
      <c r="L248" s="11">
        <v>3.08</v>
      </c>
      <c r="M248" s="11">
        <v>3.1368</v>
      </c>
      <c r="N248" s="11">
        <v>3.1219999999999999</v>
      </c>
      <c r="O248" s="11">
        <v>3.1377000000000002</v>
      </c>
      <c r="P248" s="152">
        <v>3.3991332328714861</v>
      </c>
      <c r="Q248" s="152">
        <v>3.5665959999999997</v>
      </c>
      <c r="R248" s="11">
        <v>3.1199999999999997</v>
      </c>
      <c r="S248" s="152">
        <v>2.6255000000000002</v>
      </c>
      <c r="T248" s="152">
        <v>3.2761999999999998</v>
      </c>
      <c r="U248" s="11">
        <v>3.1</v>
      </c>
      <c r="V248" s="152">
        <v>3.3536999999999999</v>
      </c>
      <c r="W248" s="11">
        <v>3.0329999999999999</v>
      </c>
      <c r="X248" s="11">
        <v>3.1400000000000006</v>
      </c>
      <c r="Y248" s="11">
        <v>3.04</v>
      </c>
      <c r="Z248" s="157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132</v>
      </c>
    </row>
    <row r="249" spans="1:65">
      <c r="A249" s="30"/>
      <c r="B249" s="19">
        <v>1</v>
      </c>
      <c r="C249" s="9">
        <v>6</v>
      </c>
      <c r="D249" s="11">
        <v>3.15</v>
      </c>
      <c r="E249" s="11">
        <v>3.18</v>
      </c>
      <c r="F249" s="11">
        <v>3.1204999999999998</v>
      </c>
      <c r="G249" s="11">
        <v>3.16</v>
      </c>
      <c r="H249" s="11">
        <v>3.15</v>
      </c>
      <c r="I249" s="11">
        <v>3.19</v>
      </c>
      <c r="J249" s="11">
        <v>3.04</v>
      </c>
      <c r="K249" s="11">
        <v>3.1</v>
      </c>
      <c r="L249" s="11">
        <v>3.08</v>
      </c>
      <c r="M249" s="11">
        <v>3.1344999999999996</v>
      </c>
      <c r="N249" s="11">
        <v>3.0950000000000002</v>
      </c>
      <c r="O249" s="11">
        <v>3.1153</v>
      </c>
      <c r="P249" s="152">
        <v>3.4120511213496076</v>
      </c>
      <c r="Q249" s="152">
        <v>3.5185210000000002</v>
      </c>
      <c r="R249" s="11">
        <v>3.11</v>
      </c>
      <c r="S249" s="152">
        <v>2.5865</v>
      </c>
      <c r="T249" s="152">
        <v>3.4462000000000002</v>
      </c>
      <c r="U249" s="11">
        <v>3.07</v>
      </c>
      <c r="V249" s="152">
        <v>3.3728000000000002</v>
      </c>
      <c r="W249" s="11">
        <v>3.05</v>
      </c>
      <c r="X249" s="11">
        <v>3.052</v>
      </c>
      <c r="Y249" s="11">
        <v>3.06</v>
      </c>
      <c r="Z249" s="157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20" t="s">
        <v>239</v>
      </c>
      <c r="C250" s="12"/>
      <c r="D250" s="23">
        <v>3.1633333333333336</v>
      </c>
      <c r="E250" s="23">
        <v>3.1783333333333332</v>
      </c>
      <c r="F250" s="23">
        <v>3.1388499999999997</v>
      </c>
      <c r="G250" s="23">
        <v>3.0716666666666668</v>
      </c>
      <c r="H250" s="23">
        <v>3.09</v>
      </c>
      <c r="I250" s="23">
        <v>3.1433333333333331</v>
      </c>
      <c r="J250" s="23">
        <v>3.0083333333333329</v>
      </c>
      <c r="K250" s="23">
        <v>3.0766666666666667</v>
      </c>
      <c r="L250" s="23">
        <v>3.0666666666666664</v>
      </c>
      <c r="M250" s="23">
        <v>3.1187166666666664</v>
      </c>
      <c r="N250" s="23">
        <v>3.0998333333333332</v>
      </c>
      <c r="O250" s="23">
        <v>3.1019833333333335</v>
      </c>
      <c r="P250" s="23">
        <v>3.3822988554313</v>
      </c>
      <c r="Q250" s="23">
        <v>3.5436776666666669</v>
      </c>
      <c r="R250" s="23">
        <v>3.1183333333333336</v>
      </c>
      <c r="S250" s="23">
        <v>2.6321833333333333</v>
      </c>
      <c r="T250" s="23">
        <v>3.5382666666666669</v>
      </c>
      <c r="U250" s="23">
        <v>3.0916666666666663</v>
      </c>
      <c r="V250" s="23">
        <v>3.3782333333333336</v>
      </c>
      <c r="W250" s="23">
        <v>3.0576666666666665</v>
      </c>
      <c r="X250" s="23">
        <v>3.1</v>
      </c>
      <c r="Y250" s="23">
        <v>3.0666666666666664</v>
      </c>
      <c r="Z250" s="157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3" t="s">
        <v>240</v>
      </c>
      <c r="C251" s="29"/>
      <c r="D251" s="11">
        <v>3.165</v>
      </c>
      <c r="E251" s="11">
        <v>3.17</v>
      </c>
      <c r="F251" s="11">
        <v>3.1152499999999996</v>
      </c>
      <c r="G251" s="11">
        <v>3.06</v>
      </c>
      <c r="H251" s="11">
        <v>3.09</v>
      </c>
      <c r="I251" s="11">
        <v>3.1450000000000005</v>
      </c>
      <c r="J251" s="11">
        <v>3.0049999999999999</v>
      </c>
      <c r="K251" s="11">
        <v>3.085</v>
      </c>
      <c r="L251" s="11">
        <v>3.0650000000000004</v>
      </c>
      <c r="M251" s="11">
        <v>3.1289499999999997</v>
      </c>
      <c r="N251" s="11">
        <v>3.0960000000000001</v>
      </c>
      <c r="O251" s="11">
        <v>3.1265000000000001</v>
      </c>
      <c r="P251" s="11">
        <v>3.3898746134343805</v>
      </c>
      <c r="Q251" s="11">
        <v>3.5421695</v>
      </c>
      <c r="R251" s="11">
        <v>3.1149999999999998</v>
      </c>
      <c r="S251" s="11">
        <v>2.6396000000000002</v>
      </c>
      <c r="T251" s="11">
        <v>3.5823999999999998</v>
      </c>
      <c r="U251" s="11">
        <v>3.0949999999999998</v>
      </c>
      <c r="V251" s="11">
        <v>3.3800500000000002</v>
      </c>
      <c r="W251" s="11">
        <v>3.056</v>
      </c>
      <c r="X251" s="11">
        <v>3.1175000000000002</v>
      </c>
      <c r="Y251" s="11">
        <v>3.0649999999999999</v>
      </c>
      <c r="Z251" s="157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3" t="s">
        <v>241</v>
      </c>
      <c r="C252" s="29"/>
      <c r="D252" s="24">
        <v>2.1602468994692776E-2</v>
      </c>
      <c r="E252" s="24">
        <v>0.1006810144300636</v>
      </c>
      <c r="F252" s="24">
        <v>5.3240802022508998E-2</v>
      </c>
      <c r="G252" s="24">
        <v>5.3820689949745849E-2</v>
      </c>
      <c r="H252" s="24">
        <v>3.847076812334272E-2</v>
      </c>
      <c r="I252" s="24">
        <v>3.4448028487370129E-2</v>
      </c>
      <c r="J252" s="24">
        <v>4.7081489639418363E-2</v>
      </c>
      <c r="K252" s="24">
        <v>3.0110906108363197E-2</v>
      </c>
      <c r="L252" s="24">
        <v>1.2110601416390051E-2</v>
      </c>
      <c r="M252" s="24">
        <v>2.9809086981433423E-2</v>
      </c>
      <c r="N252" s="24">
        <v>1.0943795807061877E-2</v>
      </c>
      <c r="O252" s="24">
        <v>8.5212684892958565E-2</v>
      </c>
      <c r="P252" s="24">
        <v>4.2721412433313864E-2</v>
      </c>
      <c r="Q252" s="24">
        <v>3.0623412635868326E-2</v>
      </c>
      <c r="R252" s="24">
        <v>9.8319208025019617E-3</v>
      </c>
      <c r="S252" s="24">
        <v>2.469853571907989E-2</v>
      </c>
      <c r="T252" s="24">
        <v>0.15505497949652153</v>
      </c>
      <c r="U252" s="24">
        <v>1.9407902170679638E-2</v>
      </c>
      <c r="V252" s="24">
        <v>1.7838123967129225E-2</v>
      </c>
      <c r="W252" s="24">
        <v>2.0500406500034752E-2</v>
      </c>
      <c r="X252" s="24">
        <v>4.7417296422297313E-2</v>
      </c>
      <c r="Y252" s="24">
        <v>2.5033311140691426E-2</v>
      </c>
      <c r="Z252" s="223"/>
      <c r="AA252" s="224"/>
      <c r="AB252" s="224"/>
      <c r="AC252" s="224"/>
      <c r="AD252" s="224"/>
      <c r="AE252" s="224"/>
      <c r="AF252" s="224"/>
      <c r="AG252" s="224"/>
      <c r="AH252" s="224"/>
      <c r="AI252" s="224"/>
      <c r="AJ252" s="224"/>
      <c r="AK252" s="224"/>
      <c r="AL252" s="224"/>
      <c r="AM252" s="224"/>
      <c r="AN252" s="224"/>
      <c r="AO252" s="224"/>
      <c r="AP252" s="224"/>
      <c r="AQ252" s="224"/>
      <c r="AR252" s="224"/>
      <c r="AS252" s="224"/>
      <c r="AT252" s="224"/>
      <c r="AU252" s="224"/>
      <c r="AV252" s="224"/>
      <c r="AW252" s="224"/>
      <c r="AX252" s="224"/>
      <c r="AY252" s="224"/>
      <c r="AZ252" s="224"/>
      <c r="BA252" s="224"/>
      <c r="BB252" s="224"/>
      <c r="BC252" s="224"/>
      <c r="BD252" s="224"/>
      <c r="BE252" s="224"/>
      <c r="BF252" s="224"/>
      <c r="BG252" s="224"/>
      <c r="BH252" s="224"/>
      <c r="BI252" s="224"/>
      <c r="BJ252" s="224"/>
      <c r="BK252" s="224"/>
      <c r="BL252" s="224"/>
      <c r="BM252" s="56"/>
    </row>
    <row r="253" spans="1:65">
      <c r="A253" s="30"/>
      <c r="B253" s="3" t="s">
        <v>87</v>
      </c>
      <c r="C253" s="29"/>
      <c r="D253" s="13">
        <v>6.8290207570156298E-3</v>
      </c>
      <c r="E253" s="13">
        <v>3.1677298719474653E-2</v>
      </c>
      <c r="F253" s="13">
        <v>1.6961881588004844E-2</v>
      </c>
      <c r="G253" s="13">
        <v>1.7521657064485899E-2</v>
      </c>
      <c r="H253" s="13">
        <v>1.2450086771308324E-2</v>
      </c>
      <c r="I253" s="13">
        <v>1.0959075870849459E-2</v>
      </c>
      <c r="J253" s="13">
        <v>1.5650356666842672E-2</v>
      </c>
      <c r="K253" s="13">
        <v>9.7868600568894459E-3</v>
      </c>
      <c r="L253" s="13">
        <v>3.9491091575184949E-3</v>
      </c>
      <c r="M253" s="13">
        <v>9.5581260394820809E-3</v>
      </c>
      <c r="N253" s="13">
        <v>3.5304465209081812E-3</v>
      </c>
      <c r="O253" s="13">
        <v>2.7470387728160552E-2</v>
      </c>
      <c r="P253" s="13">
        <v>1.2630880433499175E-2</v>
      </c>
      <c r="Q253" s="13">
        <v>8.6417037655329414E-3</v>
      </c>
      <c r="R253" s="13">
        <v>3.1529409307863047E-3</v>
      </c>
      <c r="S253" s="13">
        <v>9.3832885446479379E-3</v>
      </c>
      <c r="T253" s="13">
        <v>4.3822298911855573E-2</v>
      </c>
      <c r="U253" s="13">
        <v>6.2774885727265679E-3</v>
      </c>
      <c r="V253" s="13">
        <v>5.2803113956395031E-3</v>
      </c>
      <c r="W253" s="13">
        <v>6.7045916821219078E-3</v>
      </c>
      <c r="X253" s="13">
        <v>1.5295902071708811E-2</v>
      </c>
      <c r="Y253" s="13">
        <v>8.1630362415298138E-3</v>
      </c>
      <c r="Z253" s="157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3" t="s">
        <v>242</v>
      </c>
      <c r="C254" s="29"/>
      <c r="D254" s="13">
        <v>2.1644708028596193E-2</v>
      </c>
      <c r="E254" s="13">
        <v>2.6489177139374487E-2</v>
      </c>
      <c r="F254" s="13">
        <v>1.3737457891114468E-2</v>
      </c>
      <c r="G254" s="13">
        <v>-7.9603809817161419E-3</v>
      </c>
      <c r="H254" s="13">
        <v>-2.0393631796538081E-3</v>
      </c>
      <c r="I254" s="13">
        <v>1.5185415880891506E-2</v>
      </c>
      <c r="J254" s="13">
        <v>-2.8414806116114022E-2</v>
      </c>
      <c r="K254" s="13">
        <v>-6.3455579447900812E-3</v>
      </c>
      <c r="L254" s="13">
        <v>-9.5752040186424248E-3</v>
      </c>
      <c r="M254" s="13">
        <v>7.2351037957585351E-3</v>
      </c>
      <c r="N254" s="13">
        <v>1.1364554596342558E-3</v>
      </c>
      <c r="O254" s="13">
        <v>1.8308293655127095E-3</v>
      </c>
      <c r="P254" s="13">
        <v>9.2362821903866799E-2</v>
      </c>
      <c r="Q254" s="13">
        <v>0.14448246631479145</v>
      </c>
      <c r="R254" s="13">
        <v>7.1113006962610914E-3</v>
      </c>
      <c r="S254" s="13">
        <v>-0.14989794318406635</v>
      </c>
      <c r="T254" s="13">
        <v>0.1427349048242299</v>
      </c>
      <c r="U254" s="13">
        <v>-1.5010888340117878E-3</v>
      </c>
      <c r="V254" s="13">
        <v>9.1049802155681148E-2</v>
      </c>
      <c r="W254" s="13">
        <v>-1.2481885485109423E-2</v>
      </c>
      <c r="X254" s="13">
        <v>1.1902828941985355E-3</v>
      </c>
      <c r="Y254" s="13">
        <v>-9.5752040186424248E-3</v>
      </c>
      <c r="Z254" s="157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30"/>
      <c r="B255" s="46" t="s">
        <v>243</v>
      </c>
      <c r="C255" s="47"/>
      <c r="D255" s="45">
        <v>1.1599999999999999</v>
      </c>
      <c r="E255" s="45">
        <v>1.44</v>
      </c>
      <c r="F255" s="45">
        <v>0.71</v>
      </c>
      <c r="G255" s="45">
        <v>0.55000000000000004</v>
      </c>
      <c r="H255" s="45">
        <v>0.21</v>
      </c>
      <c r="I255" s="45">
        <v>0.79</v>
      </c>
      <c r="J255" s="45">
        <v>1.73</v>
      </c>
      <c r="K255" s="45">
        <v>0.45</v>
      </c>
      <c r="L255" s="45">
        <v>0.64</v>
      </c>
      <c r="M255" s="45">
        <v>0.33</v>
      </c>
      <c r="N255" s="45">
        <v>0.02</v>
      </c>
      <c r="O255" s="45">
        <v>0.02</v>
      </c>
      <c r="P255" s="45">
        <v>5.26</v>
      </c>
      <c r="Q255" s="45">
        <v>8.27</v>
      </c>
      <c r="R255" s="45">
        <v>0.32</v>
      </c>
      <c r="S255" s="45">
        <v>8.76</v>
      </c>
      <c r="T255" s="45">
        <v>8.17</v>
      </c>
      <c r="U255" s="45">
        <v>0.17</v>
      </c>
      <c r="V255" s="45">
        <v>5.18</v>
      </c>
      <c r="W255" s="45">
        <v>0.81</v>
      </c>
      <c r="X255" s="45">
        <v>0.02</v>
      </c>
      <c r="Y255" s="45">
        <v>0.64</v>
      </c>
      <c r="Z255" s="157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B256" s="31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BM256" s="55"/>
    </row>
    <row r="257" spans="1:65" ht="15">
      <c r="B257" s="8" t="s">
        <v>622</v>
      </c>
      <c r="BM257" s="28" t="s">
        <v>67</v>
      </c>
    </row>
    <row r="258" spans="1:65" ht="15">
      <c r="A258" s="25" t="s">
        <v>33</v>
      </c>
      <c r="B258" s="18" t="s">
        <v>114</v>
      </c>
      <c r="C258" s="15" t="s">
        <v>115</v>
      </c>
      <c r="D258" s="16" t="s">
        <v>235</v>
      </c>
      <c r="E258" s="17" t="s">
        <v>235</v>
      </c>
      <c r="F258" s="17" t="s">
        <v>235</v>
      </c>
      <c r="G258" s="17" t="s">
        <v>235</v>
      </c>
      <c r="H258" s="17" t="s">
        <v>235</v>
      </c>
      <c r="I258" s="17" t="s">
        <v>235</v>
      </c>
      <c r="J258" s="17" t="s">
        <v>235</v>
      </c>
      <c r="K258" s="17" t="s">
        <v>235</v>
      </c>
      <c r="L258" s="157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 t="s">
        <v>236</v>
      </c>
      <c r="C259" s="9" t="s">
        <v>236</v>
      </c>
      <c r="D259" s="154" t="s">
        <v>247</v>
      </c>
      <c r="E259" s="156" t="s">
        <v>254</v>
      </c>
      <c r="F259" s="156" t="s">
        <v>255</v>
      </c>
      <c r="G259" s="156" t="s">
        <v>258</v>
      </c>
      <c r="H259" s="156" t="s">
        <v>264</v>
      </c>
      <c r="I259" s="156" t="s">
        <v>265</v>
      </c>
      <c r="J259" s="156" t="s">
        <v>267</v>
      </c>
      <c r="K259" s="156" t="s">
        <v>268</v>
      </c>
      <c r="L259" s="157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 t="s">
        <v>3</v>
      </c>
    </row>
    <row r="260" spans="1:65">
      <c r="A260" s="30"/>
      <c r="B260" s="19"/>
      <c r="C260" s="9"/>
      <c r="D260" s="10" t="s">
        <v>332</v>
      </c>
      <c r="E260" s="11" t="s">
        <v>332</v>
      </c>
      <c r="F260" s="11" t="s">
        <v>103</v>
      </c>
      <c r="G260" s="11" t="s">
        <v>332</v>
      </c>
      <c r="H260" s="11" t="s">
        <v>100</v>
      </c>
      <c r="I260" s="11" t="s">
        <v>103</v>
      </c>
      <c r="J260" s="11" t="s">
        <v>103</v>
      </c>
      <c r="K260" s="11" t="s">
        <v>103</v>
      </c>
      <c r="L260" s="15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2</v>
      </c>
    </row>
    <row r="261" spans="1:65">
      <c r="A261" s="30"/>
      <c r="B261" s="19"/>
      <c r="C261" s="9"/>
      <c r="D261" s="26"/>
      <c r="E261" s="26"/>
      <c r="F261" s="26"/>
      <c r="G261" s="26"/>
      <c r="H261" s="26"/>
      <c r="I261" s="26"/>
      <c r="J261" s="26"/>
      <c r="K261" s="26"/>
      <c r="L261" s="15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3</v>
      </c>
    </row>
    <row r="262" spans="1:65">
      <c r="A262" s="30"/>
      <c r="B262" s="18">
        <v>1</v>
      </c>
      <c r="C262" s="14">
        <v>1</v>
      </c>
      <c r="D262" s="22">
        <v>3</v>
      </c>
      <c r="E262" s="22">
        <v>3.15</v>
      </c>
      <c r="F262" s="22">
        <v>3.3</v>
      </c>
      <c r="G262" s="22">
        <v>3.2332707238153331</v>
      </c>
      <c r="H262" s="22">
        <v>2.996</v>
      </c>
      <c r="I262" s="151">
        <v>4</v>
      </c>
      <c r="J262" s="22">
        <v>3.287115</v>
      </c>
      <c r="K262" s="22">
        <v>3.57</v>
      </c>
      <c r="L262" s="15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</v>
      </c>
    </row>
    <row r="263" spans="1:65">
      <c r="A263" s="30"/>
      <c r="B263" s="19">
        <v>1</v>
      </c>
      <c r="C263" s="9">
        <v>2</v>
      </c>
      <c r="D263" s="11">
        <v>3.3</v>
      </c>
      <c r="E263" s="11">
        <v>3.24</v>
      </c>
      <c r="F263" s="11">
        <v>3.5</v>
      </c>
      <c r="G263" s="11">
        <v>3.1844548892677236</v>
      </c>
      <c r="H263" s="11">
        <v>3.0459999999999998</v>
      </c>
      <c r="I263" s="152">
        <v>5</v>
      </c>
      <c r="J263" s="11">
        <v>3.2644410000000001</v>
      </c>
      <c r="K263" s="11">
        <v>3.48</v>
      </c>
      <c r="L263" s="15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7</v>
      </c>
    </row>
    <row r="264" spans="1:65">
      <c r="A264" s="30"/>
      <c r="B264" s="19">
        <v>1</v>
      </c>
      <c r="C264" s="9">
        <v>3</v>
      </c>
      <c r="D264" s="11">
        <v>3.3</v>
      </c>
      <c r="E264" s="11">
        <v>3.3</v>
      </c>
      <c r="F264" s="11">
        <v>3.5</v>
      </c>
      <c r="G264" s="11">
        <v>3.0532810830921235</v>
      </c>
      <c r="H264" s="11">
        <v>3.02</v>
      </c>
      <c r="I264" s="152">
        <v>7</v>
      </c>
      <c r="J264" s="11">
        <v>3.0396579999999997</v>
      </c>
      <c r="K264" s="11">
        <v>3.53</v>
      </c>
      <c r="L264" s="157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16</v>
      </c>
    </row>
    <row r="265" spans="1:65">
      <c r="A265" s="30"/>
      <c r="B265" s="19">
        <v>1</v>
      </c>
      <c r="C265" s="9">
        <v>4</v>
      </c>
      <c r="D265" s="11">
        <v>3</v>
      </c>
      <c r="E265" s="11">
        <v>3.07</v>
      </c>
      <c r="F265" s="11">
        <v>3.7</v>
      </c>
      <c r="G265" s="11">
        <v>3.3355491371854948</v>
      </c>
      <c r="H265" s="11">
        <v>2.9809999999999999</v>
      </c>
      <c r="I265" s="152">
        <v>9</v>
      </c>
      <c r="J265" s="11">
        <v>3.4654289999999999</v>
      </c>
      <c r="K265" s="11">
        <v>3.6</v>
      </c>
      <c r="L265" s="157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3.241175301074906</v>
      </c>
    </row>
    <row r="266" spans="1:65">
      <c r="A266" s="30"/>
      <c r="B266" s="19">
        <v>1</v>
      </c>
      <c r="C266" s="9">
        <v>5</v>
      </c>
      <c r="D266" s="153">
        <v>2.2000000000000002</v>
      </c>
      <c r="E266" s="11">
        <v>3.16</v>
      </c>
      <c r="F266" s="11">
        <v>3.3</v>
      </c>
      <c r="G266" s="11">
        <v>3.348677936719505</v>
      </c>
      <c r="H266" s="11">
        <v>2.9809999999999999</v>
      </c>
      <c r="I266" s="152">
        <v>4</v>
      </c>
      <c r="J266" s="11">
        <v>3.1279034999999999</v>
      </c>
      <c r="K266" s="11">
        <v>3.56</v>
      </c>
      <c r="L266" s="15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133</v>
      </c>
    </row>
    <row r="267" spans="1:65">
      <c r="A267" s="30"/>
      <c r="B267" s="19">
        <v>1</v>
      </c>
      <c r="C267" s="9">
        <v>6</v>
      </c>
      <c r="D267" s="11">
        <v>2.9</v>
      </c>
      <c r="E267" s="11">
        <v>3.3</v>
      </c>
      <c r="F267" s="11">
        <v>3.3</v>
      </c>
      <c r="G267" s="11">
        <v>3.0091188750658571</v>
      </c>
      <c r="H267" s="11">
        <v>3.0409999999999999</v>
      </c>
      <c r="I267" s="152">
        <v>9</v>
      </c>
      <c r="J267" s="11">
        <v>3.0754634999999997</v>
      </c>
      <c r="K267" s="11">
        <v>3.48</v>
      </c>
      <c r="L267" s="15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20" t="s">
        <v>239</v>
      </c>
      <c r="C268" s="12"/>
      <c r="D268" s="23">
        <v>2.9499999999999997</v>
      </c>
      <c r="E268" s="23">
        <v>3.2033333333333336</v>
      </c>
      <c r="F268" s="23">
        <v>3.4333333333333336</v>
      </c>
      <c r="G268" s="23">
        <v>3.1940587741910065</v>
      </c>
      <c r="H268" s="23">
        <v>3.0108333333333328</v>
      </c>
      <c r="I268" s="23">
        <v>6.333333333333333</v>
      </c>
      <c r="J268" s="23">
        <v>3.2100016666666669</v>
      </c>
      <c r="K268" s="23">
        <v>3.5366666666666666</v>
      </c>
      <c r="L268" s="157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240</v>
      </c>
      <c r="C269" s="29"/>
      <c r="D269" s="11">
        <v>3</v>
      </c>
      <c r="E269" s="11">
        <v>3.2</v>
      </c>
      <c r="F269" s="11">
        <v>3.4</v>
      </c>
      <c r="G269" s="11">
        <v>3.2088628065415286</v>
      </c>
      <c r="H269" s="11">
        <v>3.008</v>
      </c>
      <c r="I269" s="11">
        <v>6</v>
      </c>
      <c r="J269" s="11">
        <v>3.19617225</v>
      </c>
      <c r="K269" s="11">
        <v>3.5449999999999999</v>
      </c>
      <c r="L269" s="157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241</v>
      </c>
      <c r="C270" s="29"/>
      <c r="D270" s="24">
        <v>0.4037325847637282</v>
      </c>
      <c r="E270" s="24">
        <v>9.223159256278006E-2</v>
      </c>
      <c r="F270" s="24">
        <v>0.16329931618554536</v>
      </c>
      <c r="G270" s="24">
        <v>0.14112231888673005</v>
      </c>
      <c r="H270" s="24">
        <v>2.9088944062421147E-2</v>
      </c>
      <c r="I270" s="24">
        <v>2.3380903889000249</v>
      </c>
      <c r="J270" s="24">
        <v>0.16000676350631773</v>
      </c>
      <c r="K270" s="24">
        <v>4.9261208538429795E-2</v>
      </c>
      <c r="L270" s="223"/>
      <c r="M270" s="224"/>
      <c r="N270" s="224"/>
      <c r="O270" s="224"/>
      <c r="P270" s="224"/>
      <c r="Q270" s="224"/>
      <c r="R270" s="224"/>
      <c r="S270" s="224"/>
      <c r="T270" s="224"/>
      <c r="U270" s="224"/>
      <c r="V270" s="224"/>
      <c r="W270" s="224"/>
      <c r="X270" s="224"/>
      <c r="Y270" s="224"/>
      <c r="Z270" s="224"/>
      <c r="AA270" s="224"/>
      <c r="AB270" s="224"/>
      <c r="AC270" s="224"/>
      <c r="AD270" s="224"/>
      <c r="AE270" s="224"/>
      <c r="AF270" s="224"/>
      <c r="AG270" s="224"/>
      <c r="AH270" s="224"/>
      <c r="AI270" s="224"/>
      <c r="AJ270" s="224"/>
      <c r="AK270" s="224"/>
      <c r="AL270" s="224"/>
      <c r="AM270" s="224"/>
      <c r="AN270" s="224"/>
      <c r="AO270" s="224"/>
      <c r="AP270" s="224"/>
      <c r="AQ270" s="224"/>
      <c r="AR270" s="224"/>
      <c r="AS270" s="224"/>
      <c r="AT270" s="224"/>
      <c r="AU270" s="224"/>
      <c r="AV270" s="224"/>
      <c r="AW270" s="224"/>
      <c r="AX270" s="224"/>
      <c r="AY270" s="224"/>
      <c r="AZ270" s="224"/>
      <c r="BA270" s="224"/>
      <c r="BB270" s="224"/>
      <c r="BC270" s="224"/>
      <c r="BD270" s="224"/>
      <c r="BE270" s="224"/>
      <c r="BF270" s="224"/>
      <c r="BG270" s="224"/>
      <c r="BH270" s="224"/>
      <c r="BI270" s="224"/>
      <c r="BJ270" s="224"/>
      <c r="BK270" s="224"/>
      <c r="BL270" s="224"/>
      <c r="BM270" s="56"/>
    </row>
    <row r="271" spans="1:65">
      <c r="A271" s="30"/>
      <c r="B271" s="3" t="s">
        <v>87</v>
      </c>
      <c r="C271" s="29"/>
      <c r="D271" s="13">
        <v>0.13685850330973839</v>
      </c>
      <c r="E271" s="13">
        <v>2.8792380612730505E-2</v>
      </c>
      <c r="F271" s="13">
        <v>4.7562907626857866E-2</v>
      </c>
      <c r="G271" s="13">
        <v>4.4182755817470394E-2</v>
      </c>
      <c r="H271" s="13">
        <v>9.6614262039594195E-3</v>
      </c>
      <c r="I271" s="13">
        <v>0.36917216666842501</v>
      </c>
      <c r="J271" s="13">
        <v>4.9846317890691973E-2</v>
      </c>
      <c r="K271" s="13">
        <v>1.3928711179574872E-2</v>
      </c>
      <c r="L271" s="157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3" t="s">
        <v>242</v>
      </c>
      <c r="C272" s="29"/>
      <c r="D272" s="13">
        <v>-8.983633220280951E-2</v>
      </c>
      <c r="E272" s="13">
        <v>-1.1675384459773785E-2</v>
      </c>
      <c r="F272" s="13">
        <v>5.9286528622719104E-2</v>
      </c>
      <c r="G272" s="13">
        <v>-1.4536864719496556E-2</v>
      </c>
      <c r="H272" s="13">
        <v>-7.1067420409251625E-2</v>
      </c>
      <c r="I272" s="13">
        <v>0.95402369357588923</v>
      </c>
      <c r="J272" s="13">
        <v>-9.6180031971428992E-3</v>
      </c>
      <c r="K272" s="13">
        <v>9.1167967833694075E-2</v>
      </c>
      <c r="L272" s="157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46" t="s">
        <v>243</v>
      </c>
      <c r="C273" s="47"/>
      <c r="D273" s="45">
        <v>0.89</v>
      </c>
      <c r="E273" s="45">
        <v>0</v>
      </c>
      <c r="F273" s="45">
        <v>0.81</v>
      </c>
      <c r="G273" s="45">
        <v>0.03</v>
      </c>
      <c r="H273" s="45">
        <v>0.67</v>
      </c>
      <c r="I273" s="45" t="s">
        <v>244</v>
      </c>
      <c r="J273" s="45">
        <v>0.02</v>
      </c>
      <c r="K273" s="45">
        <v>1.17</v>
      </c>
      <c r="L273" s="157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B274" s="31" t="s">
        <v>338</v>
      </c>
      <c r="C274" s="20"/>
      <c r="D274" s="20"/>
      <c r="E274" s="20"/>
      <c r="F274" s="20"/>
      <c r="G274" s="20"/>
      <c r="H274" s="20"/>
      <c r="I274" s="20"/>
      <c r="J274" s="20"/>
      <c r="K274" s="20"/>
      <c r="BM274" s="55"/>
    </row>
    <row r="275" spans="1:65">
      <c r="BM275" s="55"/>
    </row>
    <row r="276" spans="1:65" ht="15">
      <c r="B276" s="8" t="s">
        <v>623</v>
      </c>
      <c r="BM276" s="28" t="s">
        <v>67</v>
      </c>
    </row>
    <row r="277" spans="1:65" ht="15">
      <c r="A277" s="25" t="s">
        <v>36</v>
      </c>
      <c r="B277" s="18" t="s">
        <v>114</v>
      </c>
      <c r="C277" s="15" t="s">
        <v>115</v>
      </c>
      <c r="D277" s="16" t="s">
        <v>235</v>
      </c>
      <c r="E277" s="17" t="s">
        <v>235</v>
      </c>
      <c r="F277" s="17" t="s">
        <v>235</v>
      </c>
      <c r="G277" s="17" t="s">
        <v>235</v>
      </c>
      <c r="H277" s="17" t="s">
        <v>235</v>
      </c>
      <c r="I277" s="17" t="s">
        <v>235</v>
      </c>
      <c r="J277" s="17" t="s">
        <v>235</v>
      </c>
      <c r="K277" s="17" t="s">
        <v>235</v>
      </c>
      <c r="L277" s="157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1</v>
      </c>
    </row>
    <row r="278" spans="1:65">
      <c r="A278" s="30"/>
      <c r="B278" s="19" t="s">
        <v>236</v>
      </c>
      <c r="C278" s="9" t="s">
        <v>236</v>
      </c>
      <c r="D278" s="154" t="s">
        <v>247</v>
      </c>
      <c r="E278" s="156" t="s">
        <v>254</v>
      </c>
      <c r="F278" s="156" t="s">
        <v>255</v>
      </c>
      <c r="G278" s="156" t="s">
        <v>258</v>
      </c>
      <c r="H278" s="156" t="s">
        <v>264</v>
      </c>
      <c r="I278" s="156" t="s">
        <v>265</v>
      </c>
      <c r="J278" s="156" t="s">
        <v>267</v>
      </c>
      <c r="K278" s="156" t="s">
        <v>268</v>
      </c>
      <c r="L278" s="157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 t="s">
        <v>3</v>
      </c>
    </row>
    <row r="279" spans="1:65">
      <c r="A279" s="30"/>
      <c r="B279" s="19"/>
      <c r="C279" s="9"/>
      <c r="D279" s="10" t="s">
        <v>332</v>
      </c>
      <c r="E279" s="11" t="s">
        <v>332</v>
      </c>
      <c r="F279" s="11" t="s">
        <v>103</v>
      </c>
      <c r="G279" s="11" t="s">
        <v>332</v>
      </c>
      <c r="H279" s="11" t="s">
        <v>100</v>
      </c>
      <c r="I279" s="11" t="s">
        <v>103</v>
      </c>
      <c r="J279" s="11" t="s">
        <v>103</v>
      </c>
      <c r="K279" s="11" t="s">
        <v>103</v>
      </c>
      <c r="L279" s="157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2</v>
      </c>
    </row>
    <row r="280" spans="1:65">
      <c r="A280" s="30"/>
      <c r="B280" s="19"/>
      <c r="C280" s="9"/>
      <c r="D280" s="26"/>
      <c r="E280" s="26"/>
      <c r="F280" s="26"/>
      <c r="G280" s="26"/>
      <c r="H280" s="26"/>
      <c r="I280" s="26"/>
      <c r="J280" s="26"/>
      <c r="K280" s="26"/>
      <c r="L280" s="157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3</v>
      </c>
    </row>
    <row r="281" spans="1:65">
      <c r="A281" s="30"/>
      <c r="B281" s="18">
        <v>1</v>
      </c>
      <c r="C281" s="14">
        <v>1</v>
      </c>
      <c r="D281" s="22">
        <v>1.1000000000000001</v>
      </c>
      <c r="E281" s="22">
        <v>1.25</v>
      </c>
      <c r="F281" s="22">
        <v>1.3</v>
      </c>
      <c r="G281" s="22">
        <v>1.2866426158410873</v>
      </c>
      <c r="H281" s="22">
        <v>1.1850000000000001</v>
      </c>
      <c r="I281" s="151" t="s">
        <v>108</v>
      </c>
      <c r="J281" s="22">
        <v>1.218002</v>
      </c>
      <c r="K281" s="22">
        <v>1.39</v>
      </c>
      <c r="L281" s="157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</v>
      </c>
    </row>
    <row r="282" spans="1:65">
      <c r="A282" s="30"/>
      <c r="B282" s="19">
        <v>1</v>
      </c>
      <c r="C282" s="9">
        <v>2</v>
      </c>
      <c r="D282" s="11">
        <v>1.5</v>
      </c>
      <c r="E282" s="11">
        <v>1.26</v>
      </c>
      <c r="F282" s="11">
        <v>1.3</v>
      </c>
      <c r="G282" s="11">
        <v>1.3721534901315533</v>
      </c>
      <c r="H282" s="11">
        <v>1.1759999999999999</v>
      </c>
      <c r="I282" s="152" t="s">
        <v>108</v>
      </c>
      <c r="J282" s="11">
        <v>1.2615749999999999</v>
      </c>
      <c r="K282" s="11">
        <v>1.37</v>
      </c>
      <c r="L282" s="157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8</v>
      </c>
    </row>
    <row r="283" spans="1:65">
      <c r="A283" s="30"/>
      <c r="B283" s="19">
        <v>1</v>
      </c>
      <c r="C283" s="9">
        <v>3</v>
      </c>
      <c r="D283" s="11">
        <v>1.5</v>
      </c>
      <c r="E283" s="11">
        <v>1.29</v>
      </c>
      <c r="F283" s="11">
        <v>1.3</v>
      </c>
      <c r="G283" s="11">
        <v>1.4931402036843202</v>
      </c>
      <c r="H283" s="11">
        <v>1.175</v>
      </c>
      <c r="I283" s="152">
        <v>3</v>
      </c>
      <c r="J283" s="11">
        <v>1.2876679999999998</v>
      </c>
      <c r="K283" s="11">
        <v>1.32</v>
      </c>
      <c r="L283" s="157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16</v>
      </c>
    </row>
    <row r="284" spans="1:65">
      <c r="A284" s="30"/>
      <c r="B284" s="19">
        <v>1</v>
      </c>
      <c r="C284" s="9">
        <v>4</v>
      </c>
      <c r="D284" s="11">
        <v>1.2</v>
      </c>
      <c r="E284" s="11">
        <v>1.26</v>
      </c>
      <c r="F284" s="11">
        <v>1.4</v>
      </c>
      <c r="G284" s="11">
        <v>1.3327006484070874</v>
      </c>
      <c r="H284" s="11">
        <v>1.1890000000000001</v>
      </c>
      <c r="I284" s="152">
        <v>4</v>
      </c>
      <c r="J284" s="153">
        <v>1.453633</v>
      </c>
      <c r="K284" s="11">
        <v>1.37</v>
      </c>
      <c r="L284" s="157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1.2897828293554603</v>
      </c>
    </row>
    <row r="285" spans="1:65">
      <c r="A285" s="30"/>
      <c r="B285" s="19">
        <v>1</v>
      </c>
      <c r="C285" s="9">
        <v>5</v>
      </c>
      <c r="D285" s="11">
        <v>1.1000000000000001</v>
      </c>
      <c r="E285" s="11">
        <v>1.27</v>
      </c>
      <c r="F285" s="11">
        <v>1.3</v>
      </c>
      <c r="G285" s="11">
        <v>1.3840758126998447</v>
      </c>
      <c r="H285" s="11">
        <v>1.19</v>
      </c>
      <c r="I285" s="152" t="s">
        <v>108</v>
      </c>
      <c r="J285" s="11">
        <v>1.255973</v>
      </c>
      <c r="K285" s="11">
        <v>1.36</v>
      </c>
      <c r="L285" s="15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134</v>
      </c>
    </row>
    <row r="286" spans="1:65">
      <c r="A286" s="30"/>
      <c r="B286" s="19">
        <v>1</v>
      </c>
      <c r="C286" s="9">
        <v>6</v>
      </c>
      <c r="D286" s="11">
        <v>1.2</v>
      </c>
      <c r="E286" s="11">
        <v>1.26</v>
      </c>
      <c r="F286" s="11">
        <v>1.4</v>
      </c>
      <c r="G286" s="11">
        <v>1.4338138621654466</v>
      </c>
      <c r="H286" s="11">
        <v>1.177</v>
      </c>
      <c r="I286" s="152">
        <v>4</v>
      </c>
      <c r="J286" s="11">
        <v>1.1820754999999998</v>
      </c>
      <c r="K286" s="11">
        <v>1.33</v>
      </c>
      <c r="L286" s="157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20" t="s">
        <v>239</v>
      </c>
      <c r="C287" s="12"/>
      <c r="D287" s="23">
        <v>1.2666666666666668</v>
      </c>
      <c r="E287" s="23">
        <v>1.2649999999999999</v>
      </c>
      <c r="F287" s="23">
        <v>1.3333333333333333</v>
      </c>
      <c r="G287" s="23">
        <v>1.3837544388215566</v>
      </c>
      <c r="H287" s="23">
        <v>1.1819999999999997</v>
      </c>
      <c r="I287" s="23">
        <v>3.6666666666666665</v>
      </c>
      <c r="J287" s="23">
        <v>1.27648775</v>
      </c>
      <c r="K287" s="23">
        <v>1.3566666666666667</v>
      </c>
      <c r="L287" s="157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240</v>
      </c>
      <c r="C288" s="29"/>
      <c r="D288" s="11">
        <v>1.2</v>
      </c>
      <c r="E288" s="11">
        <v>1.26</v>
      </c>
      <c r="F288" s="11">
        <v>1.3</v>
      </c>
      <c r="G288" s="11">
        <v>1.378114651415699</v>
      </c>
      <c r="H288" s="11">
        <v>1.181</v>
      </c>
      <c r="I288" s="11">
        <v>4</v>
      </c>
      <c r="J288" s="11">
        <v>1.2587739999999998</v>
      </c>
      <c r="K288" s="11">
        <v>1.3650000000000002</v>
      </c>
      <c r="L288" s="157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241</v>
      </c>
      <c r="C289" s="29"/>
      <c r="D289" s="24">
        <v>0.1861898672502528</v>
      </c>
      <c r="E289" s="24">
        <v>1.3784048752090234E-2</v>
      </c>
      <c r="F289" s="24">
        <v>5.1639777949432156E-2</v>
      </c>
      <c r="G289" s="24">
        <v>7.2997359390716179E-2</v>
      </c>
      <c r="H289" s="24">
        <v>6.8117545463705596E-3</v>
      </c>
      <c r="I289" s="24">
        <v>0.57735026918962473</v>
      </c>
      <c r="J289" s="24">
        <v>9.4321724508063379E-2</v>
      </c>
      <c r="K289" s="24">
        <v>2.6583202716502483E-2</v>
      </c>
      <c r="L289" s="223"/>
      <c r="M289" s="224"/>
      <c r="N289" s="224"/>
      <c r="O289" s="224"/>
      <c r="P289" s="224"/>
      <c r="Q289" s="224"/>
      <c r="R289" s="224"/>
      <c r="S289" s="224"/>
      <c r="T289" s="224"/>
      <c r="U289" s="224"/>
      <c r="V289" s="224"/>
      <c r="W289" s="224"/>
      <c r="X289" s="224"/>
      <c r="Y289" s="224"/>
      <c r="Z289" s="224"/>
      <c r="AA289" s="224"/>
      <c r="AB289" s="224"/>
      <c r="AC289" s="224"/>
      <c r="AD289" s="224"/>
      <c r="AE289" s="224"/>
      <c r="AF289" s="224"/>
      <c r="AG289" s="224"/>
      <c r="AH289" s="224"/>
      <c r="AI289" s="224"/>
      <c r="AJ289" s="224"/>
      <c r="AK289" s="224"/>
      <c r="AL289" s="224"/>
      <c r="AM289" s="224"/>
      <c r="AN289" s="224"/>
      <c r="AO289" s="224"/>
      <c r="AP289" s="224"/>
      <c r="AQ289" s="224"/>
      <c r="AR289" s="224"/>
      <c r="AS289" s="224"/>
      <c r="AT289" s="224"/>
      <c r="AU289" s="224"/>
      <c r="AV289" s="224"/>
      <c r="AW289" s="224"/>
      <c r="AX289" s="224"/>
      <c r="AY289" s="224"/>
      <c r="AZ289" s="224"/>
      <c r="BA289" s="224"/>
      <c r="BB289" s="224"/>
      <c r="BC289" s="224"/>
      <c r="BD289" s="224"/>
      <c r="BE289" s="224"/>
      <c r="BF289" s="224"/>
      <c r="BG289" s="224"/>
      <c r="BH289" s="224"/>
      <c r="BI289" s="224"/>
      <c r="BJ289" s="224"/>
      <c r="BK289" s="224"/>
      <c r="BL289" s="224"/>
      <c r="BM289" s="56"/>
    </row>
    <row r="290" spans="1:65">
      <c r="A290" s="30"/>
      <c r="B290" s="3" t="s">
        <v>87</v>
      </c>
      <c r="C290" s="29"/>
      <c r="D290" s="13">
        <v>0.14699200046072589</v>
      </c>
      <c r="E290" s="13">
        <v>1.0896481226948803E-2</v>
      </c>
      <c r="F290" s="13">
        <v>3.872983346207412E-2</v>
      </c>
      <c r="G290" s="13">
        <v>5.2753116696689868E-2</v>
      </c>
      <c r="H290" s="13">
        <v>5.762905707589307E-3</v>
      </c>
      <c r="I290" s="13">
        <v>0.15745916432444312</v>
      </c>
      <c r="J290" s="13">
        <v>7.3891601786279085E-2</v>
      </c>
      <c r="K290" s="13">
        <v>1.9594498316832295E-2</v>
      </c>
      <c r="L290" s="157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3" t="s">
        <v>242</v>
      </c>
      <c r="C291" s="29"/>
      <c r="D291" s="13">
        <v>-1.7922523205201379E-2</v>
      </c>
      <c r="E291" s="13">
        <v>-1.921473041151045E-2</v>
      </c>
      <c r="F291" s="13">
        <v>3.3765765047156338E-2</v>
      </c>
      <c r="G291" s="13">
        <v>7.2858474564323705E-2</v>
      </c>
      <c r="H291" s="13">
        <v>-8.3566649285696126E-2</v>
      </c>
      <c r="I291" s="13">
        <v>1.84285585387968</v>
      </c>
      <c r="J291" s="13">
        <v>-1.0307998410944985E-2</v>
      </c>
      <c r="K291" s="13">
        <v>5.185666593548155E-2</v>
      </c>
      <c r="L291" s="15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46" t="s">
        <v>243</v>
      </c>
      <c r="C292" s="47"/>
      <c r="D292" s="45">
        <v>0.12</v>
      </c>
      <c r="E292" s="45">
        <v>0.14000000000000001</v>
      </c>
      <c r="F292" s="45">
        <v>0.67</v>
      </c>
      <c r="G292" s="45">
        <v>1.27</v>
      </c>
      <c r="H292" s="45">
        <v>1.1200000000000001</v>
      </c>
      <c r="I292" s="45" t="s">
        <v>244</v>
      </c>
      <c r="J292" s="45">
        <v>0</v>
      </c>
      <c r="K292" s="45">
        <v>0.95</v>
      </c>
      <c r="L292" s="15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B293" s="31" t="s">
        <v>338</v>
      </c>
      <c r="C293" s="20"/>
      <c r="D293" s="20"/>
      <c r="E293" s="20"/>
      <c r="F293" s="20"/>
      <c r="G293" s="20"/>
      <c r="H293" s="20"/>
      <c r="I293" s="20"/>
      <c r="J293" s="20"/>
      <c r="K293" s="20"/>
      <c r="BM293" s="55"/>
    </row>
    <row r="294" spans="1:65">
      <c r="BM294" s="55"/>
    </row>
    <row r="295" spans="1:65" ht="15">
      <c r="B295" s="8" t="s">
        <v>624</v>
      </c>
      <c r="BM295" s="28" t="s">
        <v>67</v>
      </c>
    </row>
    <row r="296" spans="1:65" ht="15">
      <c r="A296" s="25" t="s">
        <v>39</v>
      </c>
      <c r="B296" s="18" t="s">
        <v>114</v>
      </c>
      <c r="C296" s="15" t="s">
        <v>115</v>
      </c>
      <c r="D296" s="16" t="s">
        <v>235</v>
      </c>
      <c r="E296" s="17" t="s">
        <v>235</v>
      </c>
      <c r="F296" s="17" t="s">
        <v>235</v>
      </c>
      <c r="G296" s="17" t="s">
        <v>235</v>
      </c>
      <c r="H296" s="17" t="s">
        <v>235</v>
      </c>
      <c r="I296" s="17" t="s">
        <v>235</v>
      </c>
      <c r="J296" s="17" t="s">
        <v>235</v>
      </c>
      <c r="K296" s="157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236</v>
      </c>
      <c r="C297" s="9" t="s">
        <v>236</v>
      </c>
      <c r="D297" s="154" t="s">
        <v>247</v>
      </c>
      <c r="E297" s="156" t="s">
        <v>254</v>
      </c>
      <c r="F297" s="156" t="s">
        <v>255</v>
      </c>
      <c r="G297" s="156" t="s">
        <v>258</v>
      </c>
      <c r="H297" s="156" t="s">
        <v>264</v>
      </c>
      <c r="I297" s="156" t="s">
        <v>265</v>
      </c>
      <c r="J297" s="156" t="s">
        <v>268</v>
      </c>
      <c r="K297" s="157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332</v>
      </c>
      <c r="E298" s="11" t="s">
        <v>332</v>
      </c>
      <c r="F298" s="11" t="s">
        <v>103</v>
      </c>
      <c r="G298" s="11" t="s">
        <v>332</v>
      </c>
      <c r="H298" s="11" t="s">
        <v>100</v>
      </c>
      <c r="I298" s="11" t="s">
        <v>103</v>
      </c>
      <c r="J298" s="11" t="s">
        <v>103</v>
      </c>
      <c r="K298" s="157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26"/>
      <c r="F299" s="26"/>
      <c r="G299" s="26"/>
      <c r="H299" s="26"/>
      <c r="I299" s="26"/>
      <c r="J299" s="26"/>
      <c r="K299" s="157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1.6</v>
      </c>
      <c r="E300" s="22">
        <v>1.24</v>
      </c>
      <c r="F300" s="22">
        <v>1.3</v>
      </c>
      <c r="G300" s="22">
        <v>1.4215672246544084</v>
      </c>
      <c r="H300" s="22">
        <v>1.226</v>
      </c>
      <c r="I300" s="151" t="s">
        <v>108</v>
      </c>
      <c r="J300" s="158">
        <v>1.25</v>
      </c>
      <c r="K300" s="157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1.9</v>
      </c>
      <c r="E301" s="11">
        <v>1.27</v>
      </c>
      <c r="F301" s="11">
        <v>1.2</v>
      </c>
      <c r="G301" s="11">
        <v>1.5245639243438334</v>
      </c>
      <c r="H301" s="11">
        <v>1.2250000000000001</v>
      </c>
      <c r="I301" s="152" t="s">
        <v>108</v>
      </c>
      <c r="J301" s="11">
        <v>1.31</v>
      </c>
      <c r="K301" s="157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9</v>
      </c>
    </row>
    <row r="302" spans="1:65">
      <c r="A302" s="30"/>
      <c r="B302" s="19">
        <v>1</v>
      </c>
      <c r="C302" s="9">
        <v>3</v>
      </c>
      <c r="D302" s="11">
        <v>1.6</v>
      </c>
      <c r="E302" s="11">
        <v>1.28</v>
      </c>
      <c r="F302" s="11">
        <v>1.3</v>
      </c>
      <c r="G302" s="11">
        <v>1.677119052852275</v>
      </c>
      <c r="H302" s="11">
        <v>1.2230000000000001</v>
      </c>
      <c r="I302" s="152" t="s">
        <v>108</v>
      </c>
      <c r="J302" s="11">
        <v>1.29</v>
      </c>
      <c r="K302" s="157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19">
        <v>1</v>
      </c>
      <c r="C303" s="9">
        <v>4</v>
      </c>
      <c r="D303" s="11">
        <v>1.8</v>
      </c>
      <c r="E303" s="11">
        <v>1.24</v>
      </c>
      <c r="F303" s="11">
        <v>1.3</v>
      </c>
      <c r="G303" s="11">
        <v>1.542929490331675</v>
      </c>
      <c r="H303" s="11">
        <v>1.2270000000000001</v>
      </c>
      <c r="I303" s="152">
        <v>2</v>
      </c>
      <c r="J303" s="11">
        <v>1.3</v>
      </c>
      <c r="K303" s="157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1.3852466190649093</v>
      </c>
    </row>
    <row r="304" spans="1:65">
      <c r="A304" s="30"/>
      <c r="B304" s="19">
        <v>1</v>
      </c>
      <c r="C304" s="9">
        <v>5</v>
      </c>
      <c r="D304" s="11">
        <v>1.5</v>
      </c>
      <c r="E304" s="11">
        <v>1.25</v>
      </c>
      <c r="F304" s="11">
        <v>1.3</v>
      </c>
      <c r="G304" s="11">
        <v>1.5448558283439082</v>
      </c>
      <c r="H304" s="11">
        <v>1.2430000000000001</v>
      </c>
      <c r="I304" s="152">
        <v>2</v>
      </c>
      <c r="J304" s="11">
        <v>1.3</v>
      </c>
      <c r="K304" s="157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135</v>
      </c>
    </row>
    <row r="305" spans="1:65">
      <c r="A305" s="30"/>
      <c r="B305" s="19">
        <v>1</v>
      </c>
      <c r="C305" s="9">
        <v>6</v>
      </c>
      <c r="D305" s="11">
        <v>1.7</v>
      </c>
      <c r="E305" s="11">
        <v>1.3</v>
      </c>
      <c r="F305" s="11">
        <v>1.3</v>
      </c>
      <c r="G305" s="11">
        <v>1.6448427658106417</v>
      </c>
      <c r="H305" s="11">
        <v>1.1890000000000001</v>
      </c>
      <c r="I305" s="152">
        <v>2</v>
      </c>
      <c r="J305" s="11">
        <v>1.3</v>
      </c>
      <c r="K305" s="157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20" t="s">
        <v>239</v>
      </c>
      <c r="C306" s="12"/>
      <c r="D306" s="23">
        <v>1.6833333333333329</v>
      </c>
      <c r="E306" s="23">
        <v>1.2633333333333334</v>
      </c>
      <c r="F306" s="23">
        <v>1.2833333333333332</v>
      </c>
      <c r="G306" s="23">
        <v>1.5593130477227903</v>
      </c>
      <c r="H306" s="23">
        <v>1.2221666666666668</v>
      </c>
      <c r="I306" s="23">
        <v>2</v>
      </c>
      <c r="J306" s="23">
        <v>1.2916666666666667</v>
      </c>
      <c r="K306" s="157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240</v>
      </c>
      <c r="C307" s="29"/>
      <c r="D307" s="11">
        <v>1.65</v>
      </c>
      <c r="E307" s="11">
        <v>1.26</v>
      </c>
      <c r="F307" s="11">
        <v>1.3</v>
      </c>
      <c r="G307" s="11">
        <v>1.5438926593377915</v>
      </c>
      <c r="H307" s="11">
        <v>1.2255</v>
      </c>
      <c r="I307" s="11">
        <v>2</v>
      </c>
      <c r="J307" s="11">
        <v>1.3</v>
      </c>
      <c r="K307" s="157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241</v>
      </c>
      <c r="C308" s="29"/>
      <c r="D308" s="24">
        <v>0.1471960144387974</v>
      </c>
      <c r="E308" s="24">
        <v>2.4221202832779953E-2</v>
      </c>
      <c r="F308" s="24">
        <v>4.0824829046386332E-2</v>
      </c>
      <c r="G308" s="24">
        <v>9.1490363442391615E-2</v>
      </c>
      <c r="H308" s="24">
        <v>1.7781076082922176E-2</v>
      </c>
      <c r="I308" s="24">
        <v>0</v>
      </c>
      <c r="J308" s="24">
        <v>2.1369760566432826E-2</v>
      </c>
      <c r="K308" s="157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3" t="s">
        <v>87</v>
      </c>
      <c r="C309" s="29"/>
      <c r="D309" s="13">
        <v>8.7443176894335117E-2</v>
      </c>
      <c r="E309" s="13">
        <v>1.9172456068163549E-2</v>
      </c>
      <c r="F309" s="13">
        <v>3.1811555101080261E-2</v>
      </c>
      <c r="G309" s="13">
        <v>5.8673505987783203E-2</v>
      </c>
      <c r="H309" s="13">
        <v>1.4548814468503073E-2</v>
      </c>
      <c r="I309" s="13">
        <v>0</v>
      </c>
      <c r="J309" s="13">
        <v>1.6544330761109283E-2</v>
      </c>
      <c r="K309" s="157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3" t="s">
        <v>242</v>
      </c>
      <c r="C310" s="29"/>
      <c r="D310" s="13">
        <v>0.21518674737473287</v>
      </c>
      <c r="E310" s="13">
        <v>-8.8008361871239726E-2</v>
      </c>
      <c r="F310" s="13">
        <v>-7.3570499526193545E-2</v>
      </c>
      <c r="G310" s="13">
        <v>0.12565735679281564</v>
      </c>
      <c r="H310" s="13">
        <v>-0.11772629519812672</v>
      </c>
      <c r="I310" s="13">
        <v>0.4437862345046335</v>
      </c>
      <c r="J310" s="13">
        <v>-6.7554723549090756E-2</v>
      </c>
      <c r="K310" s="157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30"/>
      <c r="B311" s="46" t="s">
        <v>243</v>
      </c>
      <c r="C311" s="47"/>
      <c r="D311" s="45">
        <v>5.96</v>
      </c>
      <c r="E311" s="45">
        <v>0.36</v>
      </c>
      <c r="F311" s="45">
        <v>0.06</v>
      </c>
      <c r="G311" s="45">
        <v>4.0999999999999996</v>
      </c>
      <c r="H311" s="45">
        <v>0.98</v>
      </c>
      <c r="I311" s="45" t="s">
        <v>244</v>
      </c>
      <c r="J311" s="45">
        <v>0.06</v>
      </c>
      <c r="K311" s="157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B312" s="31" t="s">
        <v>338</v>
      </c>
      <c r="C312" s="20"/>
      <c r="D312" s="20"/>
      <c r="E312" s="20"/>
      <c r="F312" s="20"/>
      <c r="G312" s="20"/>
      <c r="H312" s="20"/>
      <c r="I312" s="20"/>
      <c r="J312" s="20"/>
      <c r="BM312" s="55"/>
    </row>
    <row r="313" spans="1:65">
      <c r="BM313" s="55"/>
    </row>
    <row r="314" spans="1:65" ht="15">
      <c r="B314" s="8" t="s">
        <v>625</v>
      </c>
      <c r="BM314" s="28" t="s">
        <v>67</v>
      </c>
    </row>
    <row r="315" spans="1:65" ht="15">
      <c r="A315" s="25" t="s">
        <v>52</v>
      </c>
      <c r="B315" s="18" t="s">
        <v>114</v>
      </c>
      <c r="C315" s="15" t="s">
        <v>115</v>
      </c>
      <c r="D315" s="16" t="s">
        <v>235</v>
      </c>
      <c r="E315" s="17" t="s">
        <v>235</v>
      </c>
      <c r="F315" s="17" t="s">
        <v>235</v>
      </c>
      <c r="G315" s="17" t="s">
        <v>235</v>
      </c>
      <c r="H315" s="17" t="s">
        <v>235</v>
      </c>
      <c r="I315" s="17" t="s">
        <v>235</v>
      </c>
      <c r="J315" s="17" t="s">
        <v>235</v>
      </c>
      <c r="K315" s="17" t="s">
        <v>235</v>
      </c>
      <c r="L315" s="17" t="s">
        <v>235</v>
      </c>
      <c r="M315" s="17" t="s">
        <v>235</v>
      </c>
      <c r="N315" s="17" t="s">
        <v>235</v>
      </c>
      <c r="O315" s="17" t="s">
        <v>235</v>
      </c>
      <c r="P315" s="17" t="s">
        <v>235</v>
      </c>
      <c r="Q315" s="17" t="s">
        <v>235</v>
      </c>
      <c r="R315" s="17" t="s">
        <v>235</v>
      </c>
      <c r="S315" s="17" t="s">
        <v>235</v>
      </c>
      <c r="T315" s="17" t="s">
        <v>235</v>
      </c>
      <c r="U315" s="17" t="s">
        <v>235</v>
      </c>
      <c r="V315" s="17" t="s">
        <v>235</v>
      </c>
      <c r="W315" s="17" t="s">
        <v>235</v>
      </c>
      <c r="X315" s="17" t="s">
        <v>235</v>
      </c>
      <c r="Y315" s="17" t="s">
        <v>235</v>
      </c>
      <c r="Z315" s="17" t="s">
        <v>235</v>
      </c>
      <c r="AA315" s="157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1</v>
      </c>
    </row>
    <row r="316" spans="1:65">
      <c r="A316" s="30"/>
      <c r="B316" s="19" t="s">
        <v>236</v>
      </c>
      <c r="C316" s="9" t="s">
        <v>236</v>
      </c>
      <c r="D316" s="154" t="s">
        <v>246</v>
      </c>
      <c r="E316" s="156" t="s">
        <v>247</v>
      </c>
      <c r="F316" s="156" t="s">
        <v>248</v>
      </c>
      <c r="G316" s="156" t="s">
        <v>249</v>
      </c>
      <c r="H316" s="156" t="s">
        <v>250</v>
      </c>
      <c r="I316" s="156" t="s">
        <v>251</v>
      </c>
      <c r="J316" s="156" t="s">
        <v>252</v>
      </c>
      <c r="K316" s="156" t="s">
        <v>253</v>
      </c>
      <c r="L316" s="156" t="s">
        <v>254</v>
      </c>
      <c r="M316" s="156" t="s">
        <v>255</v>
      </c>
      <c r="N316" s="156" t="s">
        <v>256</v>
      </c>
      <c r="O316" s="156" t="s">
        <v>257</v>
      </c>
      <c r="P316" s="156" t="s">
        <v>258</v>
      </c>
      <c r="Q316" s="156" t="s">
        <v>260</v>
      </c>
      <c r="R316" s="156" t="s">
        <v>261</v>
      </c>
      <c r="S316" s="156" t="s">
        <v>262</v>
      </c>
      <c r="T316" s="156" t="s">
        <v>265</v>
      </c>
      <c r="U316" s="156" t="s">
        <v>267</v>
      </c>
      <c r="V316" s="156" t="s">
        <v>268</v>
      </c>
      <c r="W316" s="156" t="s">
        <v>270</v>
      </c>
      <c r="X316" s="156" t="s">
        <v>271</v>
      </c>
      <c r="Y316" s="156" t="s">
        <v>272</v>
      </c>
      <c r="Z316" s="156" t="s">
        <v>237</v>
      </c>
      <c r="AA316" s="157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 t="s">
        <v>1</v>
      </c>
    </row>
    <row r="317" spans="1:65">
      <c r="A317" s="30"/>
      <c r="B317" s="19"/>
      <c r="C317" s="9"/>
      <c r="D317" s="10" t="s">
        <v>332</v>
      </c>
      <c r="E317" s="11" t="s">
        <v>332</v>
      </c>
      <c r="F317" s="11" t="s">
        <v>104</v>
      </c>
      <c r="G317" s="11" t="s">
        <v>104</v>
      </c>
      <c r="H317" s="11" t="s">
        <v>104</v>
      </c>
      <c r="I317" s="11" t="s">
        <v>104</v>
      </c>
      <c r="J317" s="11" t="s">
        <v>104</v>
      </c>
      <c r="K317" s="11" t="s">
        <v>104</v>
      </c>
      <c r="L317" s="11" t="s">
        <v>332</v>
      </c>
      <c r="M317" s="11" t="s">
        <v>104</v>
      </c>
      <c r="N317" s="11" t="s">
        <v>104</v>
      </c>
      <c r="O317" s="11" t="s">
        <v>104</v>
      </c>
      <c r="P317" s="11" t="s">
        <v>332</v>
      </c>
      <c r="Q317" s="11" t="s">
        <v>104</v>
      </c>
      <c r="R317" s="11" t="s">
        <v>104</v>
      </c>
      <c r="S317" s="11" t="s">
        <v>332</v>
      </c>
      <c r="T317" s="11" t="s">
        <v>103</v>
      </c>
      <c r="U317" s="11" t="s">
        <v>104</v>
      </c>
      <c r="V317" s="11" t="s">
        <v>104</v>
      </c>
      <c r="W317" s="11" t="s">
        <v>104</v>
      </c>
      <c r="X317" s="11" t="s">
        <v>104</v>
      </c>
      <c r="Y317" s="11" t="s">
        <v>104</v>
      </c>
      <c r="Z317" s="11" t="s">
        <v>332</v>
      </c>
      <c r="AA317" s="157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2</v>
      </c>
    </row>
    <row r="318" spans="1:65">
      <c r="A318" s="30"/>
      <c r="B318" s="19"/>
      <c r="C318" s="9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157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3</v>
      </c>
    </row>
    <row r="319" spans="1:65">
      <c r="A319" s="30"/>
      <c r="B319" s="18">
        <v>1</v>
      </c>
      <c r="C319" s="14">
        <v>1</v>
      </c>
      <c r="D319" s="22">
        <v>7.5</v>
      </c>
      <c r="E319" s="22">
        <v>7.48</v>
      </c>
      <c r="F319" s="151">
        <v>6.74</v>
      </c>
      <c r="G319" s="22">
        <v>7.0640000000000001</v>
      </c>
      <c r="H319" s="22">
        <v>7.0289999999999999</v>
      </c>
      <c r="I319" s="22">
        <v>7.274</v>
      </c>
      <c r="J319" s="22">
        <v>6.9729999999999999</v>
      </c>
      <c r="K319" s="22">
        <v>7.0289999999999999</v>
      </c>
      <c r="L319" s="151">
        <v>7.919999999999999</v>
      </c>
      <c r="M319" s="22">
        <v>7.2900000000000009</v>
      </c>
      <c r="N319" s="22">
        <v>7.1800000000000006</v>
      </c>
      <c r="O319" s="22">
        <v>7.4900000000000011</v>
      </c>
      <c r="P319" s="22">
        <v>7.1483534717323245</v>
      </c>
      <c r="Q319" s="22">
        <v>7.9379393585086788</v>
      </c>
      <c r="R319" s="22">
        <v>7.2700000000000005</v>
      </c>
      <c r="S319" s="22">
        <v>7.42</v>
      </c>
      <c r="T319" s="22">
        <v>7.5301999999999998</v>
      </c>
      <c r="U319" s="151">
        <v>8.0447799999999994</v>
      </c>
      <c r="V319" s="22">
        <v>7.16</v>
      </c>
      <c r="W319" s="22">
        <v>7.9</v>
      </c>
      <c r="X319" s="22">
        <v>6.78</v>
      </c>
      <c r="Y319" s="22">
        <v>7.02</v>
      </c>
      <c r="Z319" s="22">
        <v>7.3800000000000008</v>
      </c>
      <c r="AA319" s="157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1</v>
      </c>
    </row>
    <row r="320" spans="1:65">
      <c r="A320" s="30"/>
      <c r="B320" s="19">
        <v>1</v>
      </c>
      <c r="C320" s="9">
        <v>2</v>
      </c>
      <c r="D320" s="11">
        <v>7.5</v>
      </c>
      <c r="E320" s="11">
        <v>7.629999999999999</v>
      </c>
      <c r="F320" s="152">
        <v>6.76</v>
      </c>
      <c r="G320" s="11">
        <v>7.1340000000000003</v>
      </c>
      <c r="H320" s="11">
        <v>7.0990000000000002</v>
      </c>
      <c r="I320" s="11">
        <v>7.3440000000000003</v>
      </c>
      <c r="J320" s="11">
        <v>7.0289999999999999</v>
      </c>
      <c r="K320" s="11">
        <v>6.9660000000000002</v>
      </c>
      <c r="L320" s="152">
        <v>8</v>
      </c>
      <c r="M320" s="11">
        <v>7.37</v>
      </c>
      <c r="N320" s="11">
        <v>7.21</v>
      </c>
      <c r="O320" s="11">
        <v>6.9599999999999991</v>
      </c>
      <c r="P320" s="11">
        <v>7.2787176392613091</v>
      </c>
      <c r="Q320" s="11">
        <v>7.9913844394924602</v>
      </c>
      <c r="R320" s="11">
        <v>7.37</v>
      </c>
      <c r="S320" s="11">
        <v>7.3999999999999995</v>
      </c>
      <c r="T320" s="11">
        <v>7.7446000000000002</v>
      </c>
      <c r="U320" s="152">
        <v>8.0901300000000003</v>
      </c>
      <c r="V320" s="11">
        <v>7.23</v>
      </c>
      <c r="W320" s="11">
        <v>7.9600000000000009</v>
      </c>
      <c r="X320" s="11">
        <v>6.74</v>
      </c>
      <c r="Y320" s="11">
        <v>7.37</v>
      </c>
      <c r="Z320" s="11">
        <v>7.4700000000000006</v>
      </c>
      <c r="AA320" s="157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26</v>
      </c>
    </row>
    <row r="321" spans="1:65">
      <c r="A321" s="30"/>
      <c r="B321" s="19">
        <v>1</v>
      </c>
      <c r="C321" s="9">
        <v>3</v>
      </c>
      <c r="D321" s="11">
        <v>7.53</v>
      </c>
      <c r="E321" s="11">
        <v>7.4900000000000011</v>
      </c>
      <c r="F321" s="152">
        <v>6.5299999999999994</v>
      </c>
      <c r="G321" s="11">
        <v>7.1340000000000003</v>
      </c>
      <c r="H321" s="11">
        <v>7.0990000000000002</v>
      </c>
      <c r="I321" s="11">
        <v>7.274</v>
      </c>
      <c r="J321" s="11">
        <v>7.274</v>
      </c>
      <c r="K321" s="11">
        <v>7.0990000000000002</v>
      </c>
      <c r="L321" s="152">
        <v>8.0299999999999994</v>
      </c>
      <c r="M321" s="11">
        <v>7.2000000000000011</v>
      </c>
      <c r="N321" s="11">
        <v>7.16</v>
      </c>
      <c r="O321" s="11">
        <v>7.21</v>
      </c>
      <c r="P321" s="11">
        <v>7.1610105457155528</v>
      </c>
      <c r="Q321" s="11">
        <v>7.9925878387147975</v>
      </c>
      <c r="R321" s="11">
        <v>7.4900000000000011</v>
      </c>
      <c r="S321" s="11">
        <v>7.41</v>
      </c>
      <c r="T321" s="11">
        <v>7.4763999999999999</v>
      </c>
      <c r="U321" s="152">
        <v>8.0067199999999996</v>
      </c>
      <c r="V321" s="11">
        <v>7.17</v>
      </c>
      <c r="W321" s="11">
        <v>7.91</v>
      </c>
      <c r="X321" s="11">
        <v>6.78</v>
      </c>
      <c r="Y321" s="11">
        <v>7.23</v>
      </c>
      <c r="Z321" s="11">
        <v>7.5199999999999987</v>
      </c>
      <c r="AA321" s="157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16</v>
      </c>
    </row>
    <row r="322" spans="1:65">
      <c r="A322" s="30"/>
      <c r="B322" s="19">
        <v>1</v>
      </c>
      <c r="C322" s="9">
        <v>4</v>
      </c>
      <c r="D322" s="11">
        <v>7.51</v>
      </c>
      <c r="E322" s="11">
        <v>7.4299999999999988</v>
      </c>
      <c r="F322" s="152">
        <v>6.47</v>
      </c>
      <c r="G322" s="11">
        <v>7.0990000000000002</v>
      </c>
      <c r="H322" s="11">
        <v>7.1340000000000003</v>
      </c>
      <c r="I322" s="11">
        <v>7.2039999999999997</v>
      </c>
      <c r="J322" s="11">
        <v>6.9729999999999999</v>
      </c>
      <c r="K322" s="11">
        <v>6.9939999999999998</v>
      </c>
      <c r="L322" s="152">
        <v>8.07</v>
      </c>
      <c r="M322" s="153">
        <v>7.04</v>
      </c>
      <c r="N322" s="11">
        <v>7.16</v>
      </c>
      <c r="O322" s="11">
        <v>7.4000000000000012</v>
      </c>
      <c r="P322" s="11">
        <v>7.3076652694643727</v>
      </c>
      <c r="Q322" s="11">
        <v>7.8922150905860979</v>
      </c>
      <c r="R322" s="11">
        <v>7.4499999999999993</v>
      </c>
      <c r="S322" s="11">
        <v>7.2900000000000009</v>
      </c>
      <c r="T322" s="11">
        <v>7.7713000000000001</v>
      </c>
      <c r="U322" s="152">
        <v>8.0007399999999986</v>
      </c>
      <c r="V322" s="11">
        <v>7.17</v>
      </c>
      <c r="W322" s="11">
        <v>7.93</v>
      </c>
      <c r="X322" s="11">
        <v>6.7299999999999995</v>
      </c>
      <c r="Y322" s="11">
        <v>7.17</v>
      </c>
      <c r="Z322" s="11">
        <v>7.62</v>
      </c>
      <c r="AA322" s="157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8">
        <v>7.3297440539062508</v>
      </c>
    </row>
    <row r="323" spans="1:65">
      <c r="A323" s="30"/>
      <c r="B323" s="19">
        <v>1</v>
      </c>
      <c r="C323" s="9">
        <v>5</v>
      </c>
      <c r="D323" s="11">
        <v>7.5199999999999987</v>
      </c>
      <c r="E323" s="11">
        <v>7.46</v>
      </c>
      <c r="F323" s="152">
        <v>6.54</v>
      </c>
      <c r="G323" s="11">
        <v>7.0990000000000002</v>
      </c>
      <c r="H323" s="11">
        <v>7.0640000000000001</v>
      </c>
      <c r="I323" s="11">
        <v>7.3090000000000002</v>
      </c>
      <c r="J323" s="11">
        <v>7.0990000000000002</v>
      </c>
      <c r="K323" s="11">
        <v>7.0289999999999999</v>
      </c>
      <c r="L323" s="152">
        <v>8.11</v>
      </c>
      <c r="M323" s="11">
        <v>7.339999999999999</v>
      </c>
      <c r="N323" s="11">
        <v>7.23</v>
      </c>
      <c r="O323" s="11">
        <v>7.31</v>
      </c>
      <c r="P323" s="11">
        <v>7.2005327227092284</v>
      </c>
      <c r="Q323" s="11">
        <v>7.888404411056479</v>
      </c>
      <c r="R323" s="11">
        <v>7.44</v>
      </c>
      <c r="S323" s="11">
        <v>7.3800000000000008</v>
      </c>
      <c r="T323" s="11">
        <v>7.6870999999999992</v>
      </c>
      <c r="U323" s="152">
        <v>8.0287399999999991</v>
      </c>
      <c r="V323" s="11">
        <v>7.22</v>
      </c>
      <c r="W323" s="11">
        <v>7.93</v>
      </c>
      <c r="X323" s="11">
        <v>6.76</v>
      </c>
      <c r="Y323" s="11">
        <v>7.33</v>
      </c>
      <c r="Z323" s="11">
        <v>7.4299999999999988</v>
      </c>
      <c r="AA323" s="157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8">
        <v>136</v>
      </c>
    </row>
    <row r="324" spans="1:65">
      <c r="A324" s="30"/>
      <c r="B324" s="19">
        <v>1</v>
      </c>
      <c r="C324" s="9">
        <v>6</v>
      </c>
      <c r="D324" s="11">
        <v>7.5199999999999987</v>
      </c>
      <c r="E324" s="11">
        <v>7.48</v>
      </c>
      <c r="F324" s="152">
        <v>6.54</v>
      </c>
      <c r="G324" s="11">
        <v>7.2039999999999997</v>
      </c>
      <c r="H324" s="11">
        <v>7.274</v>
      </c>
      <c r="I324" s="11">
        <v>7.3440000000000003</v>
      </c>
      <c r="J324" s="11">
        <v>7.1340000000000003</v>
      </c>
      <c r="K324" s="11">
        <v>7.0289999999999999</v>
      </c>
      <c r="L324" s="152">
        <v>8.0299999999999994</v>
      </c>
      <c r="M324" s="11">
        <v>7.339999999999999</v>
      </c>
      <c r="N324" s="11">
        <v>7.1800000000000006</v>
      </c>
      <c r="O324" s="11">
        <v>7.28</v>
      </c>
      <c r="P324" s="11">
        <v>7.3777040999638661</v>
      </c>
      <c r="Q324" s="11">
        <v>7.9109902358081188</v>
      </c>
      <c r="R324" s="11">
        <v>7.32</v>
      </c>
      <c r="S324" s="11">
        <v>7.37</v>
      </c>
      <c r="T324" s="11">
        <v>7.8331</v>
      </c>
      <c r="U324" s="152">
        <v>8.0701900000000002</v>
      </c>
      <c r="V324" s="11">
        <v>7.1800000000000006</v>
      </c>
      <c r="W324" s="11">
        <v>7.91</v>
      </c>
      <c r="X324" s="11">
        <v>6.8000000000000007</v>
      </c>
      <c r="Y324" s="11">
        <v>7.1</v>
      </c>
      <c r="Z324" s="11">
        <v>7.44</v>
      </c>
      <c r="AA324" s="157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20" t="s">
        <v>239</v>
      </c>
      <c r="C325" s="12"/>
      <c r="D325" s="23">
        <v>7.5133333333333319</v>
      </c>
      <c r="E325" s="23">
        <v>7.4950000000000001</v>
      </c>
      <c r="F325" s="23">
        <v>6.5966666666666667</v>
      </c>
      <c r="G325" s="23">
        <v>7.1223333333333336</v>
      </c>
      <c r="H325" s="23">
        <v>7.1164999999999994</v>
      </c>
      <c r="I325" s="23">
        <v>7.2915000000000001</v>
      </c>
      <c r="J325" s="23">
        <v>7.0803333333333329</v>
      </c>
      <c r="K325" s="23">
        <v>7.0243333333333338</v>
      </c>
      <c r="L325" s="23">
        <v>8.0266666666666655</v>
      </c>
      <c r="M325" s="23">
        <v>7.2633333333333319</v>
      </c>
      <c r="N325" s="23">
        <v>7.1866666666666665</v>
      </c>
      <c r="O325" s="23">
        <v>7.2750000000000012</v>
      </c>
      <c r="P325" s="23">
        <v>7.2456639581411082</v>
      </c>
      <c r="Q325" s="23">
        <v>7.9355868956944393</v>
      </c>
      <c r="R325" s="23">
        <v>7.3900000000000006</v>
      </c>
      <c r="S325" s="23">
        <v>7.3783333333333339</v>
      </c>
      <c r="T325" s="23">
        <v>7.6737833333333327</v>
      </c>
      <c r="U325" s="23">
        <v>8.0402166666666659</v>
      </c>
      <c r="V325" s="23">
        <v>7.1883333333333335</v>
      </c>
      <c r="W325" s="23">
        <v>7.9233333333333347</v>
      </c>
      <c r="X325" s="23">
        <v>6.7650000000000006</v>
      </c>
      <c r="Y325" s="23">
        <v>7.2033333333333331</v>
      </c>
      <c r="Z325" s="23">
        <v>7.4766666666666666</v>
      </c>
      <c r="AA325" s="157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3" t="s">
        <v>240</v>
      </c>
      <c r="C326" s="29"/>
      <c r="D326" s="11">
        <v>7.5149999999999988</v>
      </c>
      <c r="E326" s="11">
        <v>7.48</v>
      </c>
      <c r="F326" s="11">
        <v>6.54</v>
      </c>
      <c r="G326" s="11">
        <v>7.1165000000000003</v>
      </c>
      <c r="H326" s="11">
        <v>7.0990000000000002</v>
      </c>
      <c r="I326" s="11">
        <v>7.2915000000000001</v>
      </c>
      <c r="J326" s="11">
        <v>7.0640000000000001</v>
      </c>
      <c r="K326" s="11">
        <v>7.0289999999999999</v>
      </c>
      <c r="L326" s="11">
        <v>8.0299999999999994</v>
      </c>
      <c r="M326" s="11">
        <v>7.3149999999999995</v>
      </c>
      <c r="N326" s="11">
        <v>7.1800000000000006</v>
      </c>
      <c r="O326" s="11">
        <v>7.2949999999999999</v>
      </c>
      <c r="P326" s="11">
        <v>7.2396251809852687</v>
      </c>
      <c r="Q326" s="11">
        <v>7.9244647971583984</v>
      </c>
      <c r="R326" s="11">
        <v>7.4050000000000002</v>
      </c>
      <c r="S326" s="11">
        <v>7.3900000000000006</v>
      </c>
      <c r="T326" s="11">
        <v>7.7158499999999997</v>
      </c>
      <c r="U326" s="11">
        <v>8.0367599999999992</v>
      </c>
      <c r="V326" s="11">
        <v>7.1750000000000007</v>
      </c>
      <c r="W326" s="11">
        <v>7.92</v>
      </c>
      <c r="X326" s="11">
        <v>6.77</v>
      </c>
      <c r="Y326" s="11">
        <v>7.2</v>
      </c>
      <c r="Z326" s="11">
        <v>7.4550000000000001</v>
      </c>
      <c r="AA326" s="157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3" t="s">
        <v>241</v>
      </c>
      <c r="C327" s="29"/>
      <c r="D327" s="24">
        <v>1.2110601416389756E-2</v>
      </c>
      <c r="E327" s="24">
        <v>6.9498201415576E-2</v>
      </c>
      <c r="F327" s="24">
        <v>0.1217648006061961</v>
      </c>
      <c r="G327" s="24">
        <v>4.7819103574478022E-2</v>
      </c>
      <c r="H327" s="24">
        <v>8.501470461043785E-2</v>
      </c>
      <c r="I327" s="24">
        <v>5.3080128108361074E-2</v>
      </c>
      <c r="J327" s="24">
        <v>0.11524871655106052</v>
      </c>
      <c r="K327" s="24">
        <v>4.4639295095987692E-2</v>
      </c>
      <c r="L327" s="24">
        <v>6.4704456312271813E-2</v>
      </c>
      <c r="M327" s="24">
        <v>0.12468627296806407</v>
      </c>
      <c r="N327" s="24">
        <v>2.8047578623950187E-2</v>
      </c>
      <c r="O327" s="24">
        <v>0.18251027368342931</v>
      </c>
      <c r="P327" s="24">
        <v>9.0602060579202406E-2</v>
      </c>
      <c r="Q327" s="24">
        <v>4.7075053888286096E-2</v>
      </c>
      <c r="R327" s="24">
        <v>8.4616783205224727E-2</v>
      </c>
      <c r="S327" s="24">
        <v>4.7081489639418057E-2</v>
      </c>
      <c r="T327" s="24">
        <v>0.14118072696606532</v>
      </c>
      <c r="U327" s="24">
        <v>3.5278076289201259E-2</v>
      </c>
      <c r="V327" s="24">
        <v>2.9268868558020279E-2</v>
      </c>
      <c r="W327" s="24">
        <v>2.1602468994693012E-2</v>
      </c>
      <c r="X327" s="24">
        <v>2.6645825188948789E-2</v>
      </c>
      <c r="Y327" s="24">
        <v>0.13411437904515208</v>
      </c>
      <c r="Z327" s="24">
        <v>8.4063468086123083E-2</v>
      </c>
      <c r="AA327" s="223"/>
      <c r="AB327" s="224"/>
      <c r="AC327" s="224"/>
      <c r="AD327" s="224"/>
      <c r="AE327" s="224"/>
      <c r="AF327" s="224"/>
      <c r="AG327" s="224"/>
      <c r="AH327" s="224"/>
      <c r="AI327" s="224"/>
      <c r="AJ327" s="224"/>
      <c r="AK327" s="224"/>
      <c r="AL327" s="224"/>
      <c r="AM327" s="224"/>
      <c r="AN327" s="224"/>
      <c r="AO327" s="224"/>
      <c r="AP327" s="224"/>
      <c r="AQ327" s="224"/>
      <c r="AR327" s="224"/>
      <c r="AS327" s="224"/>
      <c r="AT327" s="224"/>
      <c r="AU327" s="224"/>
      <c r="AV327" s="224"/>
      <c r="AW327" s="224"/>
      <c r="AX327" s="224"/>
      <c r="AY327" s="224"/>
      <c r="AZ327" s="224"/>
      <c r="BA327" s="224"/>
      <c r="BB327" s="224"/>
      <c r="BC327" s="224"/>
      <c r="BD327" s="224"/>
      <c r="BE327" s="224"/>
      <c r="BF327" s="224"/>
      <c r="BG327" s="224"/>
      <c r="BH327" s="224"/>
      <c r="BI327" s="224"/>
      <c r="BJ327" s="224"/>
      <c r="BK327" s="224"/>
      <c r="BL327" s="224"/>
      <c r="BM327" s="56"/>
    </row>
    <row r="328" spans="1:65">
      <c r="A328" s="30"/>
      <c r="B328" s="3" t="s">
        <v>87</v>
      </c>
      <c r="C328" s="29"/>
      <c r="D328" s="13">
        <v>1.6118812887830202E-3</v>
      </c>
      <c r="E328" s="13">
        <v>9.2726085944731147E-3</v>
      </c>
      <c r="F328" s="13">
        <v>1.8458534705335438E-2</v>
      </c>
      <c r="G328" s="13">
        <v>6.7139659626262024E-3</v>
      </c>
      <c r="H328" s="13">
        <v>1.1946139901698568E-2</v>
      </c>
      <c r="I328" s="13">
        <v>7.2797268200454051E-3</v>
      </c>
      <c r="J328" s="13">
        <v>1.6277300958202606E-2</v>
      </c>
      <c r="K328" s="13">
        <v>6.3549511359542099E-3</v>
      </c>
      <c r="L328" s="13">
        <v>8.0611864176418375E-3</v>
      </c>
      <c r="M328" s="13">
        <v>1.7166535975410385E-2</v>
      </c>
      <c r="N328" s="13">
        <v>3.9027242983233098E-3</v>
      </c>
      <c r="O328" s="13">
        <v>2.5087322843083064E-2</v>
      </c>
      <c r="P328" s="13">
        <v>1.2504314456565907E-2</v>
      </c>
      <c r="Q328" s="13">
        <v>5.9321452221545593E-3</v>
      </c>
      <c r="R328" s="13">
        <v>1.1450173640761126E-2</v>
      </c>
      <c r="S328" s="13">
        <v>6.3810467096568407E-3</v>
      </c>
      <c r="T328" s="13">
        <v>1.8397799473019436E-2</v>
      </c>
      <c r="U328" s="13">
        <v>4.3877021915911798E-3</v>
      </c>
      <c r="V328" s="13">
        <v>4.0717183247883535E-3</v>
      </c>
      <c r="W328" s="13">
        <v>2.7264369787159876E-3</v>
      </c>
      <c r="X328" s="13">
        <v>3.9387768202437234E-3</v>
      </c>
      <c r="Y328" s="13">
        <v>1.8618377470405196E-2</v>
      </c>
      <c r="Z328" s="13">
        <v>1.1243442008843925E-2</v>
      </c>
      <c r="AA328" s="157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A329" s="30"/>
      <c r="B329" s="3" t="s">
        <v>242</v>
      </c>
      <c r="C329" s="29"/>
      <c r="D329" s="13">
        <v>2.5047161002742069E-2</v>
      </c>
      <c r="E329" s="13">
        <v>2.2545936785566045E-2</v>
      </c>
      <c r="F329" s="13">
        <v>-0.1000140498560661</v>
      </c>
      <c r="G329" s="13">
        <v>-2.8297130029033113E-2</v>
      </c>
      <c r="H329" s="13">
        <v>-2.9092974098134716E-2</v>
      </c>
      <c r="I329" s="13">
        <v>-5.2176520250893921E-3</v>
      </c>
      <c r="J329" s="13">
        <v>-3.4027207326564057E-2</v>
      </c>
      <c r="K329" s="13">
        <v>-4.1667310389938428E-2</v>
      </c>
      <c r="L329" s="13">
        <v>9.5081439083674724E-2</v>
      </c>
      <c r="M329" s="13">
        <v>-9.0604419587511087E-3</v>
      </c>
      <c r="N329" s="13">
        <v>-1.9520106866942166E-2</v>
      </c>
      <c r="O329" s="13">
        <v>-7.468753820547791E-3</v>
      </c>
      <c r="P329" s="13">
        <v>-1.1471082093287288E-2</v>
      </c>
      <c r="Q329" s="13">
        <v>8.2655388419097031E-2</v>
      </c>
      <c r="R329" s="13">
        <v>8.2207435417389618E-3</v>
      </c>
      <c r="S329" s="13">
        <v>6.6290554035359772E-3</v>
      </c>
      <c r="T329" s="13">
        <v>4.6937420583428535E-2</v>
      </c>
      <c r="U329" s="13">
        <v>9.6930071164187837E-2</v>
      </c>
      <c r="V329" s="13">
        <v>-1.9292722847198851E-2</v>
      </c>
      <c r="W329" s="13">
        <v>8.0983629859591177E-2</v>
      </c>
      <c r="X329" s="13">
        <v>-7.7048263861994037E-2</v>
      </c>
      <c r="Y329" s="13">
        <v>-1.7246266669509347E-2</v>
      </c>
      <c r="Z329" s="13">
        <v>2.00447125683898E-2</v>
      </c>
      <c r="AA329" s="157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A330" s="30"/>
      <c r="B330" s="46" t="s">
        <v>243</v>
      </c>
      <c r="C330" s="47"/>
      <c r="D330" s="45">
        <v>0.83</v>
      </c>
      <c r="E330" s="45">
        <v>0.76</v>
      </c>
      <c r="F330" s="45">
        <v>2.35</v>
      </c>
      <c r="G330" s="45">
        <v>0.53</v>
      </c>
      <c r="H330" s="45">
        <v>0.55000000000000004</v>
      </c>
      <c r="I330" s="45">
        <v>0.06</v>
      </c>
      <c r="J330" s="45">
        <v>0.67</v>
      </c>
      <c r="K330" s="45">
        <v>0.87</v>
      </c>
      <c r="L330" s="45">
        <v>2.61</v>
      </c>
      <c r="M330" s="45">
        <v>0.04</v>
      </c>
      <c r="N330" s="45">
        <v>0.31</v>
      </c>
      <c r="O330" s="45">
        <v>0</v>
      </c>
      <c r="P330" s="45">
        <v>0.1</v>
      </c>
      <c r="Q330" s="45">
        <v>2.29</v>
      </c>
      <c r="R330" s="45">
        <v>0.4</v>
      </c>
      <c r="S330" s="45">
        <v>0.36</v>
      </c>
      <c r="T330" s="45">
        <v>1.38</v>
      </c>
      <c r="U330" s="45">
        <v>2.66</v>
      </c>
      <c r="V330" s="45">
        <v>0.3</v>
      </c>
      <c r="W330" s="45">
        <v>2.25</v>
      </c>
      <c r="X330" s="45">
        <v>1.77</v>
      </c>
      <c r="Y330" s="45">
        <v>0.25</v>
      </c>
      <c r="Z330" s="45">
        <v>0.7</v>
      </c>
      <c r="AA330" s="157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5"/>
    </row>
    <row r="331" spans="1:65">
      <c r="B331" s="31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BM331" s="55"/>
    </row>
    <row r="332" spans="1:65" ht="15">
      <c r="B332" s="8" t="s">
        <v>626</v>
      </c>
      <c r="BM332" s="28" t="s">
        <v>67</v>
      </c>
    </row>
    <row r="333" spans="1:65" ht="15">
      <c r="A333" s="25" t="s">
        <v>42</v>
      </c>
      <c r="B333" s="18" t="s">
        <v>114</v>
      </c>
      <c r="C333" s="15" t="s">
        <v>115</v>
      </c>
      <c r="D333" s="16" t="s">
        <v>235</v>
      </c>
      <c r="E333" s="17" t="s">
        <v>235</v>
      </c>
      <c r="F333" s="17" t="s">
        <v>235</v>
      </c>
      <c r="G333" s="17" t="s">
        <v>235</v>
      </c>
      <c r="H333" s="17" t="s">
        <v>235</v>
      </c>
      <c r="I333" s="17" t="s">
        <v>235</v>
      </c>
      <c r="J333" s="17" t="s">
        <v>235</v>
      </c>
      <c r="K333" s="17" t="s">
        <v>235</v>
      </c>
      <c r="L333" s="17" t="s">
        <v>235</v>
      </c>
      <c r="M333" s="17" t="s">
        <v>235</v>
      </c>
      <c r="N333" s="157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</v>
      </c>
    </row>
    <row r="334" spans="1:65">
      <c r="A334" s="30"/>
      <c r="B334" s="19" t="s">
        <v>236</v>
      </c>
      <c r="C334" s="9" t="s">
        <v>236</v>
      </c>
      <c r="D334" s="154" t="s">
        <v>246</v>
      </c>
      <c r="E334" s="156" t="s">
        <v>247</v>
      </c>
      <c r="F334" s="156" t="s">
        <v>254</v>
      </c>
      <c r="G334" s="156" t="s">
        <v>255</v>
      </c>
      <c r="H334" s="156" t="s">
        <v>258</v>
      </c>
      <c r="I334" s="156" t="s">
        <v>260</v>
      </c>
      <c r="J334" s="156" t="s">
        <v>261</v>
      </c>
      <c r="K334" s="156" t="s">
        <v>262</v>
      </c>
      <c r="L334" s="156" t="s">
        <v>265</v>
      </c>
      <c r="M334" s="156" t="s">
        <v>268</v>
      </c>
      <c r="N334" s="157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 t="s">
        <v>3</v>
      </c>
    </row>
    <row r="335" spans="1:65">
      <c r="A335" s="30"/>
      <c r="B335" s="19"/>
      <c r="C335" s="9"/>
      <c r="D335" s="10" t="s">
        <v>332</v>
      </c>
      <c r="E335" s="11" t="s">
        <v>332</v>
      </c>
      <c r="F335" s="11" t="s">
        <v>332</v>
      </c>
      <c r="G335" s="11" t="s">
        <v>103</v>
      </c>
      <c r="H335" s="11" t="s">
        <v>332</v>
      </c>
      <c r="I335" s="11" t="s">
        <v>103</v>
      </c>
      <c r="J335" s="11" t="s">
        <v>104</v>
      </c>
      <c r="K335" s="11" t="s">
        <v>332</v>
      </c>
      <c r="L335" s="11" t="s">
        <v>103</v>
      </c>
      <c r="M335" s="11" t="s">
        <v>103</v>
      </c>
      <c r="N335" s="157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1</v>
      </c>
    </row>
    <row r="336" spans="1:65">
      <c r="A336" s="30"/>
      <c r="B336" s="19"/>
      <c r="C336" s="9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157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2</v>
      </c>
    </row>
    <row r="337" spans="1:65">
      <c r="A337" s="30"/>
      <c r="B337" s="18">
        <v>1</v>
      </c>
      <c r="C337" s="14">
        <v>1</v>
      </c>
      <c r="D337" s="216">
        <v>20</v>
      </c>
      <c r="E337" s="216">
        <v>17.100000000000001</v>
      </c>
      <c r="F337" s="216">
        <v>17</v>
      </c>
      <c r="G337" s="216">
        <v>16</v>
      </c>
      <c r="H337" s="216">
        <v>19.154471327435196</v>
      </c>
      <c r="I337" s="216">
        <v>19.795693252512571</v>
      </c>
      <c r="J337" s="225">
        <v>89.3</v>
      </c>
      <c r="K337" s="216">
        <v>19.2</v>
      </c>
      <c r="L337" s="216">
        <v>18</v>
      </c>
      <c r="M337" s="216">
        <v>19</v>
      </c>
      <c r="N337" s="217"/>
      <c r="O337" s="218"/>
      <c r="P337" s="218"/>
      <c r="Q337" s="218"/>
      <c r="R337" s="218"/>
      <c r="S337" s="218"/>
      <c r="T337" s="218"/>
      <c r="U337" s="218"/>
      <c r="V337" s="218"/>
      <c r="W337" s="218"/>
      <c r="X337" s="218"/>
      <c r="Y337" s="218"/>
      <c r="Z337" s="218"/>
      <c r="AA337" s="218"/>
      <c r="AB337" s="218"/>
      <c r="AC337" s="218"/>
      <c r="AD337" s="218"/>
      <c r="AE337" s="218"/>
      <c r="AF337" s="218"/>
      <c r="AG337" s="218"/>
      <c r="AH337" s="218"/>
      <c r="AI337" s="218"/>
      <c r="AJ337" s="218"/>
      <c r="AK337" s="218"/>
      <c r="AL337" s="218"/>
      <c r="AM337" s="218"/>
      <c r="AN337" s="218"/>
      <c r="AO337" s="218"/>
      <c r="AP337" s="218"/>
      <c r="AQ337" s="218"/>
      <c r="AR337" s="218"/>
      <c r="AS337" s="218"/>
      <c r="AT337" s="218"/>
      <c r="AU337" s="218"/>
      <c r="AV337" s="218"/>
      <c r="AW337" s="218"/>
      <c r="AX337" s="218"/>
      <c r="AY337" s="218"/>
      <c r="AZ337" s="218"/>
      <c r="BA337" s="218"/>
      <c r="BB337" s="218"/>
      <c r="BC337" s="218"/>
      <c r="BD337" s="218"/>
      <c r="BE337" s="218"/>
      <c r="BF337" s="218"/>
      <c r="BG337" s="218"/>
      <c r="BH337" s="218"/>
      <c r="BI337" s="218"/>
      <c r="BJ337" s="218"/>
      <c r="BK337" s="218"/>
      <c r="BL337" s="218"/>
      <c r="BM337" s="219">
        <v>1</v>
      </c>
    </row>
    <row r="338" spans="1:65">
      <c r="A338" s="30"/>
      <c r="B338" s="19">
        <v>1</v>
      </c>
      <c r="C338" s="9">
        <v>2</v>
      </c>
      <c r="D338" s="220">
        <v>20</v>
      </c>
      <c r="E338" s="220">
        <v>16.8</v>
      </c>
      <c r="F338" s="220">
        <v>17.5</v>
      </c>
      <c r="G338" s="220">
        <v>17</v>
      </c>
      <c r="H338" s="220">
        <v>19.624604875981451</v>
      </c>
      <c r="I338" s="220">
        <v>19.241900125843422</v>
      </c>
      <c r="J338" s="226">
        <v>89.2</v>
      </c>
      <c r="K338" s="220">
        <v>19.3</v>
      </c>
      <c r="L338" s="220">
        <v>18</v>
      </c>
      <c r="M338" s="220">
        <v>19</v>
      </c>
      <c r="N338" s="217"/>
      <c r="O338" s="218"/>
      <c r="P338" s="218"/>
      <c r="Q338" s="218"/>
      <c r="R338" s="218"/>
      <c r="S338" s="218"/>
      <c r="T338" s="218"/>
      <c r="U338" s="218"/>
      <c r="V338" s="218"/>
      <c r="W338" s="218"/>
      <c r="X338" s="218"/>
      <c r="Y338" s="218"/>
      <c r="Z338" s="218"/>
      <c r="AA338" s="218"/>
      <c r="AB338" s="218"/>
      <c r="AC338" s="218"/>
      <c r="AD338" s="218"/>
      <c r="AE338" s="218"/>
      <c r="AF338" s="218"/>
      <c r="AG338" s="218"/>
      <c r="AH338" s="218"/>
      <c r="AI338" s="218"/>
      <c r="AJ338" s="218"/>
      <c r="AK338" s="218"/>
      <c r="AL338" s="218"/>
      <c r="AM338" s="218"/>
      <c r="AN338" s="218"/>
      <c r="AO338" s="218"/>
      <c r="AP338" s="218"/>
      <c r="AQ338" s="218"/>
      <c r="AR338" s="218"/>
      <c r="AS338" s="218"/>
      <c r="AT338" s="218"/>
      <c r="AU338" s="218"/>
      <c r="AV338" s="218"/>
      <c r="AW338" s="218"/>
      <c r="AX338" s="218"/>
      <c r="AY338" s="218"/>
      <c r="AZ338" s="218"/>
      <c r="BA338" s="218"/>
      <c r="BB338" s="218"/>
      <c r="BC338" s="218"/>
      <c r="BD338" s="218"/>
      <c r="BE338" s="218"/>
      <c r="BF338" s="218"/>
      <c r="BG338" s="218"/>
      <c r="BH338" s="218"/>
      <c r="BI338" s="218"/>
      <c r="BJ338" s="218"/>
      <c r="BK338" s="218"/>
      <c r="BL338" s="218"/>
      <c r="BM338" s="219">
        <v>43</v>
      </c>
    </row>
    <row r="339" spans="1:65">
      <c r="A339" s="30"/>
      <c r="B339" s="19">
        <v>1</v>
      </c>
      <c r="C339" s="9">
        <v>3</v>
      </c>
      <c r="D339" s="220">
        <v>21</v>
      </c>
      <c r="E339" s="220">
        <v>16</v>
      </c>
      <c r="F339" s="220">
        <v>17.899999999999999</v>
      </c>
      <c r="G339" s="220">
        <v>15</v>
      </c>
      <c r="H339" s="220">
        <v>19.42496919989199</v>
      </c>
      <c r="I339" s="220">
        <v>19.884585333290623</v>
      </c>
      <c r="J339" s="226">
        <v>89.1</v>
      </c>
      <c r="K339" s="227">
        <v>20</v>
      </c>
      <c r="L339" s="220">
        <v>18</v>
      </c>
      <c r="M339" s="220">
        <v>19</v>
      </c>
      <c r="N339" s="217"/>
      <c r="O339" s="218"/>
      <c r="P339" s="218"/>
      <c r="Q339" s="218"/>
      <c r="R339" s="218"/>
      <c r="S339" s="218"/>
      <c r="T339" s="218"/>
      <c r="U339" s="218"/>
      <c r="V339" s="218"/>
      <c r="W339" s="218"/>
      <c r="X339" s="218"/>
      <c r="Y339" s="218"/>
      <c r="Z339" s="218"/>
      <c r="AA339" s="218"/>
      <c r="AB339" s="218"/>
      <c r="AC339" s="218"/>
      <c r="AD339" s="218"/>
      <c r="AE339" s="218"/>
      <c r="AF339" s="218"/>
      <c r="AG339" s="218"/>
      <c r="AH339" s="218"/>
      <c r="AI339" s="218"/>
      <c r="AJ339" s="218"/>
      <c r="AK339" s="218"/>
      <c r="AL339" s="218"/>
      <c r="AM339" s="218"/>
      <c r="AN339" s="218"/>
      <c r="AO339" s="218"/>
      <c r="AP339" s="218"/>
      <c r="AQ339" s="218"/>
      <c r="AR339" s="218"/>
      <c r="AS339" s="218"/>
      <c r="AT339" s="218"/>
      <c r="AU339" s="218"/>
      <c r="AV339" s="218"/>
      <c r="AW339" s="218"/>
      <c r="AX339" s="218"/>
      <c r="AY339" s="218"/>
      <c r="AZ339" s="218"/>
      <c r="BA339" s="218"/>
      <c r="BB339" s="218"/>
      <c r="BC339" s="218"/>
      <c r="BD339" s="218"/>
      <c r="BE339" s="218"/>
      <c r="BF339" s="218"/>
      <c r="BG339" s="218"/>
      <c r="BH339" s="218"/>
      <c r="BI339" s="218"/>
      <c r="BJ339" s="218"/>
      <c r="BK339" s="218"/>
      <c r="BL339" s="218"/>
      <c r="BM339" s="219">
        <v>16</v>
      </c>
    </row>
    <row r="340" spans="1:65">
      <c r="A340" s="30"/>
      <c r="B340" s="19">
        <v>1</v>
      </c>
      <c r="C340" s="9">
        <v>4</v>
      </c>
      <c r="D340" s="220">
        <v>21</v>
      </c>
      <c r="E340" s="220">
        <v>19.2</v>
      </c>
      <c r="F340" s="220">
        <v>17.600000000000001</v>
      </c>
      <c r="G340" s="220">
        <v>17</v>
      </c>
      <c r="H340" s="220">
        <v>19.685186207291629</v>
      </c>
      <c r="I340" s="220">
        <v>19.379912734277951</v>
      </c>
      <c r="J340" s="226">
        <v>88.3</v>
      </c>
      <c r="K340" s="220">
        <v>19.100000000000001</v>
      </c>
      <c r="L340" s="220">
        <v>18</v>
      </c>
      <c r="M340" s="220">
        <v>19</v>
      </c>
      <c r="N340" s="217"/>
      <c r="O340" s="218"/>
      <c r="P340" s="218"/>
      <c r="Q340" s="218"/>
      <c r="R340" s="218"/>
      <c r="S340" s="218"/>
      <c r="T340" s="218"/>
      <c r="U340" s="218"/>
      <c r="V340" s="218"/>
      <c r="W340" s="218"/>
      <c r="X340" s="218"/>
      <c r="Y340" s="218"/>
      <c r="Z340" s="218"/>
      <c r="AA340" s="218"/>
      <c r="AB340" s="218"/>
      <c r="AC340" s="218"/>
      <c r="AD340" s="218"/>
      <c r="AE340" s="218"/>
      <c r="AF340" s="218"/>
      <c r="AG340" s="218"/>
      <c r="AH340" s="218"/>
      <c r="AI340" s="218"/>
      <c r="AJ340" s="218"/>
      <c r="AK340" s="218"/>
      <c r="AL340" s="218"/>
      <c r="AM340" s="218"/>
      <c r="AN340" s="218"/>
      <c r="AO340" s="218"/>
      <c r="AP340" s="218"/>
      <c r="AQ340" s="218"/>
      <c r="AR340" s="218"/>
      <c r="AS340" s="218"/>
      <c r="AT340" s="218"/>
      <c r="AU340" s="218"/>
      <c r="AV340" s="218"/>
      <c r="AW340" s="218"/>
      <c r="AX340" s="218"/>
      <c r="AY340" s="218"/>
      <c r="AZ340" s="218"/>
      <c r="BA340" s="218"/>
      <c r="BB340" s="218"/>
      <c r="BC340" s="218"/>
      <c r="BD340" s="218"/>
      <c r="BE340" s="218"/>
      <c r="BF340" s="218"/>
      <c r="BG340" s="218"/>
      <c r="BH340" s="218"/>
      <c r="BI340" s="218"/>
      <c r="BJ340" s="218"/>
      <c r="BK340" s="218"/>
      <c r="BL340" s="218"/>
      <c r="BM340" s="219">
        <v>18.415181076862922</v>
      </c>
    </row>
    <row r="341" spans="1:65">
      <c r="A341" s="30"/>
      <c r="B341" s="19">
        <v>1</v>
      </c>
      <c r="C341" s="9">
        <v>5</v>
      </c>
      <c r="D341" s="220">
        <v>20</v>
      </c>
      <c r="E341" s="220">
        <v>17</v>
      </c>
      <c r="F341" s="220">
        <v>16.3</v>
      </c>
      <c r="G341" s="220">
        <v>18</v>
      </c>
      <c r="H341" s="220">
        <v>18.569082789901998</v>
      </c>
      <c r="I341" s="220">
        <v>20.228691727798541</v>
      </c>
      <c r="J341" s="226">
        <v>90.7</v>
      </c>
      <c r="K341" s="220">
        <v>19.2</v>
      </c>
      <c r="L341" s="220">
        <v>16</v>
      </c>
      <c r="M341" s="220">
        <v>18</v>
      </c>
      <c r="N341" s="217"/>
      <c r="O341" s="218"/>
      <c r="P341" s="218"/>
      <c r="Q341" s="218"/>
      <c r="R341" s="218"/>
      <c r="S341" s="218"/>
      <c r="T341" s="218"/>
      <c r="U341" s="218"/>
      <c r="V341" s="218"/>
      <c r="W341" s="218"/>
      <c r="X341" s="218"/>
      <c r="Y341" s="218"/>
      <c r="Z341" s="218"/>
      <c r="AA341" s="218"/>
      <c r="AB341" s="218"/>
      <c r="AC341" s="218"/>
      <c r="AD341" s="218"/>
      <c r="AE341" s="218"/>
      <c r="AF341" s="218"/>
      <c r="AG341" s="218"/>
      <c r="AH341" s="218"/>
      <c r="AI341" s="218"/>
      <c r="AJ341" s="218"/>
      <c r="AK341" s="218"/>
      <c r="AL341" s="218"/>
      <c r="AM341" s="218"/>
      <c r="AN341" s="218"/>
      <c r="AO341" s="218"/>
      <c r="AP341" s="218"/>
      <c r="AQ341" s="218"/>
      <c r="AR341" s="218"/>
      <c r="AS341" s="218"/>
      <c r="AT341" s="218"/>
      <c r="AU341" s="218"/>
      <c r="AV341" s="218"/>
      <c r="AW341" s="218"/>
      <c r="AX341" s="218"/>
      <c r="AY341" s="218"/>
      <c r="AZ341" s="218"/>
      <c r="BA341" s="218"/>
      <c r="BB341" s="218"/>
      <c r="BC341" s="218"/>
      <c r="BD341" s="218"/>
      <c r="BE341" s="218"/>
      <c r="BF341" s="218"/>
      <c r="BG341" s="218"/>
      <c r="BH341" s="218"/>
      <c r="BI341" s="218"/>
      <c r="BJ341" s="218"/>
      <c r="BK341" s="218"/>
      <c r="BL341" s="218"/>
      <c r="BM341" s="219">
        <v>137</v>
      </c>
    </row>
    <row r="342" spans="1:65">
      <c r="A342" s="30"/>
      <c r="B342" s="19">
        <v>1</v>
      </c>
      <c r="C342" s="9">
        <v>6</v>
      </c>
      <c r="D342" s="220">
        <v>20</v>
      </c>
      <c r="E342" s="220">
        <v>15.8</v>
      </c>
      <c r="F342" s="220">
        <v>16.899999999999999</v>
      </c>
      <c r="G342" s="220">
        <v>17</v>
      </c>
      <c r="H342" s="220">
        <v>19.754338466145928</v>
      </c>
      <c r="I342" s="220">
        <v>20.376342110226268</v>
      </c>
      <c r="J342" s="226">
        <v>90</v>
      </c>
      <c r="K342" s="220">
        <v>19.2</v>
      </c>
      <c r="L342" s="220">
        <v>16</v>
      </c>
      <c r="M342" s="220">
        <v>19</v>
      </c>
      <c r="N342" s="217"/>
      <c r="O342" s="218"/>
      <c r="P342" s="218"/>
      <c r="Q342" s="218"/>
      <c r="R342" s="218"/>
      <c r="S342" s="218"/>
      <c r="T342" s="218"/>
      <c r="U342" s="218"/>
      <c r="V342" s="218"/>
      <c r="W342" s="218"/>
      <c r="X342" s="218"/>
      <c r="Y342" s="218"/>
      <c r="Z342" s="218"/>
      <c r="AA342" s="218"/>
      <c r="AB342" s="218"/>
      <c r="AC342" s="218"/>
      <c r="AD342" s="218"/>
      <c r="AE342" s="218"/>
      <c r="AF342" s="218"/>
      <c r="AG342" s="218"/>
      <c r="AH342" s="218"/>
      <c r="AI342" s="218"/>
      <c r="AJ342" s="218"/>
      <c r="AK342" s="218"/>
      <c r="AL342" s="218"/>
      <c r="AM342" s="218"/>
      <c r="AN342" s="218"/>
      <c r="AO342" s="218"/>
      <c r="AP342" s="218"/>
      <c r="AQ342" s="218"/>
      <c r="AR342" s="218"/>
      <c r="AS342" s="218"/>
      <c r="AT342" s="218"/>
      <c r="AU342" s="218"/>
      <c r="AV342" s="218"/>
      <c r="AW342" s="218"/>
      <c r="AX342" s="218"/>
      <c r="AY342" s="218"/>
      <c r="AZ342" s="218"/>
      <c r="BA342" s="218"/>
      <c r="BB342" s="218"/>
      <c r="BC342" s="218"/>
      <c r="BD342" s="218"/>
      <c r="BE342" s="218"/>
      <c r="BF342" s="218"/>
      <c r="BG342" s="218"/>
      <c r="BH342" s="218"/>
      <c r="BI342" s="218"/>
      <c r="BJ342" s="218"/>
      <c r="BK342" s="218"/>
      <c r="BL342" s="218"/>
      <c r="BM342" s="221"/>
    </row>
    <row r="343" spans="1:65">
      <c r="A343" s="30"/>
      <c r="B343" s="20" t="s">
        <v>239</v>
      </c>
      <c r="C343" s="12"/>
      <c r="D343" s="222">
        <v>20.333333333333332</v>
      </c>
      <c r="E343" s="222">
        <v>16.983333333333334</v>
      </c>
      <c r="F343" s="222">
        <v>17.2</v>
      </c>
      <c r="G343" s="222">
        <v>16.666666666666668</v>
      </c>
      <c r="H343" s="222">
        <v>19.368775477774697</v>
      </c>
      <c r="I343" s="222">
        <v>19.817854213991563</v>
      </c>
      <c r="J343" s="222">
        <v>89.433333333333337</v>
      </c>
      <c r="K343" s="222">
        <v>19.333333333333332</v>
      </c>
      <c r="L343" s="222">
        <v>17.333333333333332</v>
      </c>
      <c r="M343" s="222">
        <v>18.833333333333332</v>
      </c>
      <c r="N343" s="217"/>
      <c r="O343" s="218"/>
      <c r="P343" s="218"/>
      <c r="Q343" s="218"/>
      <c r="R343" s="218"/>
      <c r="S343" s="218"/>
      <c r="T343" s="218"/>
      <c r="U343" s="218"/>
      <c r="V343" s="218"/>
      <c r="W343" s="218"/>
      <c r="X343" s="218"/>
      <c r="Y343" s="218"/>
      <c r="Z343" s="218"/>
      <c r="AA343" s="218"/>
      <c r="AB343" s="218"/>
      <c r="AC343" s="218"/>
      <c r="AD343" s="218"/>
      <c r="AE343" s="218"/>
      <c r="AF343" s="218"/>
      <c r="AG343" s="218"/>
      <c r="AH343" s="218"/>
      <c r="AI343" s="218"/>
      <c r="AJ343" s="218"/>
      <c r="AK343" s="218"/>
      <c r="AL343" s="218"/>
      <c r="AM343" s="218"/>
      <c r="AN343" s="218"/>
      <c r="AO343" s="218"/>
      <c r="AP343" s="218"/>
      <c r="AQ343" s="218"/>
      <c r="AR343" s="218"/>
      <c r="AS343" s="218"/>
      <c r="AT343" s="218"/>
      <c r="AU343" s="218"/>
      <c r="AV343" s="218"/>
      <c r="AW343" s="218"/>
      <c r="AX343" s="218"/>
      <c r="AY343" s="218"/>
      <c r="AZ343" s="218"/>
      <c r="BA343" s="218"/>
      <c r="BB343" s="218"/>
      <c r="BC343" s="218"/>
      <c r="BD343" s="218"/>
      <c r="BE343" s="218"/>
      <c r="BF343" s="218"/>
      <c r="BG343" s="218"/>
      <c r="BH343" s="218"/>
      <c r="BI343" s="218"/>
      <c r="BJ343" s="218"/>
      <c r="BK343" s="218"/>
      <c r="BL343" s="218"/>
      <c r="BM343" s="221"/>
    </row>
    <row r="344" spans="1:65">
      <c r="A344" s="30"/>
      <c r="B344" s="3" t="s">
        <v>240</v>
      </c>
      <c r="C344" s="29"/>
      <c r="D344" s="220">
        <v>20</v>
      </c>
      <c r="E344" s="220">
        <v>16.899999999999999</v>
      </c>
      <c r="F344" s="220">
        <v>17.25</v>
      </c>
      <c r="G344" s="220">
        <v>17</v>
      </c>
      <c r="H344" s="220">
        <v>19.524787037936719</v>
      </c>
      <c r="I344" s="220">
        <v>19.840139292901597</v>
      </c>
      <c r="J344" s="220">
        <v>89.25</v>
      </c>
      <c r="K344" s="220">
        <v>19.2</v>
      </c>
      <c r="L344" s="220">
        <v>18</v>
      </c>
      <c r="M344" s="220">
        <v>19</v>
      </c>
      <c r="N344" s="217"/>
      <c r="O344" s="218"/>
      <c r="P344" s="218"/>
      <c r="Q344" s="218"/>
      <c r="R344" s="218"/>
      <c r="S344" s="218"/>
      <c r="T344" s="218"/>
      <c r="U344" s="218"/>
      <c r="V344" s="218"/>
      <c r="W344" s="218"/>
      <c r="X344" s="218"/>
      <c r="Y344" s="218"/>
      <c r="Z344" s="218"/>
      <c r="AA344" s="218"/>
      <c r="AB344" s="218"/>
      <c r="AC344" s="218"/>
      <c r="AD344" s="218"/>
      <c r="AE344" s="218"/>
      <c r="AF344" s="218"/>
      <c r="AG344" s="218"/>
      <c r="AH344" s="218"/>
      <c r="AI344" s="218"/>
      <c r="AJ344" s="218"/>
      <c r="AK344" s="218"/>
      <c r="AL344" s="218"/>
      <c r="AM344" s="218"/>
      <c r="AN344" s="218"/>
      <c r="AO344" s="218"/>
      <c r="AP344" s="218"/>
      <c r="AQ344" s="218"/>
      <c r="AR344" s="218"/>
      <c r="AS344" s="218"/>
      <c r="AT344" s="218"/>
      <c r="AU344" s="218"/>
      <c r="AV344" s="218"/>
      <c r="AW344" s="218"/>
      <c r="AX344" s="218"/>
      <c r="AY344" s="218"/>
      <c r="AZ344" s="218"/>
      <c r="BA344" s="218"/>
      <c r="BB344" s="218"/>
      <c r="BC344" s="218"/>
      <c r="BD344" s="218"/>
      <c r="BE344" s="218"/>
      <c r="BF344" s="218"/>
      <c r="BG344" s="218"/>
      <c r="BH344" s="218"/>
      <c r="BI344" s="218"/>
      <c r="BJ344" s="218"/>
      <c r="BK344" s="218"/>
      <c r="BL344" s="218"/>
      <c r="BM344" s="221"/>
    </row>
    <row r="345" spans="1:65">
      <c r="A345" s="30"/>
      <c r="B345" s="3" t="s">
        <v>241</v>
      </c>
      <c r="C345" s="29"/>
      <c r="D345" s="24">
        <v>0.5163977794943222</v>
      </c>
      <c r="E345" s="24">
        <v>1.2106472098289682</v>
      </c>
      <c r="F345" s="24">
        <v>0.57965506984757731</v>
      </c>
      <c r="G345" s="24">
        <v>1.0327955589886446</v>
      </c>
      <c r="H345" s="24">
        <v>0.44784275075906138</v>
      </c>
      <c r="I345" s="24">
        <v>0.44925631766212232</v>
      </c>
      <c r="J345" s="24">
        <v>0.82381227635103249</v>
      </c>
      <c r="K345" s="24">
        <v>0.33266599866332397</v>
      </c>
      <c r="L345" s="24">
        <v>1.0327955589886446</v>
      </c>
      <c r="M345" s="24">
        <v>0.40824829046386302</v>
      </c>
      <c r="N345" s="157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3" t="s">
        <v>87</v>
      </c>
      <c r="C346" s="29"/>
      <c r="D346" s="13">
        <v>2.5396612106278142E-2</v>
      </c>
      <c r="E346" s="13">
        <v>7.1284428449203227E-2</v>
      </c>
      <c r="F346" s="13">
        <v>3.3700876153928916E-2</v>
      </c>
      <c r="G346" s="13">
        <v>6.196773353931867E-2</v>
      </c>
      <c r="H346" s="13">
        <v>2.3121892825540388E-2</v>
      </c>
      <c r="I346" s="13">
        <v>2.2669271496857806E-2</v>
      </c>
      <c r="J346" s="13">
        <v>9.2114678682560461E-3</v>
      </c>
      <c r="K346" s="13">
        <v>1.7206861999827103E-2</v>
      </c>
      <c r="L346" s="13">
        <v>5.9584359172421809E-2</v>
      </c>
      <c r="M346" s="13">
        <v>2.1676900378612196E-2</v>
      </c>
      <c r="N346" s="157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30"/>
      <c r="B347" s="3" t="s">
        <v>242</v>
      </c>
      <c r="C347" s="29"/>
      <c r="D347" s="13">
        <v>0.10416146593749231</v>
      </c>
      <c r="E347" s="13">
        <v>-7.7753660827619031E-2</v>
      </c>
      <c r="F347" s="13">
        <v>-6.5988005862711363E-2</v>
      </c>
      <c r="G347" s="13">
        <v>-9.494961808402258E-2</v>
      </c>
      <c r="H347" s="13">
        <v>5.1783058604288446E-2</v>
      </c>
      <c r="I347" s="13">
        <v>7.6169391507693529E-2</v>
      </c>
      <c r="J347" s="13">
        <v>3.8565003493611352</v>
      </c>
      <c r="K347" s="13">
        <v>4.9858443022533727E-2</v>
      </c>
      <c r="L347" s="13">
        <v>-5.8747602807383559E-2</v>
      </c>
      <c r="M347" s="13">
        <v>2.2706931565054322E-2</v>
      </c>
      <c r="N347" s="157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46" t="s">
        <v>243</v>
      </c>
      <c r="C348" s="47"/>
      <c r="D348" s="45">
        <v>0.56000000000000005</v>
      </c>
      <c r="E348" s="45">
        <v>0.94</v>
      </c>
      <c r="F348" s="45">
        <v>0.85</v>
      </c>
      <c r="G348" s="45">
        <v>1.0900000000000001</v>
      </c>
      <c r="H348" s="45">
        <v>0.13</v>
      </c>
      <c r="I348" s="45">
        <v>0.33</v>
      </c>
      <c r="J348" s="45">
        <v>31.63</v>
      </c>
      <c r="K348" s="45">
        <v>0.11</v>
      </c>
      <c r="L348" s="45">
        <v>0.79</v>
      </c>
      <c r="M348" s="45">
        <v>0.11</v>
      </c>
      <c r="N348" s="157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B349" s="31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BM349" s="55"/>
    </row>
    <row r="350" spans="1:65" ht="15">
      <c r="B350" s="8" t="s">
        <v>627</v>
      </c>
      <c r="BM350" s="28" t="s">
        <v>67</v>
      </c>
    </row>
    <row r="351" spans="1:65" ht="15">
      <c r="A351" s="25" t="s">
        <v>5</v>
      </c>
      <c r="B351" s="18" t="s">
        <v>114</v>
      </c>
      <c r="C351" s="15" t="s">
        <v>115</v>
      </c>
      <c r="D351" s="16" t="s">
        <v>235</v>
      </c>
      <c r="E351" s="17" t="s">
        <v>235</v>
      </c>
      <c r="F351" s="17" t="s">
        <v>235</v>
      </c>
      <c r="G351" s="17" t="s">
        <v>235</v>
      </c>
      <c r="H351" s="17" t="s">
        <v>235</v>
      </c>
      <c r="I351" s="17" t="s">
        <v>235</v>
      </c>
      <c r="J351" s="17" t="s">
        <v>235</v>
      </c>
      <c r="K351" s="17" t="s">
        <v>235</v>
      </c>
      <c r="L351" s="157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1</v>
      </c>
    </row>
    <row r="352" spans="1:65">
      <c r="A352" s="30"/>
      <c r="B352" s="19" t="s">
        <v>236</v>
      </c>
      <c r="C352" s="9" t="s">
        <v>236</v>
      </c>
      <c r="D352" s="154" t="s">
        <v>247</v>
      </c>
      <c r="E352" s="156" t="s">
        <v>254</v>
      </c>
      <c r="F352" s="156" t="s">
        <v>255</v>
      </c>
      <c r="G352" s="156" t="s">
        <v>258</v>
      </c>
      <c r="H352" s="156" t="s">
        <v>264</v>
      </c>
      <c r="I352" s="156" t="s">
        <v>265</v>
      </c>
      <c r="J352" s="156" t="s">
        <v>267</v>
      </c>
      <c r="K352" s="156" t="s">
        <v>268</v>
      </c>
      <c r="L352" s="157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 t="s">
        <v>3</v>
      </c>
    </row>
    <row r="353" spans="1:65">
      <c r="A353" s="30"/>
      <c r="B353" s="19"/>
      <c r="C353" s="9"/>
      <c r="D353" s="10" t="s">
        <v>332</v>
      </c>
      <c r="E353" s="11" t="s">
        <v>332</v>
      </c>
      <c r="F353" s="11" t="s">
        <v>103</v>
      </c>
      <c r="G353" s="11" t="s">
        <v>332</v>
      </c>
      <c r="H353" s="11" t="s">
        <v>100</v>
      </c>
      <c r="I353" s="11" t="s">
        <v>103</v>
      </c>
      <c r="J353" s="11" t="s">
        <v>103</v>
      </c>
      <c r="K353" s="11" t="s">
        <v>103</v>
      </c>
      <c r="L353" s="157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2</v>
      </c>
    </row>
    <row r="354" spans="1:65">
      <c r="A354" s="30"/>
      <c r="B354" s="19"/>
      <c r="C354" s="9"/>
      <c r="D354" s="26"/>
      <c r="E354" s="26"/>
      <c r="F354" s="26"/>
      <c r="G354" s="26"/>
      <c r="H354" s="26"/>
      <c r="I354" s="26"/>
      <c r="J354" s="26"/>
      <c r="K354" s="26"/>
      <c r="L354" s="157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3</v>
      </c>
    </row>
    <row r="355" spans="1:65">
      <c r="A355" s="30"/>
      <c r="B355" s="18">
        <v>1</v>
      </c>
      <c r="C355" s="14">
        <v>1</v>
      </c>
      <c r="D355" s="22">
        <v>4.9000000000000004</v>
      </c>
      <c r="E355" s="22">
        <v>4.8</v>
      </c>
      <c r="F355" s="22">
        <v>4.7</v>
      </c>
      <c r="G355" s="22">
        <v>5.0390608770920533</v>
      </c>
      <c r="H355" s="22">
        <v>4.7629999999999999</v>
      </c>
      <c r="I355" s="151">
        <v>4</v>
      </c>
      <c r="J355" s="151">
        <v>6.4671709999999996</v>
      </c>
      <c r="K355" s="151">
        <v>5.23</v>
      </c>
      <c r="L355" s="157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9">
        <v>1</v>
      </c>
      <c r="C356" s="9">
        <v>2</v>
      </c>
      <c r="D356" s="11">
        <v>4.9000000000000004</v>
      </c>
      <c r="E356" s="11">
        <v>4.8899999999999997</v>
      </c>
      <c r="F356" s="11">
        <v>4.9000000000000004</v>
      </c>
      <c r="G356" s="11">
        <v>4.7472117946697763</v>
      </c>
      <c r="H356" s="11">
        <v>4.8120000000000003</v>
      </c>
      <c r="I356" s="152">
        <v>5</v>
      </c>
      <c r="J356" s="152">
        <v>6.4961474999999993</v>
      </c>
      <c r="K356" s="152">
        <v>5.29</v>
      </c>
      <c r="L356" s="157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44</v>
      </c>
    </row>
    <row r="357" spans="1:65">
      <c r="A357" s="30"/>
      <c r="B357" s="19">
        <v>1</v>
      </c>
      <c r="C357" s="9">
        <v>3</v>
      </c>
      <c r="D357" s="11">
        <v>5.2</v>
      </c>
      <c r="E357" s="11">
        <v>5.0599999999999996</v>
      </c>
      <c r="F357" s="11">
        <v>5.2</v>
      </c>
      <c r="G357" s="11">
        <v>4.6521671552443751</v>
      </c>
      <c r="H357" s="11">
        <v>4.8049999999999997</v>
      </c>
      <c r="I357" s="152">
        <v>7</v>
      </c>
      <c r="J357" s="152">
        <v>6.0070114999999999</v>
      </c>
      <c r="K357" s="152">
        <v>5.36</v>
      </c>
      <c r="L357" s="157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16</v>
      </c>
    </row>
    <row r="358" spans="1:65">
      <c r="A358" s="30"/>
      <c r="B358" s="19">
        <v>1</v>
      </c>
      <c r="C358" s="9">
        <v>4</v>
      </c>
      <c r="D358" s="11">
        <v>5.9</v>
      </c>
      <c r="E358" s="11">
        <v>5.04</v>
      </c>
      <c r="F358" s="11">
        <v>4.9000000000000004</v>
      </c>
      <c r="G358" s="11">
        <v>5.250899917187982</v>
      </c>
      <c r="H358" s="11">
        <v>4.7759999999999998</v>
      </c>
      <c r="I358" s="152">
        <v>7</v>
      </c>
      <c r="J358" s="152">
        <v>6.5919549999999996</v>
      </c>
      <c r="K358" s="152">
        <v>5.25</v>
      </c>
      <c r="L358" s="157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4.9791392714349847</v>
      </c>
    </row>
    <row r="359" spans="1:65">
      <c r="A359" s="30"/>
      <c r="B359" s="19">
        <v>1</v>
      </c>
      <c r="C359" s="9">
        <v>5</v>
      </c>
      <c r="D359" s="153">
        <v>3.7</v>
      </c>
      <c r="E359" s="11">
        <v>5.13</v>
      </c>
      <c r="F359" s="11">
        <v>4.9000000000000004</v>
      </c>
      <c r="G359" s="11">
        <v>5.3204027425847231</v>
      </c>
      <c r="H359" s="11">
        <v>4.6870000000000003</v>
      </c>
      <c r="I359" s="152">
        <v>4</v>
      </c>
      <c r="J359" s="152">
        <v>6.0541695000000004</v>
      </c>
      <c r="K359" s="152">
        <v>5.36</v>
      </c>
      <c r="L359" s="157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138</v>
      </c>
    </row>
    <row r="360" spans="1:65">
      <c r="A360" s="30"/>
      <c r="B360" s="19">
        <v>1</v>
      </c>
      <c r="C360" s="9">
        <v>6</v>
      </c>
      <c r="D360" s="11">
        <v>4.8</v>
      </c>
      <c r="E360" s="11">
        <v>4.9400000000000004</v>
      </c>
      <c r="F360" s="11">
        <v>5.0999999999999996</v>
      </c>
      <c r="G360" s="11">
        <v>5.2964356562706509</v>
      </c>
      <c r="H360" s="11">
        <v>4.8250000000000002</v>
      </c>
      <c r="I360" s="152">
        <v>8</v>
      </c>
      <c r="J360" s="152">
        <v>6.7492479999999997</v>
      </c>
      <c r="K360" s="152">
        <v>5.15</v>
      </c>
      <c r="L360" s="157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20" t="s">
        <v>239</v>
      </c>
      <c r="C361" s="12"/>
      <c r="D361" s="23">
        <v>4.8999999999999995</v>
      </c>
      <c r="E361" s="23">
        <v>4.9766666666666666</v>
      </c>
      <c r="F361" s="23">
        <v>4.95</v>
      </c>
      <c r="G361" s="23">
        <v>5.0510296905082592</v>
      </c>
      <c r="H361" s="23">
        <v>4.7779999999999996</v>
      </c>
      <c r="I361" s="23">
        <v>5.833333333333333</v>
      </c>
      <c r="J361" s="23">
        <v>6.3942837499999996</v>
      </c>
      <c r="K361" s="23">
        <v>5.2733333333333334</v>
      </c>
      <c r="L361" s="157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240</v>
      </c>
      <c r="C362" s="29"/>
      <c r="D362" s="11">
        <v>4.9000000000000004</v>
      </c>
      <c r="E362" s="11">
        <v>4.99</v>
      </c>
      <c r="F362" s="11">
        <v>4.9000000000000004</v>
      </c>
      <c r="G362" s="11">
        <v>5.1449803971400172</v>
      </c>
      <c r="H362" s="11">
        <v>4.7904999999999998</v>
      </c>
      <c r="I362" s="11">
        <v>6</v>
      </c>
      <c r="J362" s="11">
        <v>6.4816592499999999</v>
      </c>
      <c r="K362" s="11">
        <v>5.27</v>
      </c>
      <c r="L362" s="157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241</v>
      </c>
      <c r="C363" s="29"/>
      <c r="D363" s="24">
        <v>0.71274118724822533</v>
      </c>
      <c r="E363" s="24">
        <v>0.12209286083414814</v>
      </c>
      <c r="F363" s="24">
        <v>0.17606816861658997</v>
      </c>
      <c r="G363" s="24">
        <v>0.29129844664646382</v>
      </c>
      <c r="H363" s="24">
        <v>5.0207569150477652E-2</v>
      </c>
      <c r="I363" s="24">
        <v>1.7224014243685091</v>
      </c>
      <c r="J363" s="24">
        <v>0.29880422195958817</v>
      </c>
      <c r="K363" s="24">
        <v>8.1158281565510387E-2</v>
      </c>
      <c r="L363" s="223"/>
      <c r="M363" s="224"/>
      <c r="N363" s="224"/>
      <c r="O363" s="224"/>
      <c r="P363" s="224"/>
      <c r="Q363" s="224"/>
      <c r="R363" s="224"/>
      <c r="S363" s="224"/>
      <c r="T363" s="224"/>
      <c r="U363" s="224"/>
      <c r="V363" s="224"/>
      <c r="W363" s="224"/>
      <c r="X363" s="224"/>
      <c r="Y363" s="224"/>
      <c r="Z363" s="224"/>
      <c r="AA363" s="224"/>
      <c r="AB363" s="224"/>
      <c r="AC363" s="224"/>
      <c r="AD363" s="224"/>
      <c r="AE363" s="224"/>
      <c r="AF363" s="224"/>
      <c r="AG363" s="224"/>
      <c r="AH363" s="224"/>
      <c r="AI363" s="224"/>
      <c r="AJ363" s="224"/>
      <c r="AK363" s="224"/>
      <c r="AL363" s="224"/>
      <c r="AM363" s="224"/>
      <c r="AN363" s="224"/>
      <c r="AO363" s="224"/>
      <c r="AP363" s="224"/>
      <c r="AQ363" s="224"/>
      <c r="AR363" s="224"/>
      <c r="AS363" s="224"/>
      <c r="AT363" s="224"/>
      <c r="AU363" s="224"/>
      <c r="AV363" s="224"/>
      <c r="AW363" s="224"/>
      <c r="AX363" s="224"/>
      <c r="AY363" s="224"/>
      <c r="AZ363" s="224"/>
      <c r="BA363" s="224"/>
      <c r="BB363" s="224"/>
      <c r="BC363" s="224"/>
      <c r="BD363" s="224"/>
      <c r="BE363" s="224"/>
      <c r="BF363" s="224"/>
      <c r="BG363" s="224"/>
      <c r="BH363" s="224"/>
      <c r="BI363" s="224"/>
      <c r="BJ363" s="224"/>
      <c r="BK363" s="224"/>
      <c r="BL363" s="224"/>
      <c r="BM363" s="56"/>
    </row>
    <row r="364" spans="1:65">
      <c r="A364" s="30"/>
      <c r="B364" s="3" t="s">
        <v>87</v>
      </c>
      <c r="C364" s="29"/>
      <c r="D364" s="13">
        <v>0.14545738515269907</v>
      </c>
      <c r="E364" s="13">
        <v>2.4533059779132244E-2</v>
      </c>
      <c r="F364" s="13">
        <v>3.5569326993250501E-2</v>
      </c>
      <c r="G364" s="13">
        <v>5.7671101635744286E-2</v>
      </c>
      <c r="H364" s="13">
        <v>1.0508072237437768E-2</v>
      </c>
      <c r="I364" s="13">
        <v>0.29526881560603013</v>
      </c>
      <c r="J364" s="13">
        <v>4.672989714596075E-2</v>
      </c>
      <c r="K364" s="13">
        <v>1.5390318880943814E-2</v>
      </c>
      <c r="L364" s="157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30"/>
      <c r="B365" s="3" t="s">
        <v>242</v>
      </c>
      <c r="C365" s="29"/>
      <c r="D365" s="13">
        <v>-1.5894167067991516E-2</v>
      </c>
      <c r="E365" s="13">
        <v>-4.9659281123215493E-4</v>
      </c>
      <c r="F365" s="13">
        <v>-5.8522708135830825E-3</v>
      </c>
      <c r="G365" s="13">
        <v>1.4438322600395015E-2</v>
      </c>
      <c r="H365" s="13">
        <v>-4.0396393928747609E-2</v>
      </c>
      <c r="I365" s="13">
        <v>0.17155456301429584</v>
      </c>
      <c r="J365" s="13">
        <v>0.28421468077497081</v>
      </c>
      <c r="K365" s="13">
        <v>5.9085324964923469E-2</v>
      </c>
      <c r="L365" s="157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A366" s="30"/>
      <c r="B366" s="46" t="s">
        <v>243</v>
      </c>
      <c r="C366" s="47"/>
      <c r="D366" s="45">
        <v>0.67</v>
      </c>
      <c r="E366" s="45">
        <v>0</v>
      </c>
      <c r="F366" s="45">
        <v>0.23</v>
      </c>
      <c r="G366" s="45">
        <v>0.65</v>
      </c>
      <c r="H366" s="45">
        <v>1.75</v>
      </c>
      <c r="I366" s="45" t="s">
        <v>244</v>
      </c>
      <c r="J366" s="45">
        <v>12.47</v>
      </c>
      <c r="K366" s="45">
        <v>2.61</v>
      </c>
      <c r="L366" s="157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B367" s="31" t="s">
        <v>338</v>
      </c>
      <c r="C367" s="20"/>
      <c r="D367" s="20"/>
      <c r="E367" s="20"/>
      <c r="F367" s="20"/>
      <c r="G367" s="20"/>
      <c r="H367" s="20"/>
      <c r="I367" s="20"/>
      <c r="J367" s="20"/>
      <c r="K367" s="20"/>
      <c r="BM367" s="55"/>
    </row>
    <row r="368" spans="1:65">
      <c r="BM368" s="55"/>
    </row>
    <row r="369" spans="1:65" ht="15">
      <c r="B369" s="8" t="s">
        <v>628</v>
      </c>
      <c r="BM369" s="28" t="s">
        <v>67</v>
      </c>
    </row>
    <row r="370" spans="1:65" ht="15">
      <c r="A370" s="25" t="s">
        <v>82</v>
      </c>
      <c r="B370" s="18" t="s">
        <v>114</v>
      </c>
      <c r="C370" s="15" t="s">
        <v>115</v>
      </c>
      <c r="D370" s="16" t="s">
        <v>235</v>
      </c>
      <c r="E370" s="17" t="s">
        <v>235</v>
      </c>
      <c r="F370" s="17" t="s">
        <v>235</v>
      </c>
      <c r="G370" s="17" t="s">
        <v>235</v>
      </c>
      <c r="H370" s="17" t="s">
        <v>235</v>
      </c>
      <c r="I370" s="17" t="s">
        <v>235</v>
      </c>
      <c r="J370" s="17" t="s">
        <v>235</v>
      </c>
      <c r="K370" s="157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1</v>
      </c>
    </row>
    <row r="371" spans="1:65">
      <c r="A371" s="30"/>
      <c r="B371" s="19" t="s">
        <v>236</v>
      </c>
      <c r="C371" s="9" t="s">
        <v>236</v>
      </c>
      <c r="D371" s="154" t="s">
        <v>247</v>
      </c>
      <c r="E371" s="156" t="s">
        <v>254</v>
      </c>
      <c r="F371" s="156" t="s">
        <v>255</v>
      </c>
      <c r="G371" s="156" t="s">
        <v>260</v>
      </c>
      <c r="H371" s="156" t="s">
        <v>262</v>
      </c>
      <c r="I371" s="156" t="s">
        <v>265</v>
      </c>
      <c r="J371" s="156" t="s">
        <v>268</v>
      </c>
      <c r="K371" s="157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 t="s">
        <v>3</v>
      </c>
    </row>
    <row r="372" spans="1:65">
      <c r="A372" s="30"/>
      <c r="B372" s="19"/>
      <c r="C372" s="9"/>
      <c r="D372" s="10" t="s">
        <v>332</v>
      </c>
      <c r="E372" s="11" t="s">
        <v>332</v>
      </c>
      <c r="F372" s="11" t="s">
        <v>103</v>
      </c>
      <c r="G372" s="11" t="s">
        <v>103</v>
      </c>
      <c r="H372" s="11" t="s">
        <v>332</v>
      </c>
      <c r="I372" s="11" t="s">
        <v>103</v>
      </c>
      <c r="J372" s="11" t="s">
        <v>103</v>
      </c>
      <c r="K372" s="157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2</v>
      </c>
    </row>
    <row r="373" spans="1:65">
      <c r="A373" s="30"/>
      <c r="B373" s="19"/>
      <c r="C373" s="9"/>
      <c r="D373" s="26"/>
      <c r="E373" s="26"/>
      <c r="F373" s="26"/>
      <c r="G373" s="26"/>
      <c r="H373" s="26"/>
      <c r="I373" s="26"/>
      <c r="J373" s="26"/>
      <c r="K373" s="157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2</v>
      </c>
    </row>
    <row r="374" spans="1:65">
      <c r="A374" s="30"/>
      <c r="B374" s="18">
        <v>1</v>
      </c>
      <c r="C374" s="14">
        <v>1</v>
      </c>
      <c r="D374" s="22">
        <v>1.5</v>
      </c>
      <c r="E374" s="22">
        <v>2</v>
      </c>
      <c r="F374" s="22">
        <v>1</v>
      </c>
      <c r="G374" s="22">
        <v>1.4939762140729618</v>
      </c>
      <c r="H374" s="22">
        <v>2.1</v>
      </c>
      <c r="I374" s="151" t="s">
        <v>108</v>
      </c>
      <c r="J374" s="22">
        <v>1</v>
      </c>
      <c r="K374" s="157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1</v>
      </c>
    </row>
    <row r="375" spans="1:65">
      <c r="A375" s="30"/>
      <c r="B375" s="19">
        <v>1</v>
      </c>
      <c r="C375" s="9">
        <v>2</v>
      </c>
      <c r="D375" s="11">
        <v>1.3</v>
      </c>
      <c r="E375" s="11">
        <v>2</v>
      </c>
      <c r="F375" s="11">
        <v>2</v>
      </c>
      <c r="G375" s="11">
        <v>1.5906271877497506</v>
      </c>
      <c r="H375" s="11">
        <v>2.2000000000000002</v>
      </c>
      <c r="I375" s="152" t="s">
        <v>108</v>
      </c>
      <c r="J375" s="11">
        <v>1</v>
      </c>
      <c r="K375" s="157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45</v>
      </c>
    </row>
    <row r="376" spans="1:65">
      <c r="A376" s="30"/>
      <c r="B376" s="19">
        <v>1</v>
      </c>
      <c r="C376" s="9">
        <v>3</v>
      </c>
      <c r="D376" s="11">
        <v>2</v>
      </c>
      <c r="E376" s="11">
        <v>2</v>
      </c>
      <c r="F376" s="11">
        <v>1</v>
      </c>
      <c r="G376" s="11">
        <v>1.5600446171307516</v>
      </c>
      <c r="H376" s="11">
        <v>2.8</v>
      </c>
      <c r="I376" s="152" t="s">
        <v>108</v>
      </c>
      <c r="J376" s="11">
        <v>1</v>
      </c>
      <c r="K376" s="157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16</v>
      </c>
    </row>
    <row r="377" spans="1:65">
      <c r="A377" s="30"/>
      <c r="B377" s="19">
        <v>1</v>
      </c>
      <c r="C377" s="9">
        <v>4</v>
      </c>
      <c r="D377" s="11">
        <v>2.1</v>
      </c>
      <c r="E377" s="11">
        <v>2</v>
      </c>
      <c r="F377" s="11">
        <v>2</v>
      </c>
      <c r="G377" s="11">
        <v>1.5907229436819039</v>
      </c>
      <c r="H377" s="11">
        <v>2.7</v>
      </c>
      <c r="I377" s="152" t="s">
        <v>108</v>
      </c>
      <c r="J377" s="11">
        <v>1</v>
      </c>
      <c r="K377" s="157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8">
        <v>1.663651858605921</v>
      </c>
    </row>
    <row r="378" spans="1:65">
      <c r="A378" s="30"/>
      <c r="B378" s="19">
        <v>1</v>
      </c>
      <c r="C378" s="9">
        <v>5</v>
      </c>
      <c r="D378" s="11">
        <v>1.6</v>
      </c>
      <c r="E378" s="11">
        <v>2</v>
      </c>
      <c r="F378" s="11">
        <v>1</v>
      </c>
      <c r="G378" s="11">
        <v>1.5130259910439463</v>
      </c>
      <c r="H378" s="11">
        <v>2.6</v>
      </c>
      <c r="I378" s="152" t="s">
        <v>108</v>
      </c>
      <c r="J378" s="11">
        <v>1</v>
      </c>
      <c r="K378" s="157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8">
        <v>139</v>
      </c>
    </row>
    <row r="379" spans="1:65">
      <c r="A379" s="30"/>
      <c r="B379" s="19">
        <v>1</v>
      </c>
      <c r="C379" s="9">
        <v>6</v>
      </c>
      <c r="D379" s="11">
        <v>1.3</v>
      </c>
      <c r="E379" s="11">
        <v>2</v>
      </c>
      <c r="F379" s="11">
        <v>1</v>
      </c>
      <c r="G379" s="11">
        <v>1.5430699561338497</v>
      </c>
      <c r="H379" s="11">
        <v>2.4</v>
      </c>
      <c r="I379" s="152" t="s">
        <v>108</v>
      </c>
      <c r="J379" s="11">
        <v>1</v>
      </c>
      <c r="K379" s="157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20" t="s">
        <v>239</v>
      </c>
      <c r="C380" s="12"/>
      <c r="D380" s="23">
        <v>1.6333333333333335</v>
      </c>
      <c r="E380" s="23">
        <v>2</v>
      </c>
      <c r="F380" s="23">
        <v>1.3333333333333333</v>
      </c>
      <c r="G380" s="23">
        <v>1.5485778183021939</v>
      </c>
      <c r="H380" s="23">
        <v>2.4666666666666668</v>
      </c>
      <c r="I380" s="23" t="s">
        <v>745</v>
      </c>
      <c r="J380" s="23">
        <v>1</v>
      </c>
      <c r="K380" s="157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240</v>
      </c>
      <c r="C381" s="29"/>
      <c r="D381" s="11">
        <v>1.55</v>
      </c>
      <c r="E381" s="11">
        <v>2</v>
      </c>
      <c r="F381" s="11">
        <v>1</v>
      </c>
      <c r="G381" s="11">
        <v>1.5515572866323006</v>
      </c>
      <c r="H381" s="11">
        <v>2.5</v>
      </c>
      <c r="I381" s="11" t="s">
        <v>745</v>
      </c>
      <c r="J381" s="11">
        <v>1</v>
      </c>
      <c r="K381" s="157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3" t="s">
        <v>241</v>
      </c>
      <c r="C382" s="29"/>
      <c r="D382" s="24">
        <v>0.34448028487370075</v>
      </c>
      <c r="E382" s="24">
        <v>0</v>
      </c>
      <c r="F382" s="24">
        <v>0.51639777949432231</v>
      </c>
      <c r="G382" s="24">
        <v>3.9878447038606359E-2</v>
      </c>
      <c r="H382" s="24">
        <v>0.28047578623950337</v>
      </c>
      <c r="I382" s="24" t="s">
        <v>745</v>
      </c>
      <c r="J382" s="24">
        <v>0</v>
      </c>
      <c r="K382" s="157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30"/>
      <c r="B383" s="3" t="s">
        <v>87</v>
      </c>
      <c r="C383" s="29"/>
      <c r="D383" s="13">
        <v>0.2109062968614494</v>
      </c>
      <c r="E383" s="13">
        <v>0</v>
      </c>
      <c r="F383" s="13">
        <v>0.38729833462074176</v>
      </c>
      <c r="G383" s="13">
        <v>2.5751658436078906E-2</v>
      </c>
      <c r="H383" s="13">
        <v>0.11370639982682568</v>
      </c>
      <c r="I383" s="13" t="s">
        <v>745</v>
      </c>
      <c r="J383" s="13">
        <v>0</v>
      </c>
      <c r="K383" s="157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A384" s="30"/>
      <c r="B384" s="3" t="s">
        <v>242</v>
      </c>
      <c r="C384" s="29"/>
      <c r="D384" s="13">
        <v>-1.8224080426293865E-2</v>
      </c>
      <c r="E384" s="13">
        <v>0.20217459539637472</v>
      </c>
      <c r="F384" s="13">
        <v>-0.19855026973575018</v>
      </c>
      <c r="G384" s="13">
        <v>-6.9169543921379639E-2</v>
      </c>
      <c r="H384" s="13">
        <v>0.48268200098886238</v>
      </c>
      <c r="I384" s="13" t="s">
        <v>745</v>
      </c>
      <c r="J384" s="13">
        <v>-0.39891270230181264</v>
      </c>
      <c r="K384" s="157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A385" s="30"/>
      <c r="B385" s="46" t="s">
        <v>243</v>
      </c>
      <c r="C385" s="47"/>
      <c r="D385" s="45">
        <v>0.13</v>
      </c>
      <c r="E385" s="45">
        <v>0.67</v>
      </c>
      <c r="F385" s="45">
        <v>0.32</v>
      </c>
      <c r="G385" s="45">
        <v>0</v>
      </c>
      <c r="H385" s="45">
        <v>1.37</v>
      </c>
      <c r="I385" s="45">
        <v>0.82</v>
      </c>
      <c r="J385" s="45">
        <v>0.82</v>
      </c>
      <c r="K385" s="157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5"/>
    </row>
    <row r="386" spans="1:65">
      <c r="B386" s="31"/>
      <c r="C386" s="20"/>
      <c r="D386" s="20"/>
      <c r="E386" s="20"/>
      <c r="F386" s="20"/>
      <c r="G386" s="20"/>
      <c r="H386" s="20"/>
      <c r="I386" s="20"/>
      <c r="J386" s="20"/>
      <c r="BM386" s="55"/>
    </row>
    <row r="387" spans="1:65" ht="15">
      <c r="B387" s="8" t="s">
        <v>629</v>
      </c>
      <c r="BM387" s="28" t="s">
        <v>280</v>
      </c>
    </row>
    <row r="388" spans="1:65" ht="15">
      <c r="A388" s="25" t="s">
        <v>8</v>
      </c>
      <c r="B388" s="18" t="s">
        <v>114</v>
      </c>
      <c r="C388" s="15" t="s">
        <v>115</v>
      </c>
      <c r="D388" s="16" t="s">
        <v>235</v>
      </c>
      <c r="E388" s="17" t="s">
        <v>235</v>
      </c>
      <c r="F388" s="17" t="s">
        <v>235</v>
      </c>
      <c r="G388" s="17" t="s">
        <v>235</v>
      </c>
      <c r="H388" s="17" t="s">
        <v>235</v>
      </c>
      <c r="I388" s="157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</v>
      </c>
    </row>
    <row r="389" spans="1:65">
      <c r="A389" s="30"/>
      <c r="B389" s="19" t="s">
        <v>236</v>
      </c>
      <c r="C389" s="9" t="s">
        <v>236</v>
      </c>
      <c r="D389" s="154" t="s">
        <v>247</v>
      </c>
      <c r="E389" s="156" t="s">
        <v>255</v>
      </c>
      <c r="F389" s="156" t="s">
        <v>258</v>
      </c>
      <c r="G389" s="156" t="s">
        <v>265</v>
      </c>
      <c r="H389" s="156" t="s">
        <v>268</v>
      </c>
      <c r="I389" s="157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 t="s">
        <v>3</v>
      </c>
    </row>
    <row r="390" spans="1:65">
      <c r="A390" s="30"/>
      <c r="B390" s="19"/>
      <c r="C390" s="9"/>
      <c r="D390" s="10" t="s">
        <v>332</v>
      </c>
      <c r="E390" s="11" t="s">
        <v>103</v>
      </c>
      <c r="F390" s="11" t="s">
        <v>332</v>
      </c>
      <c r="G390" s="11" t="s">
        <v>103</v>
      </c>
      <c r="H390" s="11" t="s">
        <v>103</v>
      </c>
      <c r="I390" s="157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2</v>
      </c>
    </row>
    <row r="391" spans="1:65">
      <c r="A391" s="30"/>
      <c r="B391" s="19"/>
      <c r="C391" s="9"/>
      <c r="D391" s="26"/>
      <c r="E391" s="26"/>
      <c r="F391" s="26"/>
      <c r="G391" s="26"/>
      <c r="H391" s="26"/>
      <c r="I391" s="157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2</v>
      </c>
    </row>
    <row r="392" spans="1:65">
      <c r="A392" s="30"/>
      <c r="B392" s="18">
        <v>1</v>
      </c>
      <c r="C392" s="14">
        <v>1</v>
      </c>
      <c r="D392" s="151">
        <v>10</v>
      </c>
      <c r="E392" s="22">
        <v>4.9000000000000004</v>
      </c>
      <c r="F392" s="151">
        <v>5.56608281163561</v>
      </c>
      <c r="G392" s="22">
        <v>5</v>
      </c>
      <c r="H392" s="22">
        <v>5</v>
      </c>
      <c r="I392" s="157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</v>
      </c>
    </row>
    <row r="393" spans="1:65">
      <c r="A393" s="30"/>
      <c r="B393" s="19">
        <v>1</v>
      </c>
      <c r="C393" s="9">
        <v>2</v>
      </c>
      <c r="D393" s="152" t="s">
        <v>97</v>
      </c>
      <c r="E393" s="11">
        <v>5.0999999999999996</v>
      </c>
      <c r="F393" s="152">
        <v>5.50268291507036</v>
      </c>
      <c r="G393" s="11">
        <v>5</v>
      </c>
      <c r="H393" s="11">
        <v>5</v>
      </c>
      <c r="I393" s="157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15</v>
      </c>
    </row>
    <row r="394" spans="1:65">
      <c r="A394" s="30"/>
      <c r="B394" s="19">
        <v>1</v>
      </c>
      <c r="C394" s="9">
        <v>3</v>
      </c>
      <c r="D394" s="152">
        <v>20</v>
      </c>
      <c r="E394" s="11">
        <v>4.9000000000000004</v>
      </c>
      <c r="F394" s="152">
        <v>5.9896441510585001</v>
      </c>
      <c r="G394" s="11">
        <v>5</v>
      </c>
      <c r="H394" s="11">
        <v>5</v>
      </c>
      <c r="I394" s="157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16</v>
      </c>
    </row>
    <row r="395" spans="1:65">
      <c r="A395" s="30"/>
      <c r="B395" s="19">
        <v>1</v>
      </c>
      <c r="C395" s="9">
        <v>4</v>
      </c>
      <c r="D395" s="152">
        <v>10</v>
      </c>
      <c r="E395" s="11">
        <v>5.2</v>
      </c>
      <c r="F395" s="152">
        <v>5.4060539822187303</v>
      </c>
      <c r="G395" s="11">
        <v>5</v>
      </c>
      <c r="H395" s="11">
        <v>5</v>
      </c>
      <c r="I395" s="157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>
        <v>5.00555555555556</v>
      </c>
    </row>
    <row r="396" spans="1:65">
      <c r="A396" s="30"/>
      <c r="B396" s="19">
        <v>1</v>
      </c>
      <c r="C396" s="9">
        <v>5</v>
      </c>
      <c r="D396" s="152" t="s">
        <v>97</v>
      </c>
      <c r="E396" s="11">
        <v>5.0999999999999996</v>
      </c>
      <c r="F396" s="152">
        <v>4.9442568260428796</v>
      </c>
      <c r="G396" s="11">
        <v>5</v>
      </c>
      <c r="H396" s="11">
        <v>5</v>
      </c>
      <c r="I396" s="157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21</v>
      </c>
    </row>
    <row r="397" spans="1:65">
      <c r="A397" s="30"/>
      <c r="B397" s="19">
        <v>1</v>
      </c>
      <c r="C397" s="9">
        <v>6</v>
      </c>
      <c r="D397" s="152" t="s">
        <v>97</v>
      </c>
      <c r="E397" s="11">
        <v>4.9000000000000004</v>
      </c>
      <c r="F397" s="152">
        <v>5.2947006744834697</v>
      </c>
      <c r="G397" s="11">
        <v>5</v>
      </c>
      <c r="H397" s="11">
        <v>5</v>
      </c>
      <c r="I397" s="157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20" t="s">
        <v>239</v>
      </c>
      <c r="C398" s="12"/>
      <c r="D398" s="23">
        <v>13.333333333333334</v>
      </c>
      <c r="E398" s="23">
        <v>5.0166666666666666</v>
      </c>
      <c r="F398" s="23">
        <v>5.4505702267515916</v>
      </c>
      <c r="G398" s="23">
        <v>5</v>
      </c>
      <c r="H398" s="23">
        <v>5</v>
      </c>
      <c r="I398" s="157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240</v>
      </c>
      <c r="C399" s="29"/>
      <c r="D399" s="11">
        <v>10</v>
      </c>
      <c r="E399" s="11">
        <v>5</v>
      </c>
      <c r="F399" s="11">
        <v>5.4543684486445452</v>
      </c>
      <c r="G399" s="11">
        <v>5</v>
      </c>
      <c r="H399" s="11">
        <v>5</v>
      </c>
      <c r="I399" s="157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241</v>
      </c>
      <c r="C400" s="29"/>
      <c r="D400" s="24">
        <v>5.7735026918962564</v>
      </c>
      <c r="E400" s="24">
        <v>0.13291601358251234</v>
      </c>
      <c r="F400" s="24">
        <v>0.34330448832103616</v>
      </c>
      <c r="G400" s="24">
        <v>0</v>
      </c>
      <c r="H400" s="24">
        <v>0</v>
      </c>
      <c r="I400" s="157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3" t="s">
        <v>87</v>
      </c>
      <c r="C401" s="29"/>
      <c r="D401" s="13">
        <v>0.43301270189221919</v>
      </c>
      <c r="E401" s="13">
        <v>2.6494886428407777E-2</v>
      </c>
      <c r="F401" s="13">
        <v>6.29850591844658E-2</v>
      </c>
      <c r="G401" s="13">
        <v>0</v>
      </c>
      <c r="H401" s="13">
        <v>0</v>
      </c>
      <c r="I401" s="157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30"/>
      <c r="B402" s="3" t="s">
        <v>242</v>
      </c>
      <c r="C402" s="29"/>
      <c r="D402" s="13">
        <v>1.6637069922308525</v>
      </c>
      <c r="E402" s="13">
        <v>2.219755826858183E-3</v>
      </c>
      <c r="F402" s="13">
        <v>8.8904151848263835E-2</v>
      </c>
      <c r="G402" s="13">
        <v>-1.1098779134304237E-3</v>
      </c>
      <c r="H402" s="13">
        <v>-1.1098779134304237E-3</v>
      </c>
      <c r="I402" s="157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A403" s="30"/>
      <c r="B403" s="46" t="s">
        <v>243</v>
      </c>
      <c r="C403" s="47"/>
      <c r="D403" s="45">
        <v>167.9</v>
      </c>
      <c r="E403" s="45">
        <v>0</v>
      </c>
      <c r="F403" s="45">
        <v>17.559999999999999</v>
      </c>
      <c r="G403" s="45">
        <v>0.67</v>
      </c>
      <c r="H403" s="45">
        <v>0.67</v>
      </c>
      <c r="I403" s="157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B404" s="31"/>
      <c r="C404" s="20"/>
      <c r="D404" s="20"/>
      <c r="E404" s="20"/>
      <c r="F404" s="20"/>
      <c r="G404" s="20"/>
      <c r="H404" s="20"/>
      <c r="BM404" s="55"/>
    </row>
    <row r="405" spans="1:65" ht="15">
      <c r="B405" s="8" t="s">
        <v>630</v>
      </c>
      <c r="BM405" s="28" t="s">
        <v>280</v>
      </c>
    </row>
    <row r="406" spans="1:65" ht="15">
      <c r="A406" s="25" t="s">
        <v>53</v>
      </c>
      <c r="B406" s="18" t="s">
        <v>114</v>
      </c>
      <c r="C406" s="15" t="s">
        <v>115</v>
      </c>
      <c r="D406" s="16" t="s">
        <v>235</v>
      </c>
      <c r="E406" s="157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1</v>
      </c>
    </row>
    <row r="407" spans="1:65">
      <c r="A407" s="30"/>
      <c r="B407" s="19" t="s">
        <v>236</v>
      </c>
      <c r="C407" s="9" t="s">
        <v>236</v>
      </c>
      <c r="D407" s="154" t="s">
        <v>261</v>
      </c>
      <c r="E407" s="157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 t="s">
        <v>3</v>
      </c>
    </row>
    <row r="408" spans="1:65">
      <c r="A408" s="30"/>
      <c r="B408" s="19"/>
      <c r="C408" s="9"/>
      <c r="D408" s="10" t="s">
        <v>104</v>
      </c>
      <c r="E408" s="157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2</v>
      </c>
    </row>
    <row r="409" spans="1:65">
      <c r="A409" s="30"/>
      <c r="B409" s="19"/>
      <c r="C409" s="9"/>
      <c r="D409" s="26"/>
      <c r="E409" s="157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2</v>
      </c>
    </row>
    <row r="410" spans="1:65">
      <c r="A410" s="30"/>
      <c r="B410" s="18">
        <v>1</v>
      </c>
      <c r="C410" s="14">
        <v>1</v>
      </c>
      <c r="D410" s="151" t="s">
        <v>109</v>
      </c>
      <c r="E410" s="157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</v>
      </c>
    </row>
    <row r="411" spans="1:65">
      <c r="A411" s="30"/>
      <c r="B411" s="19">
        <v>1</v>
      </c>
      <c r="C411" s="9">
        <v>2</v>
      </c>
      <c r="D411" s="152" t="s">
        <v>109</v>
      </c>
      <c r="E411" s="157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4</v>
      </c>
    </row>
    <row r="412" spans="1:65">
      <c r="A412" s="30"/>
      <c r="B412" s="19">
        <v>1</v>
      </c>
      <c r="C412" s="9">
        <v>3</v>
      </c>
      <c r="D412" s="152" t="s">
        <v>109</v>
      </c>
      <c r="E412" s="157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>
        <v>16</v>
      </c>
    </row>
    <row r="413" spans="1:65">
      <c r="A413" s="30"/>
      <c r="B413" s="19">
        <v>1</v>
      </c>
      <c r="C413" s="9">
        <v>4</v>
      </c>
      <c r="D413" s="152" t="s">
        <v>109</v>
      </c>
      <c r="E413" s="157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8" t="s">
        <v>109</v>
      </c>
    </row>
    <row r="414" spans="1:65">
      <c r="A414" s="30"/>
      <c r="B414" s="19">
        <v>1</v>
      </c>
      <c r="C414" s="9">
        <v>5</v>
      </c>
      <c r="D414" s="152" t="s">
        <v>109</v>
      </c>
      <c r="E414" s="157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8">
        <v>17</v>
      </c>
    </row>
    <row r="415" spans="1:65">
      <c r="A415" s="30"/>
      <c r="B415" s="19">
        <v>1</v>
      </c>
      <c r="C415" s="9">
        <v>6</v>
      </c>
      <c r="D415" s="152" t="s">
        <v>109</v>
      </c>
      <c r="E415" s="157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20" t="s">
        <v>239</v>
      </c>
      <c r="C416" s="12"/>
      <c r="D416" s="23" t="s">
        <v>745</v>
      </c>
      <c r="E416" s="157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3" t="s">
        <v>240</v>
      </c>
      <c r="C417" s="29"/>
      <c r="D417" s="11" t="s">
        <v>745</v>
      </c>
      <c r="E417" s="157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241</v>
      </c>
      <c r="C418" s="29"/>
      <c r="D418" s="24" t="s">
        <v>745</v>
      </c>
      <c r="E418" s="157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3" t="s">
        <v>87</v>
      </c>
      <c r="C419" s="29"/>
      <c r="D419" s="13" t="s">
        <v>745</v>
      </c>
      <c r="E419" s="157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A420" s="30"/>
      <c r="B420" s="3" t="s">
        <v>242</v>
      </c>
      <c r="C420" s="29"/>
      <c r="D420" s="13" t="s">
        <v>745</v>
      </c>
      <c r="E420" s="157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A421" s="30"/>
      <c r="B421" s="46" t="s">
        <v>243</v>
      </c>
      <c r="C421" s="47"/>
      <c r="D421" s="45" t="s">
        <v>244</v>
      </c>
      <c r="E421" s="157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5"/>
    </row>
    <row r="422" spans="1:65">
      <c r="B422" s="31"/>
      <c r="C422" s="20"/>
      <c r="D422" s="20"/>
      <c r="BM422" s="55"/>
    </row>
    <row r="423" spans="1:65" ht="15">
      <c r="B423" s="8" t="s">
        <v>631</v>
      </c>
      <c r="BM423" s="28" t="s">
        <v>67</v>
      </c>
    </row>
    <row r="424" spans="1:65" ht="15">
      <c r="A424" s="25" t="s">
        <v>11</v>
      </c>
      <c r="B424" s="18" t="s">
        <v>114</v>
      </c>
      <c r="C424" s="15" t="s">
        <v>115</v>
      </c>
      <c r="D424" s="16" t="s">
        <v>235</v>
      </c>
      <c r="E424" s="17" t="s">
        <v>235</v>
      </c>
      <c r="F424" s="17" t="s">
        <v>235</v>
      </c>
      <c r="G424" s="17" t="s">
        <v>235</v>
      </c>
      <c r="H424" s="17" t="s">
        <v>235</v>
      </c>
      <c r="I424" s="17" t="s">
        <v>235</v>
      </c>
      <c r="J424" s="17" t="s">
        <v>235</v>
      </c>
      <c r="K424" s="17" t="s">
        <v>235</v>
      </c>
      <c r="L424" s="157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1</v>
      </c>
    </row>
    <row r="425" spans="1:65">
      <c r="A425" s="30"/>
      <c r="B425" s="19" t="s">
        <v>236</v>
      </c>
      <c r="C425" s="9" t="s">
        <v>236</v>
      </c>
      <c r="D425" s="154" t="s">
        <v>247</v>
      </c>
      <c r="E425" s="156" t="s">
        <v>254</v>
      </c>
      <c r="F425" s="156" t="s">
        <v>255</v>
      </c>
      <c r="G425" s="156" t="s">
        <v>258</v>
      </c>
      <c r="H425" s="156" t="s">
        <v>264</v>
      </c>
      <c r="I425" s="156" t="s">
        <v>265</v>
      </c>
      <c r="J425" s="156" t="s">
        <v>267</v>
      </c>
      <c r="K425" s="156" t="s">
        <v>268</v>
      </c>
      <c r="L425" s="157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 t="s">
        <v>3</v>
      </c>
    </row>
    <row r="426" spans="1:65">
      <c r="A426" s="30"/>
      <c r="B426" s="19"/>
      <c r="C426" s="9"/>
      <c r="D426" s="10" t="s">
        <v>332</v>
      </c>
      <c r="E426" s="11" t="s">
        <v>332</v>
      </c>
      <c r="F426" s="11" t="s">
        <v>103</v>
      </c>
      <c r="G426" s="11" t="s">
        <v>332</v>
      </c>
      <c r="H426" s="11" t="s">
        <v>100</v>
      </c>
      <c r="I426" s="11" t="s">
        <v>103</v>
      </c>
      <c r="J426" s="11" t="s">
        <v>103</v>
      </c>
      <c r="K426" s="11" t="s">
        <v>103</v>
      </c>
      <c r="L426" s="157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2</v>
      </c>
    </row>
    <row r="427" spans="1:65">
      <c r="A427" s="30"/>
      <c r="B427" s="19"/>
      <c r="C427" s="9"/>
      <c r="D427" s="26"/>
      <c r="E427" s="26"/>
      <c r="F427" s="26"/>
      <c r="G427" s="26"/>
      <c r="H427" s="26"/>
      <c r="I427" s="26"/>
      <c r="J427" s="26"/>
      <c r="K427" s="26"/>
      <c r="L427" s="157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3</v>
      </c>
    </row>
    <row r="428" spans="1:65">
      <c r="A428" s="30"/>
      <c r="B428" s="18">
        <v>1</v>
      </c>
      <c r="C428" s="14">
        <v>1</v>
      </c>
      <c r="D428" s="22">
        <v>0.5</v>
      </c>
      <c r="E428" s="22">
        <v>0.49</v>
      </c>
      <c r="F428" s="22">
        <v>0.5</v>
      </c>
      <c r="G428" s="22">
        <v>0.533596368507399</v>
      </c>
      <c r="H428" s="22">
        <v>0.52900000000000003</v>
      </c>
      <c r="I428" s="151" t="s">
        <v>108</v>
      </c>
      <c r="J428" s="22">
        <v>0.50089399999999995</v>
      </c>
      <c r="K428" s="22">
        <v>0.55000000000000004</v>
      </c>
      <c r="L428" s="157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</v>
      </c>
    </row>
    <row r="429" spans="1:65">
      <c r="A429" s="30"/>
      <c r="B429" s="19">
        <v>1</v>
      </c>
      <c r="C429" s="9">
        <v>2</v>
      </c>
      <c r="D429" s="11">
        <v>0.5</v>
      </c>
      <c r="E429" s="11">
        <v>0.51</v>
      </c>
      <c r="F429" s="11">
        <v>0.6</v>
      </c>
      <c r="G429" s="11">
        <v>0.51898615693668204</v>
      </c>
      <c r="H429" s="11">
        <v>0.52500000000000002</v>
      </c>
      <c r="I429" s="152" t="s">
        <v>108</v>
      </c>
      <c r="J429" s="11">
        <v>0.53264599999999995</v>
      </c>
      <c r="K429" s="11">
        <v>0.55000000000000004</v>
      </c>
      <c r="L429" s="157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7</v>
      </c>
    </row>
    <row r="430" spans="1:65">
      <c r="A430" s="30"/>
      <c r="B430" s="19">
        <v>1</v>
      </c>
      <c r="C430" s="9">
        <v>3</v>
      </c>
      <c r="D430" s="11">
        <v>0.6</v>
      </c>
      <c r="E430" s="11">
        <v>0.54</v>
      </c>
      <c r="F430" s="11">
        <v>0.5</v>
      </c>
      <c r="G430" s="153">
        <v>0.67401002710007796</v>
      </c>
      <c r="H430" s="11">
        <v>0.52600000000000002</v>
      </c>
      <c r="I430" s="152" t="s">
        <v>108</v>
      </c>
      <c r="J430" s="11">
        <v>0.50342399999999987</v>
      </c>
      <c r="K430" s="11">
        <v>0.56000000000000005</v>
      </c>
      <c r="L430" s="157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16</v>
      </c>
    </row>
    <row r="431" spans="1:65">
      <c r="A431" s="30"/>
      <c r="B431" s="19">
        <v>1</v>
      </c>
      <c r="C431" s="9">
        <v>4</v>
      </c>
      <c r="D431" s="11">
        <v>0.5</v>
      </c>
      <c r="E431" s="11">
        <v>0.52</v>
      </c>
      <c r="F431" s="11">
        <v>0.6</v>
      </c>
      <c r="G431" s="11">
        <v>0.56734489130802201</v>
      </c>
      <c r="H431" s="11">
        <v>0.52400000000000002</v>
      </c>
      <c r="I431" s="152" t="s">
        <v>108</v>
      </c>
      <c r="J431" s="11">
        <v>0.54618350000000004</v>
      </c>
      <c r="K431" s="11">
        <v>0.57999999999999996</v>
      </c>
      <c r="L431" s="157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0.52738103106062151</v>
      </c>
    </row>
    <row r="432" spans="1:65">
      <c r="A432" s="30"/>
      <c r="B432" s="19">
        <v>1</v>
      </c>
      <c r="C432" s="9">
        <v>5</v>
      </c>
      <c r="D432" s="153">
        <v>0.4</v>
      </c>
      <c r="E432" s="11">
        <v>0.52</v>
      </c>
      <c r="F432" s="11">
        <v>0.6</v>
      </c>
      <c r="G432" s="11">
        <v>0.48504004806314105</v>
      </c>
      <c r="H432" s="11">
        <v>0.52900000000000003</v>
      </c>
      <c r="I432" s="152" t="s">
        <v>108</v>
      </c>
      <c r="J432" s="11">
        <v>0.50369949999999997</v>
      </c>
      <c r="K432" s="11">
        <v>0.56000000000000005</v>
      </c>
      <c r="L432" s="157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8">
        <v>140</v>
      </c>
    </row>
    <row r="433" spans="1:65">
      <c r="A433" s="30"/>
      <c r="B433" s="19">
        <v>1</v>
      </c>
      <c r="C433" s="9">
        <v>6</v>
      </c>
      <c r="D433" s="11">
        <v>0.5</v>
      </c>
      <c r="E433" s="11">
        <v>0.49</v>
      </c>
      <c r="F433" s="11">
        <v>0.5</v>
      </c>
      <c r="G433" s="11">
        <v>0.49357112230650502</v>
      </c>
      <c r="H433" s="11">
        <v>0.52700000000000002</v>
      </c>
      <c r="I433" s="152" t="s">
        <v>108</v>
      </c>
      <c r="J433" s="11">
        <v>0.43490999999999996</v>
      </c>
      <c r="K433" s="11">
        <v>0.56000000000000005</v>
      </c>
      <c r="L433" s="157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20" t="s">
        <v>239</v>
      </c>
      <c r="C434" s="12"/>
      <c r="D434" s="23">
        <v>0.5</v>
      </c>
      <c r="E434" s="23">
        <v>0.51166666666666671</v>
      </c>
      <c r="F434" s="23">
        <v>0.55000000000000004</v>
      </c>
      <c r="G434" s="23">
        <v>0.54542476903697124</v>
      </c>
      <c r="H434" s="23">
        <v>0.52666666666666673</v>
      </c>
      <c r="I434" s="23" t="s">
        <v>745</v>
      </c>
      <c r="J434" s="23">
        <v>0.5036261666666666</v>
      </c>
      <c r="K434" s="23">
        <v>0.56000000000000005</v>
      </c>
      <c r="L434" s="157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240</v>
      </c>
      <c r="C435" s="29"/>
      <c r="D435" s="11">
        <v>0.5</v>
      </c>
      <c r="E435" s="11">
        <v>0.51500000000000001</v>
      </c>
      <c r="F435" s="11">
        <v>0.55000000000000004</v>
      </c>
      <c r="G435" s="11">
        <v>0.52629126272204052</v>
      </c>
      <c r="H435" s="11">
        <v>0.52649999999999997</v>
      </c>
      <c r="I435" s="11" t="s">
        <v>745</v>
      </c>
      <c r="J435" s="11">
        <v>0.50356174999999992</v>
      </c>
      <c r="K435" s="11">
        <v>0.56000000000000005</v>
      </c>
      <c r="L435" s="157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241</v>
      </c>
      <c r="C436" s="29"/>
      <c r="D436" s="24">
        <v>6.324555320336761E-2</v>
      </c>
      <c r="E436" s="24">
        <v>1.9407902170679534E-2</v>
      </c>
      <c r="F436" s="24">
        <v>5.4772255750516599E-2</v>
      </c>
      <c r="G436" s="24">
        <v>6.9553845079544291E-2</v>
      </c>
      <c r="H436" s="24">
        <v>2.065591117977291E-3</v>
      </c>
      <c r="I436" s="24" t="s">
        <v>745</v>
      </c>
      <c r="J436" s="24">
        <v>3.8425772321017418E-2</v>
      </c>
      <c r="K436" s="24">
        <v>1.0954451150103291E-2</v>
      </c>
      <c r="L436" s="223"/>
      <c r="M436" s="224"/>
      <c r="N436" s="224"/>
      <c r="O436" s="224"/>
      <c r="P436" s="224"/>
      <c r="Q436" s="224"/>
      <c r="R436" s="224"/>
      <c r="S436" s="224"/>
      <c r="T436" s="224"/>
      <c r="U436" s="224"/>
      <c r="V436" s="224"/>
      <c r="W436" s="224"/>
      <c r="X436" s="224"/>
      <c r="Y436" s="224"/>
      <c r="Z436" s="224"/>
      <c r="AA436" s="224"/>
      <c r="AB436" s="224"/>
      <c r="AC436" s="224"/>
      <c r="AD436" s="224"/>
      <c r="AE436" s="224"/>
      <c r="AF436" s="224"/>
      <c r="AG436" s="224"/>
      <c r="AH436" s="224"/>
      <c r="AI436" s="224"/>
      <c r="AJ436" s="224"/>
      <c r="AK436" s="224"/>
      <c r="AL436" s="224"/>
      <c r="AM436" s="224"/>
      <c r="AN436" s="224"/>
      <c r="AO436" s="224"/>
      <c r="AP436" s="224"/>
      <c r="AQ436" s="224"/>
      <c r="AR436" s="224"/>
      <c r="AS436" s="224"/>
      <c r="AT436" s="224"/>
      <c r="AU436" s="224"/>
      <c r="AV436" s="224"/>
      <c r="AW436" s="224"/>
      <c r="AX436" s="224"/>
      <c r="AY436" s="224"/>
      <c r="AZ436" s="224"/>
      <c r="BA436" s="224"/>
      <c r="BB436" s="224"/>
      <c r="BC436" s="224"/>
      <c r="BD436" s="224"/>
      <c r="BE436" s="224"/>
      <c r="BF436" s="224"/>
      <c r="BG436" s="224"/>
      <c r="BH436" s="224"/>
      <c r="BI436" s="224"/>
      <c r="BJ436" s="224"/>
      <c r="BK436" s="224"/>
      <c r="BL436" s="224"/>
      <c r="BM436" s="56"/>
    </row>
    <row r="437" spans="1:65">
      <c r="A437" s="30"/>
      <c r="B437" s="3" t="s">
        <v>87</v>
      </c>
      <c r="C437" s="29"/>
      <c r="D437" s="13">
        <v>0.12649110640673522</v>
      </c>
      <c r="E437" s="13">
        <v>3.7930753428038172E-2</v>
      </c>
      <c r="F437" s="13">
        <v>9.9585919546393814E-2</v>
      </c>
      <c r="G437" s="13">
        <v>0.12752234410320598</v>
      </c>
      <c r="H437" s="13">
        <v>3.9220084518556157E-3</v>
      </c>
      <c r="I437" s="13" t="s">
        <v>745</v>
      </c>
      <c r="J437" s="13">
        <v>7.6298204629328084E-2</v>
      </c>
      <c r="K437" s="13">
        <v>1.9561519910898734E-2</v>
      </c>
      <c r="L437" s="157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30"/>
      <c r="B438" s="3" t="s">
        <v>242</v>
      </c>
      <c r="C438" s="29"/>
      <c r="D438" s="13">
        <v>-5.1918877335339952E-2</v>
      </c>
      <c r="E438" s="13">
        <v>-2.9796984473164478E-2</v>
      </c>
      <c r="F438" s="13">
        <v>4.2889234931126063E-2</v>
      </c>
      <c r="G438" s="13">
        <v>3.4213854715369196E-2</v>
      </c>
      <c r="H438" s="13">
        <v>-1.3545507932246625E-3</v>
      </c>
      <c r="I438" s="13" t="s">
        <v>745</v>
      </c>
      <c r="J438" s="13">
        <v>-4.5043077006735044E-2</v>
      </c>
      <c r="K438" s="13">
        <v>6.1850857384419422E-2</v>
      </c>
      <c r="L438" s="157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A439" s="30"/>
      <c r="B439" s="46" t="s">
        <v>243</v>
      </c>
      <c r="C439" s="47"/>
      <c r="D439" s="45">
        <v>1.01</v>
      </c>
      <c r="E439" s="45">
        <v>0.68</v>
      </c>
      <c r="F439" s="45">
        <v>0.39</v>
      </c>
      <c r="G439" s="45">
        <v>0.26</v>
      </c>
      <c r="H439" s="45">
        <v>0.26</v>
      </c>
      <c r="I439" s="45">
        <v>12.95</v>
      </c>
      <c r="J439" s="45">
        <v>0.9</v>
      </c>
      <c r="K439" s="45">
        <v>0.67</v>
      </c>
      <c r="L439" s="157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B440" s="31"/>
      <c r="C440" s="20"/>
      <c r="D440" s="20"/>
      <c r="E440" s="20"/>
      <c r="F440" s="20"/>
      <c r="G440" s="20"/>
      <c r="H440" s="20"/>
      <c r="I440" s="20"/>
      <c r="J440" s="20"/>
      <c r="K440" s="20"/>
      <c r="BM440" s="55"/>
    </row>
    <row r="441" spans="1:65" ht="15">
      <c r="B441" s="8" t="s">
        <v>632</v>
      </c>
      <c r="BM441" s="28" t="s">
        <v>67</v>
      </c>
    </row>
    <row r="442" spans="1:65" ht="15">
      <c r="A442" s="25" t="s">
        <v>14</v>
      </c>
      <c r="B442" s="18" t="s">
        <v>114</v>
      </c>
      <c r="C442" s="15" t="s">
        <v>115</v>
      </c>
      <c r="D442" s="16" t="s">
        <v>235</v>
      </c>
      <c r="E442" s="17" t="s">
        <v>235</v>
      </c>
      <c r="F442" s="17" t="s">
        <v>235</v>
      </c>
      <c r="G442" s="17" t="s">
        <v>235</v>
      </c>
      <c r="H442" s="17" t="s">
        <v>235</v>
      </c>
      <c r="I442" s="17" t="s">
        <v>235</v>
      </c>
      <c r="J442" s="17" t="s">
        <v>235</v>
      </c>
      <c r="K442" s="157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</v>
      </c>
    </row>
    <row r="443" spans="1:65">
      <c r="A443" s="30"/>
      <c r="B443" s="19" t="s">
        <v>236</v>
      </c>
      <c r="C443" s="9" t="s">
        <v>236</v>
      </c>
      <c r="D443" s="154" t="s">
        <v>247</v>
      </c>
      <c r="E443" s="156" t="s">
        <v>254</v>
      </c>
      <c r="F443" s="156" t="s">
        <v>255</v>
      </c>
      <c r="G443" s="156" t="s">
        <v>260</v>
      </c>
      <c r="H443" s="156" t="s">
        <v>262</v>
      </c>
      <c r="I443" s="156" t="s">
        <v>265</v>
      </c>
      <c r="J443" s="156" t="s">
        <v>268</v>
      </c>
      <c r="K443" s="157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 t="s">
        <v>3</v>
      </c>
    </row>
    <row r="444" spans="1:65">
      <c r="A444" s="30"/>
      <c r="B444" s="19"/>
      <c r="C444" s="9"/>
      <c r="D444" s="10" t="s">
        <v>332</v>
      </c>
      <c r="E444" s="11" t="s">
        <v>332</v>
      </c>
      <c r="F444" s="11" t="s">
        <v>103</v>
      </c>
      <c r="G444" s="11" t="s">
        <v>103</v>
      </c>
      <c r="H444" s="11" t="s">
        <v>332</v>
      </c>
      <c r="I444" s="11" t="s">
        <v>103</v>
      </c>
      <c r="J444" s="11" t="s">
        <v>103</v>
      </c>
      <c r="K444" s="157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2</v>
      </c>
    </row>
    <row r="445" spans="1:65">
      <c r="A445" s="30"/>
      <c r="B445" s="19"/>
      <c r="C445" s="9"/>
      <c r="D445" s="26"/>
      <c r="E445" s="26"/>
      <c r="F445" s="26"/>
      <c r="G445" s="26"/>
      <c r="H445" s="26"/>
      <c r="I445" s="26"/>
      <c r="J445" s="26"/>
      <c r="K445" s="157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3</v>
      </c>
    </row>
    <row r="446" spans="1:65">
      <c r="A446" s="30"/>
      <c r="B446" s="18">
        <v>1</v>
      </c>
      <c r="C446" s="14">
        <v>1</v>
      </c>
      <c r="D446" s="22">
        <v>4.3</v>
      </c>
      <c r="E446" s="22">
        <v>4.8</v>
      </c>
      <c r="F446" s="22">
        <v>4.9000000000000004</v>
      </c>
      <c r="G446" s="22">
        <v>4.897461503401364</v>
      </c>
      <c r="H446" s="22">
        <v>5.43</v>
      </c>
      <c r="I446" s="22">
        <v>5.5</v>
      </c>
      <c r="J446" s="22">
        <v>4.7</v>
      </c>
      <c r="K446" s="157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1</v>
      </c>
    </row>
    <row r="447" spans="1:65">
      <c r="A447" s="30"/>
      <c r="B447" s="19">
        <v>1</v>
      </c>
      <c r="C447" s="9">
        <v>2</v>
      </c>
      <c r="D447" s="11">
        <v>4.4000000000000004</v>
      </c>
      <c r="E447" s="11">
        <v>4.9000000000000004</v>
      </c>
      <c r="F447" s="11">
        <v>5.0999999999999996</v>
      </c>
      <c r="G447" s="11">
        <v>5.1139980966218364</v>
      </c>
      <c r="H447" s="11">
        <v>5.41</v>
      </c>
      <c r="I447" s="11">
        <v>5.7</v>
      </c>
      <c r="J447" s="11">
        <v>4.7</v>
      </c>
      <c r="K447" s="157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32</v>
      </c>
    </row>
    <row r="448" spans="1:65">
      <c r="A448" s="30"/>
      <c r="B448" s="19">
        <v>1</v>
      </c>
      <c r="C448" s="9">
        <v>3</v>
      </c>
      <c r="D448" s="11">
        <v>4.3</v>
      </c>
      <c r="E448" s="11">
        <v>5</v>
      </c>
      <c r="F448" s="11">
        <v>5.2</v>
      </c>
      <c r="G448" s="11">
        <v>4.7302531118753208</v>
      </c>
      <c r="H448" s="11">
        <v>5.45</v>
      </c>
      <c r="I448" s="11">
        <v>5.8</v>
      </c>
      <c r="J448" s="11">
        <v>4.7</v>
      </c>
      <c r="K448" s="157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8">
        <v>16</v>
      </c>
    </row>
    <row r="449" spans="1:65">
      <c r="A449" s="30"/>
      <c r="B449" s="19">
        <v>1</v>
      </c>
      <c r="C449" s="9">
        <v>4</v>
      </c>
      <c r="D449" s="11">
        <v>4.4000000000000004</v>
      </c>
      <c r="E449" s="11">
        <v>4.8</v>
      </c>
      <c r="F449" s="11">
        <v>5.3</v>
      </c>
      <c r="G449" s="11">
        <v>4.6521151447635498</v>
      </c>
      <c r="H449" s="11">
        <v>5.35</v>
      </c>
      <c r="I449" s="11">
        <v>5.6</v>
      </c>
      <c r="J449" s="11">
        <v>4.7</v>
      </c>
      <c r="K449" s="157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8">
        <v>4.9759661329167315</v>
      </c>
    </row>
    <row r="450" spans="1:65">
      <c r="A450" s="30"/>
      <c r="B450" s="19">
        <v>1</v>
      </c>
      <c r="C450" s="9">
        <v>5</v>
      </c>
      <c r="D450" s="11">
        <v>4.2</v>
      </c>
      <c r="E450" s="11">
        <v>4.7</v>
      </c>
      <c r="F450" s="11">
        <v>5.2</v>
      </c>
      <c r="G450" s="11">
        <v>5.0117945483921407</v>
      </c>
      <c r="H450" s="11">
        <v>5.25</v>
      </c>
      <c r="I450" s="11">
        <v>5.5</v>
      </c>
      <c r="J450" s="11">
        <v>4.5999999999999996</v>
      </c>
      <c r="K450" s="157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141</v>
      </c>
    </row>
    <row r="451" spans="1:65">
      <c r="A451" s="30"/>
      <c r="B451" s="19">
        <v>1</v>
      </c>
      <c r="C451" s="9">
        <v>6</v>
      </c>
      <c r="D451" s="153">
        <v>3.9</v>
      </c>
      <c r="E451" s="11">
        <v>4.9000000000000004</v>
      </c>
      <c r="F451" s="11">
        <v>5</v>
      </c>
      <c r="G451" s="11">
        <v>5.0349551774485342</v>
      </c>
      <c r="H451" s="11">
        <v>5.24</v>
      </c>
      <c r="I451" s="11">
        <v>5.6</v>
      </c>
      <c r="J451" s="11">
        <v>4.5999999999999996</v>
      </c>
      <c r="K451" s="157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30"/>
      <c r="B452" s="20" t="s">
        <v>239</v>
      </c>
      <c r="C452" s="12"/>
      <c r="D452" s="23">
        <v>4.2499999999999991</v>
      </c>
      <c r="E452" s="23">
        <v>4.8500000000000005</v>
      </c>
      <c r="F452" s="23">
        <v>5.1166666666666663</v>
      </c>
      <c r="G452" s="23">
        <v>4.9067629304171243</v>
      </c>
      <c r="H452" s="23">
        <v>5.3550000000000004</v>
      </c>
      <c r="I452" s="23">
        <v>5.6166666666666671</v>
      </c>
      <c r="J452" s="23">
        <v>4.666666666666667</v>
      </c>
      <c r="K452" s="157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30"/>
      <c r="B453" s="3" t="s">
        <v>240</v>
      </c>
      <c r="C453" s="29"/>
      <c r="D453" s="11">
        <v>4.3</v>
      </c>
      <c r="E453" s="11">
        <v>4.8499999999999996</v>
      </c>
      <c r="F453" s="11">
        <v>5.15</v>
      </c>
      <c r="G453" s="11">
        <v>4.9546280258967528</v>
      </c>
      <c r="H453" s="11">
        <v>5.38</v>
      </c>
      <c r="I453" s="11">
        <v>5.6</v>
      </c>
      <c r="J453" s="11">
        <v>4.7</v>
      </c>
      <c r="K453" s="157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30"/>
      <c r="B454" s="3" t="s">
        <v>241</v>
      </c>
      <c r="C454" s="29"/>
      <c r="D454" s="24">
        <v>0.18708286933869719</v>
      </c>
      <c r="E454" s="24">
        <v>0.10488088481701521</v>
      </c>
      <c r="F454" s="24">
        <v>0.14719601443879735</v>
      </c>
      <c r="G454" s="24">
        <v>0.18248234676799022</v>
      </c>
      <c r="H454" s="24">
        <v>9.1596943180435833E-2</v>
      </c>
      <c r="I454" s="24">
        <v>0.1169045194450012</v>
      </c>
      <c r="J454" s="24">
        <v>5.1639777949432496E-2</v>
      </c>
      <c r="K454" s="223"/>
      <c r="L454" s="224"/>
      <c r="M454" s="224"/>
      <c r="N454" s="224"/>
      <c r="O454" s="224"/>
      <c r="P454" s="224"/>
      <c r="Q454" s="224"/>
      <c r="R454" s="224"/>
      <c r="S454" s="224"/>
      <c r="T454" s="224"/>
      <c r="U454" s="224"/>
      <c r="V454" s="224"/>
      <c r="W454" s="224"/>
      <c r="X454" s="224"/>
      <c r="Y454" s="224"/>
      <c r="Z454" s="224"/>
      <c r="AA454" s="224"/>
      <c r="AB454" s="224"/>
      <c r="AC454" s="224"/>
      <c r="AD454" s="224"/>
      <c r="AE454" s="224"/>
      <c r="AF454" s="224"/>
      <c r="AG454" s="224"/>
      <c r="AH454" s="224"/>
      <c r="AI454" s="224"/>
      <c r="AJ454" s="224"/>
      <c r="AK454" s="224"/>
      <c r="AL454" s="224"/>
      <c r="AM454" s="224"/>
      <c r="AN454" s="224"/>
      <c r="AO454" s="224"/>
      <c r="AP454" s="224"/>
      <c r="AQ454" s="224"/>
      <c r="AR454" s="224"/>
      <c r="AS454" s="224"/>
      <c r="AT454" s="224"/>
      <c r="AU454" s="224"/>
      <c r="AV454" s="224"/>
      <c r="AW454" s="224"/>
      <c r="AX454" s="224"/>
      <c r="AY454" s="224"/>
      <c r="AZ454" s="224"/>
      <c r="BA454" s="224"/>
      <c r="BB454" s="224"/>
      <c r="BC454" s="224"/>
      <c r="BD454" s="224"/>
      <c r="BE454" s="224"/>
      <c r="BF454" s="224"/>
      <c r="BG454" s="224"/>
      <c r="BH454" s="224"/>
      <c r="BI454" s="224"/>
      <c r="BJ454" s="224"/>
      <c r="BK454" s="224"/>
      <c r="BL454" s="224"/>
      <c r="BM454" s="56"/>
    </row>
    <row r="455" spans="1:65">
      <c r="A455" s="30"/>
      <c r="B455" s="3" t="s">
        <v>87</v>
      </c>
      <c r="C455" s="29"/>
      <c r="D455" s="13">
        <v>4.4019498667928758E-2</v>
      </c>
      <c r="E455" s="13">
        <v>2.1624924704539215E-2</v>
      </c>
      <c r="F455" s="13">
        <v>2.8767950704650949E-2</v>
      </c>
      <c r="G455" s="13">
        <v>3.7189966043963199E-2</v>
      </c>
      <c r="H455" s="13">
        <v>1.7104938035562244E-2</v>
      </c>
      <c r="I455" s="13">
        <v>2.0813861028783597E-2</v>
      </c>
      <c r="J455" s="13">
        <v>1.1065666703449819E-2</v>
      </c>
      <c r="K455" s="157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30"/>
      <c r="B456" s="3" t="s">
        <v>242</v>
      </c>
      <c r="C456" s="29"/>
      <c r="D456" s="13">
        <v>-0.14589450842809437</v>
      </c>
      <c r="E456" s="13">
        <v>-2.5314909617942694E-2</v>
      </c>
      <c r="F456" s="13">
        <v>2.8276023186568855E-2</v>
      </c>
      <c r="G456" s="13">
        <v>-1.3907490656300481E-2</v>
      </c>
      <c r="H456" s="13">
        <v>7.6172919380601334E-2</v>
      </c>
      <c r="I456" s="13">
        <v>0.12875902219502855</v>
      </c>
      <c r="J456" s="13">
        <v>-6.2158675921044626E-2</v>
      </c>
      <c r="K456" s="157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A457" s="30"/>
      <c r="B457" s="46" t="s">
        <v>243</v>
      </c>
      <c r="C457" s="47"/>
      <c r="D457" s="45">
        <v>1.84</v>
      </c>
      <c r="E457" s="45">
        <v>0.16</v>
      </c>
      <c r="F457" s="45">
        <v>0.59</v>
      </c>
      <c r="G457" s="45">
        <v>0</v>
      </c>
      <c r="H457" s="45">
        <v>1.26</v>
      </c>
      <c r="I457" s="45">
        <v>1.99</v>
      </c>
      <c r="J457" s="45">
        <v>0.67</v>
      </c>
      <c r="K457" s="157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B458" s="31"/>
      <c r="C458" s="20"/>
      <c r="D458" s="20"/>
      <c r="E458" s="20"/>
      <c r="F458" s="20"/>
      <c r="G458" s="20"/>
      <c r="H458" s="20"/>
      <c r="I458" s="20"/>
      <c r="J458" s="20"/>
      <c r="BM458" s="55"/>
    </row>
    <row r="459" spans="1:65" ht="15">
      <c r="B459" s="8" t="s">
        <v>633</v>
      </c>
      <c r="BM459" s="28" t="s">
        <v>67</v>
      </c>
    </row>
    <row r="460" spans="1:65" ht="15">
      <c r="A460" s="25" t="s">
        <v>54</v>
      </c>
      <c r="B460" s="18" t="s">
        <v>114</v>
      </c>
      <c r="C460" s="15" t="s">
        <v>115</v>
      </c>
      <c r="D460" s="16" t="s">
        <v>235</v>
      </c>
      <c r="E460" s="17" t="s">
        <v>235</v>
      </c>
      <c r="F460" s="17" t="s">
        <v>235</v>
      </c>
      <c r="G460" s="17" t="s">
        <v>235</v>
      </c>
      <c r="H460" s="17" t="s">
        <v>235</v>
      </c>
      <c r="I460" s="17" t="s">
        <v>235</v>
      </c>
      <c r="J460" s="17" t="s">
        <v>235</v>
      </c>
      <c r="K460" s="17" t="s">
        <v>235</v>
      </c>
      <c r="L460" s="17" t="s">
        <v>235</v>
      </c>
      <c r="M460" s="17" t="s">
        <v>235</v>
      </c>
      <c r="N460" s="17" t="s">
        <v>235</v>
      </c>
      <c r="O460" s="17" t="s">
        <v>235</v>
      </c>
      <c r="P460" s="17" t="s">
        <v>235</v>
      </c>
      <c r="Q460" s="17" t="s">
        <v>235</v>
      </c>
      <c r="R460" s="17" t="s">
        <v>235</v>
      </c>
      <c r="S460" s="17" t="s">
        <v>235</v>
      </c>
      <c r="T460" s="17" t="s">
        <v>235</v>
      </c>
      <c r="U460" s="17" t="s">
        <v>235</v>
      </c>
      <c r="V460" s="17" t="s">
        <v>235</v>
      </c>
      <c r="W460" s="17" t="s">
        <v>235</v>
      </c>
      <c r="X460" s="17" t="s">
        <v>235</v>
      </c>
      <c r="Y460" s="157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1</v>
      </c>
    </row>
    <row r="461" spans="1:65">
      <c r="A461" s="30"/>
      <c r="B461" s="19" t="s">
        <v>236</v>
      </c>
      <c r="C461" s="9" t="s">
        <v>236</v>
      </c>
      <c r="D461" s="154" t="s">
        <v>246</v>
      </c>
      <c r="E461" s="156" t="s">
        <v>247</v>
      </c>
      <c r="F461" s="156" t="s">
        <v>248</v>
      </c>
      <c r="G461" s="156" t="s">
        <v>249</v>
      </c>
      <c r="H461" s="156" t="s">
        <v>250</v>
      </c>
      <c r="I461" s="156" t="s">
        <v>251</v>
      </c>
      <c r="J461" s="156" t="s">
        <v>252</v>
      </c>
      <c r="K461" s="156" t="s">
        <v>253</v>
      </c>
      <c r="L461" s="156" t="s">
        <v>254</v>
      </c>
      <c r="M461" s="156" t="s">
        <v>255</v>
      </c>
      <c r="N461" s="156" t="s">
        <v>256</v>
      </c>
      <c r="O461" s="156" t="s">
        <v>257</v>
      </c>
      <c r="P461" s="156" t="s">
        <v>258</v>
      </c>
      <c r="Q461" s="156" t="s">
        <v>260</v>
      </c>
      <c r="R461" s="156" t="s">
        <v>261</v>
      </c>
      <c r="S461" s="156" t="s">
        <v>262</v>
      </c>
      <c r="T461" s="156" t="s">
        <v>265</v>
      </c>
      <c r="U461" s="156" t="s">
        <v>268</v>
      </c>
      <c r="V461" s="156" t="s">
        <v>270</v>
      </c>
      <c r="W461" s="156" t="s">
        <v>271</v>
      </c>
      <c r="X461" s="156" t="s">
        <v>272</v>
      </c>
      <c r="Y461" s="157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 t="s">
        <v>1</v>
      </c>
    </row>
    <row r="462" spans="1:65">
      <c r="A462" s="30"/>
      <c r="B462" s="19"/>
      <c r="C462" s="9"/>
      <c r="D462" s="10" t="s">
        <v>332</v>
      </c>
      <c r="E462" s="11" t="s">
        <v>332</v>
      </c>
      <c r="F462" s="11" t="s">
        <v>104</v>
      </c>
      <c r="G462" s="11" t="s">
        <v>104</v>
      </c>
      <c r="H462" s="11" t="s">
        <v>104</v>
      </c>
      <c r="I462" s="11" t="s">
        <v>104</v>
      </c>
      <c r="J462" s="11" t="s">
        <v>104</v>
      </c>
      <c r="K462" s="11" t="s">
        <v>104</v>
      </c>
      <c r="L462" s="11" t="s">
        <v>332</v>
      </c>
      <c r="M462" s="11" t="s">
        <v>104</v>
      </c>
      <c r="N462" s="11" t="s">
        <v>104</v>
      </c>
      <c r="O462" s="11" t="s">
        <v>104</v>
      </c>
      <c r="P462" s="11" t="s">
        <v>332</v>
      </c>
      <c r="Q462" s="11" t="s">
        <v>104</v>
      </c>
      <c r="R462" s="11" t="s">
        <v>104</v>
      </c>
      <c r="S462" s="11" t="s">
        <v>332</v>
      </c>
      <c r="T462" s="11" t="s">
        <v>103</v>
      </c>
      <c r="U462" s="11" t="s">
        <v>104</v>
      </c>
      <c r="V462" s="11" t="s">
        <v>104</v>
      </c>
      <c r="W462" s="11" t="s">
        <v>104</v>
      </c>
      <c r="X462" s="11" t="s">
        <v>104</v>
      </c>
      <c r="Y462" s="157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2</v>
      </c>
    </row>
    <row r="463" spans="1:65">
      <c r="A463" s="30"/>
      <c r="B463" s="19"/>
      <c r="C463" s="9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157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3</v>
      </c>
    </row>
    <row r="464" spans="1:65">
      <c r="A464" s="30"/>
      <c r="B464" s="18">
        <v>1</v>
      </c>
      <c r="C464" s="14">
        <v>1</v>
      </c>
      <c r="D464" s="22">
        <v>2.5499999999999998</v>
      </c>
      <c r="E464" s="22">
        <v>2.5</v>
      </c>
      <c r="F464" s="151">
        <v>0.4</v>
      </c>
      <c r="G464" s="22">
        <v>2.4569999999999999</v>
      </c>
      <c r="H464" s="22">
        <v>2.54</v>
      </c>
      <c r="I464" s="22">
        <v>2.4990000000000001</v>
      </c>
      <c r="J464" s="22">
        <v>2.4900000000000002</v>
      </c>
      <c r="K464" s="151">
        <v>2.69</v>
      </c>
      <c r="L464" s="22">
        <v>2.52</v>
      </c>
      <c r="M464" s="22">
        <v>2.6</v>
      </c>
      <c r="N464" s="22">
        <v>2.72</v>
      </c>
      <c r="O464" s="151">
        <v>2.94</v>
      </c>
      <c r="P464" s="22">
        <v>2.6052297225209093</v>
      </c>
      <c r="Q464" s="151">
        <v>2.8108809046255008</v>
      </c>
      <c r="R464" s="22">
        <v>2.5299999999999998</v>
      </c>
      <c r="S464" s="22">
        <v>2.71</v>
      </c>
      <c r="T464" s="22">
        <v>2.4185000000000003</v>
      </c>
      <c r="U464" s="22">
        <v>2.5</v>
      </c>
      <c r="V464" s="22">
        <v>2.7</v>
      </c>
      <c r="W464" s="22">
        <v>2.54</v>
      </c>
      <c r="X464" s="22">
        <v>2.4</v>
      </c>
      <c r="Y464" s="157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>
        <v>1</v>
      </c>
      <c r="C465" s="9">
        <v>2</v>
      </c>
      <c r="D465" s="11">
        <v>2.62</v>
      </c>
      <c r="E465" s="11">
        <v>2.5</v>
      </c>
      <c r="F465" s="152">
        <v>0.4</v>
      </c>
      <c r="G465" s="11">
        <v>2.4569999999999999</v>
      </c>
      <c r="H465" s="11">
        <v>2.4569999999999999</v>
      </c>
      <c r="I465" s="11">
        <v>2.5569999999999999</v>
      </c>
      <c r="J465" s="11">
        <v>2.4740000000000002</v>
      </c>
      <c r="K465" s="152">
        <v>2.7480000000000002</v>
      </c>
      <c r="L465" s="11">
        <v>2.5099999999999998</v>
      </c>
      <c r="M465" s="11">
        <v>2.58</v>
      </c>
      <c r="N465" s="11">
        <v>2.73</v>
      </c>
      <c r="O465" s="153">
        <v>2.76</v>
      </c>
      <c r="P465" s="11">
        <v>2.5816847285821627</v>
      </c>
      <c r="Q465" s="152">
        <v>2.7983017583269341</v>
      </c>
      <c r="R465" s="11">
        <v>2.58</v>
      </c>
      <c r="S465" s="11">
        <v>2.79</v>
      </c>
      <c r="T465" s="11">
        <v>2.4853000000000001</v>
      </c>
      <c r="U465" s="11">
        <v>2.5</v>
      </c>
      <c r="V465" s="11">
        <v>2.6</v>
      </c>
      <c r="W465" s="11">
        <v>2.5499999999999998</v>
      </c>
      <c r="X465" s="11">
        <v>2.5</v>
      </c>
      <c r="Y465" s="157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e">
        <v>#N/A</v>
      </c>
    </row>
    <row r="466" spans="1:65">
      <c r="A466" s="30"/>
      <c r="B466" s="19">
        <v>1</v>
      </c>
      <c r="C466" s="9">
        <v>3</v>
      </c>
      <c r="D466" s="11">
        <v>2.58</v>
      </c>
      <c r="E466" s="11">
        <v>2.6</v>
      </c>
      <c r="F466" s="152">
        <v>0.4</v>
      </c>
      <c r="G466" s="11">
        <v>2.4660000000000002</v>
      </c>
      <c r="H466" s="11">
        <v>2.59</v>
      </c>
      <c r="I466" s="11">
        <v>2.4990000000000001</v>
      </c>
      <c r="J466" s="11">
        <v>2.5569999999999999</v>
      </c>
      <c r="K466" s="152">
        <v>2.706</v>
      </c>
      <c r="L466" s="11">
        <v>2.5499999999999998</v>
      </c>
      <c r="M466" s="11">
        <v>2.6</v>
      </c>
      <c r="N466" s="11">
        <v>2.67</v>
      </c>
      <c r="O466" s="152">
        <v>2.87</v>
      </c>
      <c r="P466" s="11">
        <v>2.633007941941174</v>
      </c>
      <c r="Q466" s="152">
        <v>2.7307977421124781</v>
      </c>
      <c r="R466" s="11">
        <v>2.6</v>
      </c>
      <c r="S466" s="11">
        <v>2.71</v>
      </c>
      <c r="T466" s="11">
        <v>2.3868</v>
      </c>
      <c r="U466" s="11">
        <v>2.5</v>
      </c>
      <c r="V466" s="11">
        <v>2.7</v>
      </c>
      <c r="W466" s="11">
        <v>2.57</v>
      </c>
      <c r="X466" s="11">
        <v>2.5</v>
      </c>
      <c r="Y466" s="157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16</v>
      </c>
    </row>
    <row r="467" spans="1:65">
      <c r="A467" s="30"/>
      <c r="B467" s="19">
        <v>1</v>
      </c>
      <c r="C467" s="9">
        <v>4</v>
      </c>
      <c r="D467" s="11">
        <v>2.61</v>
      </c>
      <c r="E467" s="11">
        <v>2.6</v>
      </c>
      <c r="F467" s="152">
        <v>0.4</v>
      </c>
      <c r="G467" s="11">
        <v>2.4569999999999999</v>
      </c>
      <c r="H467" s="11">
        <v>2.573</v>
      </c>
      <c r="I467" s="11">
        <v>2.5070000000000001</v>
      </c>
      <c r="J467" s="11">
        <v>2.4820000000000002</v>
      </c>
      <c r="K467" s="152">
        <v>2.806</v>
      </c>
      <c r="L467" s="11">
        <v>2.5499999999999998</v>
      </c>
      <c r="M467" s="11">
        <v>2.52</v>
      </c>
      <c r="N467" s="11">
        <v>2.68</v>
      </c>
      <c r="O467" s="152">
        <v>2.9</v>
      </c>
      <c r="P467" s="11">
        <v>2.6594524532243335</v>
      </c>
      <c r="Q467" s="152">
        <v>2.733060232861086</v>
      </c>
      <c r="R467" s="11">
        <v>2.58</v>
      </c>
      <c r="S467" s="11">
        <v>2.7</v>
      </c>
      <c r="T467" s="11">
        <v>2.5350000000000001</v>
      </c>
      <c r="U467" s="11">
        <v>2.5</v>
      </c>
      <c r="V467" s="11">
        <v>2.7</v>
      </c>
      <c r="W467" s="11">
        <v>2.5499999999999998</v>
      </c>
      <c r="X467" s="11">
        <v>2.5</v>
      </c>
      <c r="Y467" s="157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2.5613373275588693</v>
      </c>
    </row>
    <row r="468" spans="1:65">
      <c r="A468" s="30"/>
      <c r="B468" s="19">
        <v>1</v>
      </c>
      <c r="C468" s="9">
        <v>5</v>
      </c>
      <c r="D468" s="11">
        <v>2.56</v>
      </c>
      <c r="E468" s="11">
        <v>2.6</v>
      </c>
      <c r="F468" s="152">
        <v>0.4</v>
      </c>
      <c r="G468" s="11">
        <v>2.4660000000000002</v>
      </c>
      <c r="H468" s="11">
        <v>2.59</v>
      </c>
      <c r="I468" s="11">
        <v>2.524</v>
      </c>
      <c r="J468" s="11">
        <v>2.5070000000000001</v>
      </c>
      <c r="K468" s="152">
        <v>2.681</v>
      </c>
      <c r="L468" s="11">
        <v>2.5499999999999998</v>
      </c>
      <c r="M468" s="11">
        <v>2.59</v>
      </c>
      <c r="N468" s="11">
        <v>2.63</v>
      </c>
      <c r="O468" s="152">
        <v>2.89</v>
      </c>
      <c r="P468" s="11">
        <v>2.5559908534897513</v>
      </c>
      <c r="Q468" s="152">
        <v>2.7733650035358766</v>
      </c>
      <c r="R468" s="11">
        <v>2.58</v>
      </c>
      <c r="S468" s="11">
        <v>2.74</v>
      </c>
      <c r="T468" s="11">
        <v>2.4762</v>
      </c>
      <c r="U468" s="11">
        <v>2.5</v>
      </c>
      <c r="V468" s="11">
        <v>2.6</v>
      </c>
      <c r="W468" s="11">
        <v>2.52</v>
      </c>
      <c r="X468" s="11">
        <v>2.6</v>
      </c>
      <c r="Y468" s="157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142</v>
      </c>
    </row>
    <row r="469" spans="1:65">
      <c r="A469" s="30"/>
      <c r="B469" s="19">
        <v>1</v>
      </c>
      <c r="C469" s="9">
        <v>6</v>
      </c>
      <c r="D469" s="11">
        <v>2.57</v>
      </c>
      <c r="E469" s="11">
        <v>2.5</v>
      </c>
      <c r="F469" s="152">
        <v>0.4</v>
      </c>
      <c r="G469" s="11">
        <v>2.4660000000000002</v>
      </c>
      <c r="H469" s="11">
        <v>2.54</v>
      </c>
      <c r="I469" s="11">
        <v>2.4820000000000002</v>
      </c>
      <c r="J469" s="11">
        <v>2.4900000000000002</v>
      </c>
      <c r="K469" s="152">
        <v>2.8639999999999999</v>
      </c>
      <c r="L469" s="11">
        <v>2.5499999999999998</v>
      </c>
      <c r="M469" s="11">
        <v>2.58</v>
      </c>
      <c r="N469" s="11">
        <v>2.63</v>
      </c>
      <c r="O469" s="152">
        <v>2.89</v>
      </c>
      <c r="P469" s="11">
        <v>2.6684984437716475</v>
      </c>
      <c r="Q469" s="152">
        <v>2.7742217162136957</v>
      </c>
      <c r="R469" s="11">
        <v>2.5499999999999998</v>
      </c>
      <c r="S469" s="11">
        <v>2.69</v>
      </c>
      <c r="T469" s="11">
        <v>2.5529000000000002</v>
      </c>
      <c r="U469" s="11">
        <v>2.5</v>
      </c>
      <c r="V469" s="11">
        <v>2.7</v>
      </c>
      <c r="W469" s="11">
        <v>2.5299999999999998</v>
      </c>
      <c r="X469" s="11">
        <v>2.5</v>
      </c>
      <c r="Y469" s="157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30"/>
      <c r="B470" s="20" t="s">
        <v>239</v>
      </c>
      <c r="C470" s="12"/>
      <c r="D470" s="23">
        <v>2.5816666666666666</v>
      </c>
      <c r="E470" s="23">
        <v>2.5499999999999998</v>
      </c>
      <c r="F470" s="23">
        <v>0.39999999999999997</v>
      </c>
      <c r="G470" s="23">
        <v>2.4615000000000005</v>
      </c>
      <c r="H470" s="23">
        <v>2.5483333333333333</v>
      </c>
      <c r="I470" s="23">
        <v>2.511333333333333</v>
      </c>
      <c r="J470" s="23">
        <v>2.5</v>
      </c>
      <c r="K470" s="23">
        <v>2.749166666666667</v>
      </c>
      <c r="L470" s="23">
        <v>2.5383333333333336</v>
      </c>
      <c r="M470" s="23">
        <v>2.5783333333333331</v>
      </c>
      <c r="N470" s="23">
        <v>2.6766666666666663</v>
      </c>
      <c r="O470" s="23">
        <v>2.875</v>
      </c>
      <c r="P470" s="23">
        <v>2.6173106905883299</v>
      </c>
      <c r="Q470" s="23">
        <v>2.7701045596125948</v>
      </c>
      <c r="R470" s="23">
        <v>2.57</v>
      </c>
      <c r="S470" s="23">
        <v>2.7233333333333332</v>
      </c>
      <c r="T470" s="23">
        <v>2.4757833333333337</v>
      </c>
      <c r="U470" s="23">
        <v>2.5</v>
      </c>
      <c r="V470" s="23">
        <v>2.6666666666666665</v>
      </c>
      <c r="W470" s="23">
        <v>2.5433333333333334</v>
      </c>
      <c r="X470" s="23">
        <v>2.5</v>
      </c>
      <c r="Y470" s="157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30"/>
      <c r="B471" s="3" t="s">
        <v>240</v>
      </c>
      <c r="C471" s="29"/>
      <c r="D471" s="11">
        <v>2.5750000000000002</v>
      </c>
      <c r="E471" s="11">
        <v>2.5499999999999998</v>
      </c>
      <c r="F471" s="11">
        <v>0.4</v>
      </c>
      <c r="G471" s="11">
        <v>2.4615</v>
      </c>
      <c r="H471" s="11">
        <v>2.5564999999999998</v>
      </c>
      <c r="I471" s="11">
        <v>2.5030000000000001</v>
      </c>
      <c r="J471" s="11">
        <v>2.4900000000000002</v>
      </c>
      <c r="K471" s="11">
        <v>2.7270000000000003</v>
      </c>
      <c r="L471" s="11">
        <v>2.5499999999999998</v>
      </c>
      <c r="M471" s="11">
        <v>2.585</v>
      </c>
      <c r="N471" s="11">
        <v>2.6749999999999998</v>
      </c>
      <c r="O471" s="11">
        <v>2.89</v>
      </c>
      <c r="P471" s="11">
        <v>2.6191188322310417</v>
      </c>
      <c r="Q471" s="11">
        <v>2.7737933598747864</v>
      </c>
      <c r="R471" s="11">
        <v>2.58</v>
      </c>
      <c r="S471" s="11">
        <v>2.71</v>
      </c>
      <c r="T471" s="11">
        <v>2.48075</v>
      </c>
      <c r="U471" s="11">
        <v>2.5</v>
      </c>
      <c r="V471" s="11">
        <v>2.7</v>
      </c>
      <c r="W471" s="11">
        <v>2.5449999999999999</v>
      </c>
      <c r="X471" s="11">
        <v>2.5</v>
      </c>
      <c r="Y471" s="157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3" t="s">
        <v>241</v>
      </c>
      <c r="C472" s="29"/>
      <c r="D472" s="24">
        <v>2.7868739954771356E-2</v>
      </c>
      <c r="E472" s="24">
        <v>5.4772255750516662E-2</v>
      </c>
      <c r="F472" s="24">
        <v>6.0809419444881171E-17</v>
      </c>
      <c r="G472" s="24">
        <v>4.929503017546682E-3</v>
      </c>
      <c r="H472" s="24">
        <v>5.0122516563583137E-2</v>
      </c>
      <c r="I472" s="24">
        <v>2.6189056238563883E-2</v>
      </c>
      <c r="J472" s="24">
        <v>2.9993332592427834E-2</v>
      </c>
      <c r="K472" s="24">
        <v>7.2703278238788263E-2</v>
      </c>
      <c r="L472" s="24">
        <v>1.834847859269715E-2</v>
      </c>
      <c r="M472" s="24">
        <v>2.9944392908634283E-2</v>
      </c>
      <c r="N472" s="24">
        <v>4.2739521132865707E-2</v>
      </c>
      <c r="O472" s="24">
        <v>6.0909769331364313E-2</v>
      </c>
      <c r="P472" s="24">
        <v>4.43120735560118E-2</v>
      </c>
      <c r="Q472" s="24">
        <v>3.2871513039293962E-2</v>
      </c>
      <c r="R472" s="24">
        <v>2.5298221281347164E-2</v>
      </c>
      <c r="S472" s="24">
        <v>3.6696957185394383E-2</v>
      </c>
      <c r="T472" s="24">
        <v>6.4410788433822683E-2</v>
      </c>
      <c r="U472" s="24">
        <v>0</v>
      </c>
      <c r="V472" s="24">
        <v>5.1639777949432274E-2</v>
      </c>
      <c r="W472" s="24">
        <v>1.7511900715418211E-2</v>
      </c>
      <c r="X472" s="24">
        <v>6.3245553203367638E-2</v>
      </c>
      <c r="Y472" s="223"/>
      <c r="Z472" s="224"/>
      <c r="AA472" s="224"/>
      <c r="AB472" s="224"/>
      <c r="AC472" s="224"/>
      <c r="AD472" s="224"/>
      <c r="AE472" s="224"/>
      <c r="AF472" s="224"/>
      <c r="AG472" s="224"/>
      <c r="AH472" s="224"/>
      <c r="AI472" s="224"/>
      <c r="AJ472" s="224"/>
      <c r="AK472" s="224"/>
      <c r="AL472" s="224"/>
      <c r="AM472" s="224"/>
      <c r="AN472" s="224"/>
      <c r="AO472" s="224"/>
      <c r="AP472" s="224"/>
      <c r="AQ472" s="224"/>
      <c r="AR472" s="224"/>
      <c r="AS472" s="224"/>
      <c r="AT472" s="224"/>
      <c r="AU472" s="224"/>
      <c r="AV472" s="224"/>
      <c r="AW472" s="224"/>
      <c r="AX472" s="224"/>
      <c r="AY472" s="224"/>
      <c r="AZ472" s="224"/>
      <c r="BA472" s="224"/>
      <c r="BB472" s="224"/>
      <c r="BC472" s="224"/>
      <c r="BD472" s="224"/>
      <c r="BE472" s="224"/>
      <c r="BF472" s="224"/>
      <c r="BG472" s="224"/>
      <c r="BH472" s="224"/>
      <c r="BI472" s="224"/>
      <c r="BJ472" s="224"/>
      <c r="BK472" s="224"/>
      <c r="BL472" s="224"/>
      <c r="BM472" s="56"/>
    </row>
    <row r="473" spans="1:65">
      <c r="A473" s="30"/>
      <c r="B473" s="3" t="s">
        <v>87</v>
      </c>
      <c r="C473" s="29"/>
      <c r="D473" s="13">
        <v>1.0794863765566697E-2</v>
      </c>
      <c r="E473" s="13">
        <v>2.1479315980594771E-2</v>
      </c>
      <c r="F473" s="13">
        <v>1.5202354861220294E-16</v>
      </c>
      <c r="G473" s="13">
        <v>2.0026418921579043E-3</v>
      </c>
      <c r="H473" s="13">
        <v>1.9668744236854076E-2</v>
      </c>
      <c r="I473" s="13">
        <v>1.0428347320904122E-2</v>
      </c>
      <c r="J473" s="13">
        <v>1.1997333036971133E-2</v>
      </c>
      <c r="K473" s="13">
        <v>2.6445569532144865E-2</v>
      </c>
      <c r="L473" s="13">
        <v>7.2285536149824612E-3</v>
      </c>
      <c r="M473" s="13">
        <v>1.1613856331726289E-2</v>
      </c>
      <c r="N473" s="13">
        <v>1.5967442515391922E-2</v>
      </c>
      <c r="O473" s="13">
        <v>2.1186006723952804E-2</v>
      </c>
      <c r="P473" s="13">
        <v>1.6930383433405513E-2</v>
      </c>
      <c r="Q473" s="13">
        <v>1.1866524288848906E-2</v>
      </c>
      <c r="R473" s="13">
        <v>9.8436658682284697E-3</v>
      </c>
      <c r="S473" s="13">
        <v>1.3475014878357791E-2</v>
      </c>
      <c r="T473" s="13">
        <v>2.6016326859710129E-2</v>
      </c>
      <c r="U473" s="13">
        <v>0</v>
      </c>
      <c r="V473" s="13">
        <v>1.9364916731037105E-2</v>
      </c>
      <c r="W473" s="13">
        <v>6.8854131253282607E-3</v>
      </c>
      <c r="X473" s="13">
        <v>2.5298221281347056E-2</v>
      </c>
      <c r="Y473" s="157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242</v>
      </c>
      <c r="C474" s="29"/>
      <c r="D474" s="13">
        <v>7.9370018501907502E-3</v>
      </c>
      <c r="E474" s="13">
        <v>-4.426331290644514E-3</v>
      </c>
      <c r="F474" s="13">
        <v>-0.84383158137892467</v>
      </c>
      <c r="G474" s="13">
        <v>-3.8978593910557136E-2</v>
      </c>
      <c r="H474" s="13">
        <v>-5.0770330348989257E-3</v>
      </c>
      <c r="I474" s="13">
        <v>-1.9522611757348485E-2</v>
      </c>
      <c r="J474" s="13">
        <v>-2.3947383618278861E-2</v>
      </c>
      <c r="K474" s="13">
        <v>7.333252714776628E-2</v>
      </c>
      <c r="L474" s="13">
        <v>-8.9812435004257285E-3</v>
      </c>
      <c r="M474" s="13">
        <v>6.6355983616817049E-3</v>
      </c>
      <c r="N474" s="13">
        <v>4.5027001272696099E-2</v>
      </c>
      <c r="O474" s="13">
        <v>0.12246050883897941</v>
      </c>
      <c r="P474" s="13">
        <v>2.1853178973035625E-2</v>
      </c>
      <c r="Q474" s="13">
        <v>8.1507121224323464E-2</v>
      </c>
      <c r="R474" s="13">
        <v>3.3820896404093137E-3</v>
      </c>
      <c r="S474" s="13">
        <v>6.3246650111821623E-2</v>
      </c>
      <c r="T474" s="13">
        <v>-3.3402079962296272E-2</v>
      </c>
      <c r="U474" s="13">
        <v>-2.3947383618278861E-2</v>
      </c>
      <c r="V474" s="13">
        <v>4.1122790807169185E-2</v>
      </c>
      <c r="W474" s="13">
        <v>-7.0291382676622716E-3</v>
      </c>
      <c r="X474" s="13">
        <v>-2.3947383618278861E-2</v>
      </c>
      <c r="Y474" s="157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243</v>
      </c>
      <c r="C475" s="47"/>
      <c r="D475" s="45">
        <v>0.43</v>
      </c>
      <c r="E475" s="45">
        <v>0</v>
      </c>
      <c r="F475" s="45">
        <v>29</v>
      </c>
      <c r="G475" s="45">
        <v>1.19</v>
      </c>
      <c r="H475" s="45">
        <v>0.02</v>
      </c>
      <c r="I475" s="45">
        <v>0.52</v>
      </c>
      <c r="J475" s="45">
        <v>0.67</v>
      </c>
      <c r="K475" s="45">
        <v>2.69</v>
      </c>
      <c r="L475" s="45">
        <v>0.16</v>
      </c>
      <c r="M475" s="45">
        <v>0.38</v>
      </c>
      <c r="N475" s="45">
        <v>1.71</v>
      </c>
      <c r="O475" s="45">
        <v>4.38</v>
      </c>
      <c r="P475" s="45">
        <v>0.91</v>
      </c>
      <c r="Q475" s="45">
        <v>2.97</v>
      </c>
      <c r="R475" s="45">
        <v>0.27</v>
      </c>
      <c r="S475" s="45">
        <v>2.34</v>
      </c>
      <c r="T475" s="45">
        <v>1</v>
      </c>
      <c r="U475" s="45">
        <v>0.67</v>
      </c>
      <c r="V475" s="45">
        <v>1.57</v>
      </c>
      <c r="W475" s="45">
        <v>0.09</v>
      </c>
      <c r="X475" s="45">
        <v>0.67</v>
      </c>
      <c r="Y475" s="157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BM476" s="55"/>
    </row>
    <row r="477" spans="1:65" ht="15">
      <c r="B477" s="8" t="s">
        <v>634</v>
      </c>
      <c r="BM477" s="28" t="s">
        <v>67</v>
      </c>
    </row>
    <row r="478" spans="1:65" ht="15">
      <c r="A478" s="25" t="s">
        <v>17</v>
      </c>
      <c r="B478" s="18" t="s">
        <v>114</v>
      </c>
      <c r="C478" s="15" t="s">
        <v>115</v>
      </c>
      <c r="D478" s="16" t="s">
        <v>235</v>
      </c>
      <c r="E478" s="17" t="s">
        <v>235</v>
      </c>
      <c r="F478" s="17" t="s">
        <v>235</v>
      </c>
      <c r="G478" s="17" t="s">
        <v>235</v>
      </c>
      <c r="H478" s="17" t="s">
        <v>235</v>
      </c>
      <c r="I478" s="17" t="s">
        <v>235</v>
      </c>
      <c r="J478" s="17" t="s">
        <v>235</v>
      </c>
      <c r="K478" s="17" t="s">
        <v>235</v>
      </c>
      <c r="L478" s="17" t="s">
        <v>235</v>
      </c>
      <c r="M478" s="17" t="s">
        <v>235</v>
      </c>
      <c r="N478" s="17" t="s">
        <v>235</v>
      </c>
      <c r="O478" s="157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236</v>
      </c>
      <c r="C479" s="9" t="s">
        <v>236</v>
      </c>
      <c r="D479" s="154" t="s">
        <v>246</v>
      </c>
      <c r="E479" s="156" t="s">
        <v>247</v>
      </c>
      <c r="F479" s="156" t="s">
        <v>254</v>
      </c>
      <c r="G479" s="156" t="s">
        <v>255</v>
      </c>
      <c r="H479" s="156" t="s">
        <v>258</v>
      </c>
      <c r="I479" s="156" t="s">
        <v>261</v>
      </c>
      <c r="J479" s="156" t="s">
        <v>264</v>
      </c>
      <c r="K479" s="156" t="s">
        <v>265</v>
      </c>
      <c r="L479" s="156" t="s">
        <v>268</v>
      </c>
      <c r="M479" s="156" t="s">
        <v>270</v>
      </c>
      <c r="N479" s="156" t="s">
        <v>271</v>
      </c>
      <c r="O479" s="157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332</v>
      </c>
      <c r="E480" s="11" t="s">
        <v>332</v>
      </c>
      <c r="F480" s="11" t="s">
        <v>332</v>
      </c>
      <c r="G480" s="11" t="s">
        <v>103</v>
      </c>
      <c r="H480" s="11" t="s">
        <v>332</v>
      </c>
      <c r="I480" s="11" t="s">
        <v>104</v>
      </c>
      <c r="J480" s="11" t="s">
        <v>100</v>
      </c>
      <c r="K480" s="11" t="s">
        <v>103</v>
      </c>
      <c r="L480" s="11" t="s">
        <v>103</v>
      </c>
      <c r="M480" s="11" t="s">
        <v>104</v>
      </c>
      <c r="N480" s="11" t="s">
        <v>104</v>
      </c>
      <c r="O480" s="157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1</v>
      </c>
    </row>
    <row r="481" spans="1:65">
      <c r="A481" s="30"/>
      <c r="B481" s="19"/>
      <c r="C481" s="9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157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16">
        <v>37</v>
      </c>
      <c r="E482" s="216">
        <v>33.1</v>
      </c>
      <c r="F482" s="216">
        <v>32</v>
      </c>
      <c r="G482" s="216">
        <v>36.4</v>
      </c>
      <c r="H482" s="216">
        <v>34.664894429327497</v>
      </c>
      <c r="I482" s="216">
        <v>36.799999999999997</v>
      </c>
      <c r="J482" s="216">
        <v>32.545999999999999</v>
      </c>
      <c r="K482" s="225">
        <v>35</v>
      </c>
      <c r="L482" s="216">
        <v>34.1</v>
      </c>
      <c r="M482" s="216">
        <v>34</v>
      </c>
      <c r="N482" s="225">
        <v>30</v>
      </c>
      <c r="O482" s="217"/>
      <c r="P482" s="218"/>
      <c r="Q482" s="218"/>
      <c r="R482" s="218"/>
      <c r="S482" s="218"/>
      <c r="T482" s="218"/>
      <c r="U482" s="218"/>
      <c r="V482" s="218"/>
      <c r="W482" s="218"/>
      <c r="X482" s="218"/>
      <c r="Y482" s="218"/>
      <c r="Z482" s="218"/>
      <c r="AA482" s="218"/>
      <c r="AB482" s="218"/>
      <c r="AC482" s="218"/>
      <c r="AD482" s="218"/>
      <c r="AE482" s="218"/>
      <c r="AF482" s="218"/>
      <c r="AG482" s="218"/>
      <c r="AH482" s="218"/>
      <c r="AI482" s="218"/>
      <c r="AJ482" s="218"/>
      <c r="AK482" s="218"/>
      <c r="AL482" s="218"/>
      <c r="AM482" s="218"/>
      <c r="AN482" s="218"/>
      <c r="AO482" s="218"/>
      <c r="AP482" s="218"/>
      <c r="AQ482" s="218"/>
      <c r="AR482" s="218"/>
      <c r="AS482" s="218"/>
      <c r="AT482" s="218"/>
      <c r="AU482" s="218"/>
      <c r="AV482" s="218"/>
      <c r="AW482" s="218"/>
      <c r="AX482" s="218"/>
      <c r="AY482" s="218"/>
      <c r="AZ482" s="218"/>
      <c r="BA482" s="218"/>
      <c r="BB482" s="218"/>
      <c r="BC482" s="218"/>
      <c r="BD482" s="218"/>
      <c r="BE482" s="218"/>
      <c r="BF482" s="218"/>
      <c r="BG482" s="218"/>
      <c r="BH482" s="218"/>
      <c r="BI482" s="218"/>
      <c r="BJ482" s="218"/>
      <c r="BK482" s="218"/>
      <c r="BL482" s="218"/>
      <c r="BM482" s="219">
        <v>1</v>
      </c>
    </row>
    <row r="483" spans="1:65">
      <c r="A483" s="30"/>
      <c r="B483" s="19">
        <v>1</v>
      </c>
      <c r="C483" s="9">
        <v>2</v>
      </c>
      <c r="D483" s="220">
        <v>37</v>
      </c>
      <c r="E483" s="220">
        <v>34.200000000000003</v>
      </c>
      <c r="F483" s="220">
        <v>31.899999999999995</v>
      </c>
      <c r="G483" s="220">
        <v>37.299999999999997</v>
      </c>
      <c r="H483" s="220">
        <v>36.286594107314798</v>
      </c>
      <c r="I483" s="220">
        <v>36.9</v>
      </c>
      <c r="J483" s="220">
        <v>32.286999999999999</v>
      </c>
      <c r="K483" s="226">
        <v>65</v>
      </c>
      <c r="L483" s="220">
        <v>34.700000000000003</v>
      </c>
      <c r="M483" s="220">
        <v>36</v>
      </c>
      <c r="N483" s="226">
        <v>30</v>
      </c>
      <c r="O483" s="217"/>
      <c r="P483" s="218"/>
      <c r="Q483" s="218"/>
      <c r="R483" s="218"/>
      <c r="S483" s="218"/>
      <c r="T483" s="218"/>
      <c r="U483" s="218"/>
      <c r="V483" s="218"/>
      <c r="W483" s="218"/>
      <c r="X483" s="218"/>
      <c r="Y483" s="218"/>
      <c r="Z483" s="218"/>
      <c r="AA483" s="218"/>
      <c r="AB483" s="218"/>
      <c r="AC483" s="218"/>
      <c r="AD483" s="218"/>
      <c r="AE483" s="218"/>
      <c r="AF483" s="218"/>
      <c r="AG483" s="218"/>
      <c r="AH483" s="218"/>
      <c r="AI483" s="218"/>
      <c r="AJ483" s="218"/>
      <c r="AK483" s="218"/>
      <c r="AL483" s="218"/>
      <c r="AM483" s="218"/>
      <c r="AN483" s="218"/>
      <c r="AO483" s="218"/>
      <c r="AP483" s="218"/>
      <c r="AQ483" s="218"/>
      <c r="AR483" s="218"/>
      <c r="AS483" s="218"/>
      <c r="AT483" s="218"/>
      <c r="AU483" s="218"/>
      <c r="AV483" s="218"/>
      <c r="AW483" s="218"/>
      <c r="AX483" s="218"/>
      <c r="AY483" s="218"/>
      <c r="AZ483" s="218"/>
      <c r="BA483" s="218"/>
      <c r="BB483" s="218"/>
      <c r="BC483" s="218"/>
      <c r="BD483" s="218"/>
      <c r="BE483" s="218"/>
      <c r="BF483" s="218"/>
      <c r="BG483" s="218"/>
      <c r="BH483" s="218"/>
      <c r="BI483" s="218"/>
      <c r="BJ483" s="218"/>
      <c r="BK483" s="218"/>
      <c r="BL483" s="218"/>
      <c r="BM483" s="219">
        <v>33</v>
      </c>
    </row>
    <row r="484" spans="1:65">
      <c r="A484" s="30"/>
      <c r="B484" s="19">
        <v>1</v>
      </c>
      <c r="C484" s="9">
        <v>3</v>
      </c>
      <c r="D484" s="220">
        <v>37</v>
      </c>
      <c r="E484" s="220">
        <v>33.700000000000003</v>
      </c>
      <c r="F484" s="220">
        <v>33.299999999999997</v>
      </c>
      <c r="G484" s="220">
        <v>36.1</v>
      </c>
      <c r="H484" s="220">
        <v>35.709646673029901</v>
      </c>
      <c r="I484" s="220">
        <v>36.9</v>
      </c>
      <c r="J484" s="220">
        <v>32.368000000000002</v>
      </c>
      <c r="K484" s="226">
        <v>110</v>
      </c>
      <c r="L484" s="220">
        <v>35.6</v>
      </c>
      <c r="M484" s="220">
        <v>34</v>
      </c>
      <c r="N484" s="226">
        <v>30</v>
      </c>
      <c r="O484" s="217"/>
      <c r="P484" s="218"/>
      <c r="Q484" s="218"/>
      <c r="R484" s="218"/>
      <c r="S484" s="218"/>
      <c r="T484" s="218"/>
      <c r="U484" s="218"/>
      <c r="V484" s="218"/>
      <c r="W484" s="218"/>
      <c r="X484" s="218"/>
      <c r="Y484" s="218"/>
      <c r="Z484" s="218"/>
      <c r="AA484" s="218"/>
      <c r="AB484" s="218"/>
      <c r="AC484" s="218"/>
      <c r="AD484" s="218"/>
      <c r="AE484" s="218"/>
      <c r="AF484" s="218"/>
      <c r="AG484" s="218"/>
      <c r="AH484" s="218"/>
      <c r="AI484" s="218"/>
      <c r="AJ484" s="218"/>
      <c r="AK484" s="218"/>
      <c r="AL484" s="218"/>
      <c r="AM484" s="218"/>
      <c r="AN484" s="218"/>
      <c r="AO484" s="218"/>
      <c r="AP484" s="218"/>
      <c r="AQ484" s="218"/>
      <c r="AR484" s="218"/>
      <c r="AS484" s="218"/>
      <c r="AT484" s="218"/>
      <c r="AU484" s="218"/>
      <c r="AV484" s="218"/>
      <c r="AW484" s="218"/>
      <c r="AX484" s="218"/>
      <c r="AY484" s="218"/>
      <c r="AZ484" s="218"/>
      <c r="BA484" s="218"/>
      <c r="BB484" s="218"/>
      <c r="BC484" s="218"/>
      <c r="BD484" s="218"/>
      <c r="BE484" s="218"/>
      <c r="BF484" s="218"/>
      <c r="BG484" s="218"/>
      <c r="BH484" s="218"/>
      <c r="BI484" s="218"/>
      <c r="BJ484" s="218"/>
      <c r="BK484" s="218"/>
      <c r="BL484" s="218"/>
      <c r="BM484" s="219">
        <v>16</v>
      </c>
    </row>
    <row r="485" spans="1:65">
      <c r="A485" s="30"/>
      <c r="B485" s="19">
        <v>1</v>
      </c>
      <c r="C485" s="9">
        <v>4</v>
      </c>
      <c r="D485" s="220">
        <v>37</v>
      </c>
      <c r="E485" s="220">
        <v>34.700000000000003</v>
      </c>
      <c r="F485" s="220">
        <v>32.299999999999997</v>
      </c>
      <c r="G485" s="220">
        <v>37.200000000000003</v>
      </c>
      <c r="H485" s="220">
        <v>36.845213327962703</v>
      </c>
      <c r="I485" s="220">
        <v>36.9</v>
      </c>
      <c r="J485" s="220">
        <v>32.156999999999996</v>
      </c>
      <c r="K485" s="226">
        <v>90</v>
      </c>
      <c r="L485" s="220">
        <v>34.4</v>
      </c>
      <c r="M485" s="220">
        <v>34</v>
      </c>
      <c r="N485" s="226">
        <v>30</v>
      </c>
      <c r="O485" s="217"/>
      <c r="P485" s="218"/>
      <c r="Q485" s="218"/>
      <c r="R485" s="218"/>
      <c r="S485" s="218"/>
      <c r="T485" s="218"/>
      <c r="U485" s="218"/>
      <c r="V485" s="218"/>
      <c r="W485" s="218"/>
      <c r="X485" s="218"/>
      <c r="Y485" s="218"/>
      <c r="Z485" s="218"/>
      <c r="AA485" s="218"/>
      <c r="AB485" s="218"/>
      <c r="AC485" s="218"/>
      <c r="AD485" s="218"/>
      <c r="AE485" s="218"/>
      <c r="AF485" s="218"/>
      <c r="AG485" s="218"/>
      <c r="AH485" s="218"/>
      <c r="AI485" s="218"/>
      <c r="AJ485" s="218"/>
      <c r="AK485" s="218"/>
      <c r="AL485" s="218"/>
      <c r="AM485" s="218"/>
      <c r="AN485" s="218"/>
      <c r="AO485" s="218"/>
      <c r="AP485" s="218"/>
      <c r="AQ485" s="218"/>
      <c r="AR485" s="218"/>
      <c r="AS485" s="218"/>
      <c r="AT485" s="218"/>
      <c r="AU485" s="218"/>
      <c r="AV485" s="218"/>
      <c r="AW485" s="218"/>
      <c r="AX485" s="218"/>
      <c r="AY485" s="218"/>
      <c r="AZ485" s="218"/>
      <c r="BA485" s="218"/>
      <c r="BB485" s="218"/>
      <c r="BC485" s="218"/>
      <c r="BD485" s="218"/>
      <c r="BE485" s="218"/>
      <c r="BF485" s="218"/>
      <c r="BG485" s="218"/>
      <c r="BH485" s="218"/>
      <c r="BI485" s="218"/>
      <c r="BJ485" s="218"/>
      <c r="BK485" s="218"/>
      <c r="BL485" s="218"/>
      <c r="BM485" s="219">
        <v>34.827182494243615</v>
      </c>
    </row>
    <row r="486" spans="1:65">
      <c r="A486" s="30"/>
      <c r="B486" s="19">
        <v>1</v>
      </c>
      <c r="C486" s="9">
        <v>5</v>
      </c>
      <c r="D486" s="220">
        <v>36</v>
      </c>
      <c r="E486" s="220">
        <v>31.8</v>
      </c>
      <c r="F486" s="220">
        <v>33.4</v>
      </c>
      <c r="G486" s="220">
        <v>37.4</v>
      </c>
      <c r="H486" s="220">
        <v>35.997605361781901</v>
      </c>
      <c r="I486" s="220">
        <v>35.6</v>
      </c>
      <c r="J486" s="220">
        <v>31.632000000000005</v>
      </c>
      <c r="K486" s="226">
        <v>37</v>
      </c>
      <c r="L486" s="220">
        <v>35.1</v>
      </c>
      <c r="M486" s="220">
        <v>34</v>
      </c>
      <c r="N486" s="226">
        <v>30</v>
      </c>
      <c r="O486" s="217"/>
      <c r="P486" s="218"/>
      <c r="Q486" s="218"/>
      <c r="R486" s="218"/>
      <c r="S486" s="218"/>
      <c r="T486" s="218"/>
      <c r="U486" s="218"/>
      <c r="V486" s="218"/>
      <c r="W486" s="218"/>
      <c r="X486" s="218"/>
      <c r="Y486" s="218"/>
      <c r="Z486" s="218"/>
      <c r="AA486" s="218"/>
      <c r="AB486" s="218"/>
      <c r="AC486" s="218"/>
      <c r="AD486" s="218"/>
      <c r="AE486" s="218"/>
      <c r="AF486" s="218"/>
      <c r="AG486" s="218"/>
      <c r="AH486" s="218"/>
      <c r="AI486" s="218"/>
      <c r="AJ486" s="218"/>
      <c r="AK486" s="218"/>
      <c r="AL486" s="218"/>
      <c r="AM486" s="218"/>
      <c r="AN486" s="218"/>
      <c r="AO486" s="218"/>
      <c r="AP486" s="218"/>
      <c r="AQ486" s="218"/>
      <c r="AR486" s="218"/>
      <c r="AS486" s="218"/>
      <c r="AT486" s="218"/>
      <c r="AU486" s="218"/>
      <c r="AV486" s="218"/>
      <c r="AW486" s="218"/>
      <c r="AX486" s="218"/>
      <c r="AY486" s="218"/>
      <c r="AZ486" s="218"/>
      <c r="BA486" s="218"/>
      <c r="BB486" s="218"/>
      <c r="BC486" s="218"/>
      <c r="BD486" s="218"/>
      <c r="BE486" s="218"/>
      <c r="BF486" s="218"/>
      <c r="BG486" s="218"/>
      <c r="BH486" s="218"/>
      <c r="BI486" s="218"/>
      <c r="BJ486" s="218"/>
      <c r="BK486" s="218"/>
      <c r="BL486" s="218"/>
      <c r="BM486" s="219">
        <v>143</v>
      </c>
    </row>
    <row r="487" spans="1:65">
      <c r="A487" s="30"/>
      <c r="B487" s="19">
        <v>1</v>
      </c>
      <c r="C487" s="9">
        <v>6</v>
      </c>
      <c r="D487" s="220">
        <v>36</v>
      </c>
      <c r="E487" s="220">
        <v>34.1</v>
      </c>
      <c r="F487" s="220">
        <v>32.5</v>
      </c>
      <c r="G487" s="220">
        <v>36.9</v>
      </c>
      <c r="H487" s="220">
        <v>37.118900789738198</v>
      </c>
      <c r="I487" s="220">
        <v>35.6</v>
      </c>
      <c r="J487" s="220">
        <v>32.854999999999997</v>
      </c>
      <c r="K487" s="226">
        <v>95</v>
      </c>
      <c r="L487" s="220">
        <v>33.299999999999997</v>
      </c>
      <c r="M487" s="220">
        <v>34</v>
      </c>
      <c r="N487" s="226">
        <v>30</v>
      </c>
      <c r="O487" s="217"/>
      <c r="P487" s="218"/>
      <c r="Q487" s="218"/>
      <c r="R487" s="218"/>
      <c r="S487" s="218"/>
      <c r="T487" s="218"/>
      <c r="U487" s="218"/>
      <c r="V487" s="218"/>
      <c r="W487" s="218"/>
      <c r="X487" s="218"/>
      <c r="Y487" s="218"/>
      <c r="Z487" s="218"/>
      <c r="AA487" s="218"/>
      <c r="AB487" s="218"/>
      <c r="AC487" s="218"/>
      <c r="AD487" s="218"/>
      <c r="AE487" s="218"/>
      <c r="AF487" s="218"/>
      <c r="AG487" s="218"/>
      <c r="AH487" s="218"/>
      <c r="AI487" s="218"/>
      <c r="AJ487" s="218"/>
      <c r="AK487" s="218"/>
      <c r="AL487" s="218"/>
      <c r="AM487" s="218"/>
      <c r="AN487" s="218"/>
      <c r="AO487" s="218"/>
      <c r="AP487" s="218"/>
      <c r="AQ487" s="218"/>
      <c r="AR487" s="218"/>
      <c r="AS487" s="218"/>
      <c r="AT487" s="218"/>
      <c r="AU487" s="218"/>
      <c r="AV487" s="218"/>
      <c r="AW487" s="218"/>
      <c r="AX487" s="218"/>
      <c r="AY487" s="218"/>
      <c r="AZ487" s="218"/>
      <c r="BA487" s="218"/>
      <c r="BB487" s="218"/>
      <c r="BC487" s="218"/>
      <c r="BD487" s="218"/>
      <c r="BE487" s="218"/>
      <c r="BF487" s="218"/>
      <c r="BG487" s="218"/>
      <c r="BH487" s="218"/>
      <c r="BI487" s="218"/>
      <c r="BJ487" s="218"/>
      <c r="BK487" s="218"/>
      <c r="BL487" s="218"/>
      <c r="BM487" s="221"/>
    </row>
    <row r="488" spans="1:65">
      <c r="A488" s="30"/>
      <c r="B488" s="20" t="s">
        <v>239</v>
      </c>
      <c r="C488" s="12"/>
      <c r="D488" s="222">
        <v>36.666666666666664</v>
      </c>
      <c r="E488" s="222">
        <v>33.6</v>
      </c>
      <c r="F488" s="222">
        <v>32.56666666666667</v>
      </c>
      <c r="G488" s="222">
        <v>36.883333333333333</v>
      </c>
      <c r="H488" s="222">
        <v>36.103809114859168</v>
      </c>
      <c r="I488" s="222">
        <v>36.449999999999996</v>
      </c>
      <c r="J488" s="222">
        <v>32.307499999999997</v>
      </c>
      <c r="K488" s="222">
        <v>72</v>
      </c>
      <c r="L488" s="222">
        <v>34.533333333333331</v>
      </c>
      <c r="M488" s="222">
        <v>34.333333333333336</v>
      </c>
      <c r="N488" s="222">
        <v>30</v>
      </c>
      <c r="O488" s="217"/>
      <c r="P488" s="218"/>
      <c r="Q488" s="218"/>
      <c r="R488" s="218"/>
      <c r="S488" s="218"/>
      <c r="T488" s="218"/>
      <c r="U488" s="218"/>
      <c r="V488" s="218"/>
      <c r="W488" s="218"/>
      <c r="X488" s="218"/>
      <c r="Y488" s="218"/>
      <c r="Z488" s="218"/>
      <c r="AA488" s="218"/>
      <c r="AB488" s="218"/>
      <c r="AC488" s="218"/>
      <c r="AD488" s="218"/>
      <c r="AE488" s="218"/>
      <c r="AF488" s="218"/>
      <c r="AG488" s="218"/>
      <c r="AH488" s="218"/>
      <c r="AI488" s="218"/>
      <c r="AJ488" s="218"/>
      <c r="AK488" s="218"/>
      <c r="AL488" s="218"/>
      <c r="AM488" s="218"/>
      <c r="AN488" s="218"/>
      <c r="AO488" s="218"/>
      <c r="AP488" s="218"/>
      <c r="AQ488" s="218"/>
      <c r="AR488" s="218"/>
      <c r="AS488" s="218"/>
      <c r="AT488" s="218"/>
      <c r="AU488" s="218"/>
      <c r="AV488" s="218"/>
      <c r="AW488" s="218"/>
      <c r="AX488" s="218"/>
      <c r="AY488" s="218"/>
      <c r="AZ488" s="218"/>
      <c r="BA488" s="218"/>
      <c r="BB488" s="218"/>
      <c r="BC488" s="218"/>
      <c r="BD488" s="218"/>
      <c r="BE488" s="218"/>
      <c r="BF488" s="218"/>
      <c r="BG488" s="218"/>
      <c r="BH488" s="218"/>
      <c r="BI488" s="218"/>
      <c r="BJ488" s="218"/>
      <c r="BK488" s="218"/>
      <c r="BL488" s="218"/>
      <c r="BM488" s="221"/>
    </row>
    <row r="489" spans="1:65">
      <c r="A489" s="30"/>
      <c r="B489" s="3" t="s">
        <v>240</v>
      </c>
      <c r="C489" s="29"/>
      <c r="D489" s="220">
        <v>37</v>
      </c>
      <c r="E489" s="220">
        <v>33.900000000000006</v>
      </c>
      <c r="F489" s="220">
        <v>32.4</v>
      </c>
      <c r="G489" s="220">
        <v>37.049999999999997</v>
      </c>
      <c r="H489" s="220">
        <v>36.142099734548353</v>
      </c>
      <c r="I489" s="220">
        <v>36.849999999999994</v>
      </c>
      <c r="J489" s="220">
        <v>32.327500000000001</v>
      </c>
      <c r="K489" s="220">
        <v>77.5</v>
      </c>
      <c r="L489" s="220">
        <v>34.549999999999997</v>
      </c>
      <c r="M489" s="220">
        <v>34</v>
      </c>
      <c r="N489" s="220">
        <v>30</v>
      </c>
      <c r="O489" s="217"/>
      <c r="P489" s="218"/>
      <c r="Q489" s="218"/>
      <c r="R489" s="218"/>
      <c r="S489" s="218"/>
      <c r="T489" s="218"/>
      <c r="U489" s="218"/>
      <c r="V489" s="218"/>
      <c r="W489" s="218"/>
      <c r="X489" s="218"/>
      <c r="Y489" s="218"/>
      <c r="Z489" s="218"/>
      <c r="AA489" s="218"/>
      <c r="AB489" s="218"/>
      <c r="AC489" s="218"/>
      <c r="AD489" s="218"/>
      <c r="AE489" s="218"/>
      <c r="AF489" s="218"/>
      <c r="AG489" s="218"/>
      <c r="AH489" s="218"/>
      <c r="AI489" s="218"/>
      <c r="AJ489" s="218"/>
      <c r="AK489" s="218"/>
      <c r="AL489" s="218"/>
      <c r="AM489" s="218"/>
      <c r="AN489" s="218"/>
      <c r="AO489" s="218"/>
      <c r="AP489" s="218"/>
      <c r="AQ489" s="218"/>
      <c r="AR489" s="218"/>
      <c r="AS489" s="218"/>
      <c r="AT489" s="218"/>
      <c r="AU489" s="218"/>
      <c r="AV489" s="218"/>
      <c r="AW489" s="218"/>
      <c r="AX489" s="218"/>
      <c r="AY489" s="218"/>
      <c r="AZ489" s="218"/>
      <c r="BA489" s="218"/>
      <c r="BB489" s="218"/>
      <c r="BC489" s="218"/>
      <c r="BD489" s="218"/>
      <c r="BE489" s="218"/>
      <c r="BF489" s="218"/>
      <c r="BG489" s="218"/>
      <c r="BH489" s="218"/>
      <c r="BI489" s="218"/>
      <c r="BJ489" s="218"/>
      <c r="BK489" s="218"/>
      <c r="BL489" s="218"/>
      <c r="BM489" s="221"/>
    </row>
    <row r="490" spans="1:65">
      <c r="A490" s="30"/>
      <c r="B490" s="3" t="s">
        <v>241</v>
      </c>
      <c r="C490" s="29"/>
      <c r="D490" s="24">
        <v>0.51639777949432231</v>
      </c>
      <c r="E490" s="24">
        <v>1.0315037566582108</v>
      </c>
      <c r="F490" s="24">
        <v>0.64394616752230682</v>
      </c>
      <c r="G490" s="24">
        <v>0.52694085689635617</v>
      </c>
      <c r="H490" s="24">
        <v>0.87756713806279329</v>
      </c>
      <c r="I490" s="24">
        <v>0.65954529791364436</v>
      </c>
      <c r="J490" s="24">
        <v>0.40979738896190904</v>
      </c>
      <c r="K490" s="24">
        <v>31.432467291003423</v>
      </c>
      <c r="L490" s="24">
        <v>0.80166493416306361</v>
      </c>
      <c r="M490" s="24">
        <v>0.81649658092772592</v>
      </c>
      <c r="N490" s="24">
        <v>0</v>
      </c>
      <c r="O490" s="157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3" t="s">
        <v>87</v>
      </c>
      <c r="C491" s="29"/>
      <c r="D491" s="13">
        <v>1.4083575804390609E-2</v>
      </c>
      <c r="E491" s="13">
        <v>3.0699516567208655E-2</v>
      </c>
      <c r="F491" s="13">
        <v>1.9773167887071855E-2</v>
      </c>
      <c r="G491" s="13">
        <v>1.4286692911785527E-2</v>
      </c>
      <c r="H491" s="13">
        <v>2.4306774259495373E-2</v>
      </c>
      <c r="I491" s="13">
        <v>1.8094521204763906E-2</v>
      </c>
      <c r="J491" s="13">
        <v>1.268428039810908E-2</v>
      </c>
      <c r="K491" s="13">
        <v>0.43656204570838086</v>
      </c>
      <c r="L491" s="13">
        <v>2.321423554526246E-2</v>
      </c>
      <c r="M491" s="13">
        <v>2.3781453813428909E-2</v>
      </c>
      <c r="N491" s="13">
        <v>0</v>
      </c>
      <c r="O491" s="157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30"/>
      <c r="B492" s="3" t="s">
        <v>242</v>
      </c>
      <c r="C492" s="29"/>
      <c r="D492" s="13">
        <v>5.2817484524540159E-2</v>
      </c>
      <c r="E492" s="13">
        <v>-3.5236341453875775E-2</v>
      </c>
      <c r="F492" s="13">
        <v>-6.4906652381385488E-2</v>
      </c>
      <c r="G492" s="13">
        <v>5.9038678751276219E-2</v>
      </c>
      <c r="H492" s="13">
        <v>3.6656040747096386E-2</v>
      </c>
      <c r="I492" s="13">
        <v>4.6596290297804099E-2</v>
      </c>
      <c r="J492" s="13">
        <v>-7.2348157783366007E-2</v>
      </c>
      <c r="K492" s="13">
        <v>1.0673506968845516</v>
      </c>
      <c r="L492" s="13">
        <v>-8.4373509387057899E-3</v>
      </c>
      <c r="M492" s="13">
        <v>-1.4179991763385025E-2</v>
      </c>
      <c r="N492" s="13">
        <v>-0.13860387629810345</v>
      </c>
      <c r="O492" s="157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30"/>
      <c r="B493" s="46" t="s">
        <v>243</v>
      </c>
      <c r="C493" s="47"/>
      <c r="D493" s="45">
        <v>0.62</v>
      </c>
      <c r="E493" s="45">
        <v>0.8</v>
      </c>
      <c r="F493" s="45">
        <v>1.27</v>
      </c>
      <c r="G493" s="45">
        <v>0.72</v>
      </c>
      <c r="H493" s="45">
        <v>0.36</v>
      </c>
      <c r="I493" s="45">
        <v>0.52</v>
      </c>
      <c r="J493" s="45">
        <v>1.39</v>
      </c>
      <c r="K493" s="45">
        <v>16.98</v>
      </c>
      <c r="L493" s="45">
        <v>0.36</v>
      </c>
      <c r="M493" s="45">
        <v>0.46</v>
      </c>
      <c r="N493" s="45" t="s">
        <v>244</v>
      </c>
      <c r="O493" s="157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B494" s="31" t="s">
        <v>339</v>
      </c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BM494" s="55"/>
    </row>
    <row r="495" spans="1:65">
      <c r="BM495" s="55"/>
    </row>
    <row r="496" spans="1:65" ht="15">
      <c r="B496" s="8" t="s">
        <v>635</v>
      </c>
      <c r="BM496" s="28" t="s">
        <v>67</v>
      </c>
    </row>
    <row r="497" spans="1:65" ht="15">
      <c r="A497" s="25" t="s">
        <v>20</v>
      </c>
      <c r="B497" s="18" t="s">
        <v>114</v>
      </c>
      <c r="C497" s="15" t="s">
        <v>115</v>
      </c>
      <c r="D497" s="16" t="s">
        <v>235</v>
      </c>
      <c r="E497" s="17" t="s">
        <v>235</v>
      </c>
      <c r="F497" s="17" t="s">
        <v>235</v>
      </c>
      <c r="G497" s="17" t="s">
        <v>235</v>
      </c>
      <c r="H497" s="17" t="s">
        <v>235</v>
      </c>
      <c r="I497" s="17" t="s">
        <v>235</v>
      </c>
      <c r="J497" s="17" t="s">
        <v>235</v>
      </c>
      <c r="K497" s="17" t="s">
        <v>235</v>
      </c>
      <c r="L497" s="17" t="s">
        <v>235</v>
      </c>
      <c r="M497" s="17" t="s">
        <v>235</v>
      </c>
      <c r="N497" s="17" t="s">
        <v>235</v>
      </c>
      <c r="O497" s="17" t="s">
        <v>235</v>
      </c>
      <c r="P497" s="17" t="s">
        <v>235</v>
      </c>
      <c r="Q497" s="17" t="s">
        <v>235</v>
      </c>
      <c r="R497" s="157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</v>
      </c>
    </row>
    <row r="498" spans="1:65">
      <c r="A498" s="30"/>
      <c r="B498" s="19" t="s">
        <v>236</v>
      </c>
      <c r="C498" s="9" t="s">
        <v>236</v>
      </c>
      <c r="D498" s="154" t="s">
        <v>246</v>
      </c>
      <c r="E498" s="156" t="s">
        <v>247</v>
      </c>
      <c r="F498" s="156" t="s">
        <v>248</v>
      </c>
      <c r="G498" s="156" t="s">
        <v>254</v>
      </c>
      <c r="H498" s="156" t="s">
        <v>255</v>
      </c>
      <c r="I498" s="156" t="s">
        <v>256</v>
      </c>
      <c r="J498" s="156" t="s">
        <v>257</v>
      </c>
      <c r="K498" s="156" t="s">
        <v>260</v>
      </c>
      <c r="L498" s="156" t="s">
        <v>262</v>
      </c>
      <c r="M498" s="156" t="s">
        <v>265</v>
      </c>
      <c r="N498" s="156" t="s">
        <v>268</v>
      </c>
      <c r="O498" s="156" t="s">
        <v>270</v>
      </c>
      <c r="P498" s="156" t="s">
        <v>271</v>
      </c>
      <c r="Q498" s="156" t="s">
        <v>272</v>
      </c>
      <c r="R498" s="157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 t="s">
        <v>3</v>
      </c>
    </row>
    <row r="499" spans="1:65">
      <c r="A499" s="30"/>
      <c r="B499" s="19"/>
      <c r="C499" s="9"/>
      <c r="D499" s="10" t="s">
        <v>332</v>
      </c>
      <c r="E499" s="11" t="s">
        <v>332</v>
      </c>
      <c r="F499" s="11" t="s">
        <v>104</v>
      </c>
      <c r="G499" s="11" t="s">
        <v>332</v>
      </c>
      <c r="H499" s="11" t="s">
        <v>103</v>
      </c>
      <c r="I499" s="11" t="s">
        <v>104</v>
      </c>
      <c r="J499" s="11" t="s">
        <v>104</v>
      </c>
      <c r="K499" s="11" t="s">
        <v>103</v>
      </c>
      <c r="L499" s="11" t="s">
        <v>332</v>
      </c>
      <c r="M499" s="11" t="s">
        <v>103</v>
      </c>
      <c r="N499" s="11" t="s">
        <v>104</v>
      </c>
      <c r="O499" s="11" t="s">
        <v>104</v>
      </c>
      <c r="P499" s="11" t="s">
        <v>104</v>
      </c>
      <c r="Q499" s="11" t="s">
        <v>104</v>
      </c>
      <c r="R499" s="157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1</v>
      </c>
    </row>
    <row r="500" spans="1:65">
      <c r="A500" s="30"/>
      <c r="B500" s="19"/>
      <c r="C500" s="9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157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1</v>
      </c>
    </row>
    <row r="501" spans="1:65">
      <c r="A501" s="30"/>
      <c r="B501" s="18">
        <v>1</v>
      </c>
      <c r="C501" s="14">
        <v>1</v>
      </c>
      <c r="D501" s="216">
        <v>23</v>
      </c>
      <c r="E501" s="216">
        <v>22</v>
      </c>
      <c r="F501" s="225" t="s">
        <v>97</v>
      </c>
      <c r="G501" s="216">
        <v>24</v>
      </c>
      <c r="H501" s="216">
        <v>27</v>
      </c>
      <c r="I501" s="225">
        <v>20</v>
      </c>
      <c r="J501" s="225" t="s">
        <v>96</v>
      </c>
      <c r="K501" s="216">
        <v>33.979830085347317</v>
      </c>
      <c r="L501" s="216">
        <v>25.6</v>
      </c>
      <c r="M501" s="216">
        <v>18</v>
      </c>
      <c r="N501" s="216">
        <v>28</v>
      </c>
      <c r="O501" s="216">
        <v>18</v>
      </c>
      <c r="P501" s="225">
        <v>30</v>
      </c>
      <c r="Q501" s="225" t="s">
        <v>96</v>
      </c>
      <c r="R501" s="217"/>
      <c r="S501" s="218"/>
      <c r="T501" s="218"/>
      <c r="U501" s="218"/>
      <c r="V501" s="218"/>
      <c r="W501" s="218"/>
      <c r="X501" s="218"/>
      <c r="Y501" s="218"/>
      <c r="Z501" s="218"/>
      <c r="AA501" s="218"/>
      <c r="AB501" s="218"/>
      <c r="AC501" s="218"/>
      <c r="AD501" s="218"/>
      <c r="AE501" s="218"/>
      <c r="AF501" s="218"/>
      <c r="AG501" s="218"/>
      <c r="AH501" s="218"/>
      <c r="AI501" s="218"/>
      <c r="AJ501" s="218"/>
      <c r="AK501" s="218"/>
      <c r="AL501" s="218"/>
      <c r="AM501" s="218"/>
      <c r="AN501" s="218"/>
      <c r="AO501" s="218"/>
      <c r="AP501" s="218"/>
      <c r="AQ501" s="218"/>
      <c r="AR501" s="218"/>
      <c r="AS501" s="218"/>
      <c r="AT501" s="218"/>
      <c r="AU501" s="218"/>
      <c r="AV501" s="218"/>
      <c r="AW501" s="218"/>
      <c r="AX501" s="218"/>
      <c r="AY501" s="218"/>
      <c r="AZ501" s="218"/>
      <c r="BA501" s="218"/>
      <c r="BB501" s="218"/>
      <c r="BC501" s="218"/>
      <c r="BD501" s="218"/>
      <c r="BE501" s="218"/>
      <c r="BF501" s="218"/>
      <c r="BG501" s="218"/>
      <c r="BH501" s="218"/>
      <c r="BI501" s="218"/>
      <c r="BJ501" s="218"/>
      <c r="BK501" s="218"/>
      <c r="BL501" s="218"/>
      <c r="BM501" s="219">
        <v>1</v>
      </c>
    </row>
    <row r="502" spans="1:65">
      <c r="A502" s="30"/>
      <c r="B502" s="19">
        <v>1</v>
      </c>
      <c r="C502" s="9">
        <v>2</v>
      </c>
      <c r="D502" s="220">
        <v>24</v>
      </c>
      <c r="E502" s="220">
        <v>24</v>
      </c>
      <c r="F502" s="226" t="s">
        <v>97</v>
      </c>
      <c r="G502" s="220">
        <v>25</v>
      </c>
      <c r="H502" s="220">
        <v>24</v>
      </c>
      <c r="I502" s="226">
        <v>20</v>
      </c>
      <c r="J502" s="226" t="s">
        <v>96</v>
      </c>
      <c r="K502" s="220">
        <v>30.307373746052917</v>
      </c>
      <c r="L502" s="220">
        <v>25.4</v>
      </c>
      <c r="M502" s="220">
        <v>18</v>
      </c>
      <c r="N502" s="220">
        <v>30</v>
      </c>
      <c r="O502" s="220">
        <v>17</v>
      </c>
      <c r="P502" s="226">
        <v>30</v>
      </c>
      <c r="Q502" s="226" t="s">
        <v>96</v>
      </c>
      <c r="R502" s="217"/>
      <c r="S502" s="218"/>
      <c r="T502" s="218"/>
      <c r="U502" s="218"/>
      <c r="V502" s="218"/>
      <c r="W502" s="218"/>
      <c r="X502" s="218"/>
      <c r="Y502" s="218"/>
      <c r="Z502" s="218"/>
      <c r="AA502" s="218"/>
      <c r="AB502" s="218"/>
      <c r="AC502" s="218"/>
      <c r="AD502" s="218"/>
      <c r="AE502" s="218"/>
      <c r="AF502" s="218"/>
      <c r="AG502" s="218"/>
      <c r="AH502" s="218"/>
      <c r="AI502" s="218"/>
      <c r="AJ502" s="218"/>
      <c r="AK502" s="218"/>
      <c r="AL502" s="218"/>
      <c r="AM502" s="218"/>
      <c r="AN502" s="218"/>
      <c r="AO502" s="218"/>
      <c r="AP502" s="218"/>
      <c r="AQ502" s="218"/>
      <c r="AR502" s="218"/>
      <c r="AS502" s="218"/>
      <c r="AT502" s="218"/>
      <c r="AU502" s="218"/>
      <c r="AV502" s="218"/>
      <c r="AW502" s="218"/>
      <c r="AX502" s="218"/>
      <c r="AY502" s="218"/>
      <c r="AZ502" s="218"/>
      <c r="BA502" s="218"/>
      <c r="BB502" s="218"/>
      <c r="BC502" s="218"/>
      <c r="BD502" s="218"/>
      <c r="BE502" s="218"/>
      <c r="BF502" s="218"/>
      <c r="BG502" s="218"/>
      <c r="BH502" s="218"/>
      <c r="BI502" s="218"/>
      <c r="BJ502" s="218"/>
      <c r="BK502" s="218"/>
      <c r="BL502" s="218"/>
      <c r="BM502" s="219" t="e">
        <v>#N/A</v>
      </c>
    </row>
    <row r="503" spans="1:65">
      <c r="A503" s="30"/>
      <c r="B503" s="19">
        <v>1</v>
      </c>
      <c r="C503" s="9">
        <v>3</v>
      </c>
      <c r="D503" s="220">
        <v>23</v>
      </c>
      <c r="E503" s="220">
        <v>24</v>
      </c>
      <c r="F503" s="226" t="s">
        <v>97</v>
      </c>
      <c r="G503" s="220">
        <v>24</v>
      </c>
      <c r="H503" s="220">
        <v>25</v>
      </c>
      <c r="I503" s="226">
        <v>20</v>
      </c>
      <c r="J503" s="226" t="s">
        <v>96</v>
      </c>
      <c r="K503" s="220">
        <v>29.542208389409552</v>
      </c>
      <c r="L503" s="220">
        <v>24.8</v>
      </c>
      <c r="M503" s="220">
        <v>22</v>
      </c>
      <c r="N503" s="220">
        <v>27</v>
      </c>
      <c r="O503" s="220">
        <v>19</v>
      </c>
      <c r="P503" s="226">
        <v>30</v>
      </c>
      <c r="Q503" s="226" t="s">
        <v>96</v>
      </c>
      <c r="R503" s="217"/>
      <c r="S503" s="218"/>
      <c r="T503" s="218"/>
      <c r="U503" s="218"/>
      <c r="V503" s="218"/>
      <c r="W503" s="218"/>
      <c r="X503" s="218"/>
      <c r="Y503" s="218"/>
      <c r="Z503" s="218"/>
      <c r="AA503" s="218"/>
      <c r="AB503" s="218"/>
      <c r="AC503" s="218"/>
      <c r="AD503" s="218"/>
      <c r="AE503" s="218"/>
      <c r="AF503" s="218"/>
      <c r="AG503" s="218"/>
      <c r="AH503" s="218"/>
      <c r="AI503" s="218"/>
      <c r="AJ503" s="218"/>
      <c r="AK503" s="218"/>
      <c r="AL503" s="218"/>
      <c r="AM503" s="218"/>
      <c r="AN503" s="218"/>
      <c r="AO503" s="218"/>
      <c r="AP503" s="218"/>
      <c r="AQ503" s="218"/>
      <c r="AR503" s="218"/>
      <c r="AS503" s="218"/>
      <c r="AT503" s="218"/>
      <c r="AU503" s="218"/>
      <c r="AV503" s="218"/>
      <c r="AW503" s="218"/>
      <c r="AX503" s="218"/>
      <c r="AY503" s="218"/>
      <c r="AZ503" s="218"/>
      <c r="BA503" s="218"/>
      <c r="BB503" s="218"/>
      <c r="BC503" s="218"/>
      <c r="BD503" s="218"/>
      <c r="BE503" s="218"/>
      <c r="BF503" s="218"/>
      <c r="BG503" s="218"/>
      <c r="BH503" s="218"/>
      <c r="BI503" s="218"/>
      <c r="BJ503" s="218"/>
      <c r="BK503" s="218"/>
      <c r="BL503" s="218"/>
      <c r="BM503" s="219">
        <v>16</v>
      </c>
    </row>
    <row r="504" spans="1:65">
      <c r="A504" s="30"/>
      <c r="B504" s="19">
        <v>1</v>
      </c>
      <c r="C504" s="9">
        <v>4</v>
      </c>
      <c r="D504" s="220">
        <v>23</v>
      </c>
      <c r="E504" s="220">
        <v>25</v>
      </c>
      <c r="F504" s="226" t="s">
        <v>97</v>
      </c>
      <c r="G504" s="220">
        <v>24</v>
      </c>
      <c r="H504" s="220">
        <v>25</v>
      </c>
      <c r="I504" s="226">
        <v>20</v>
      </c>
      <c r="J504" s="226" t="s">
        <v>96</v>
      </c>
      <c r="K504" s="220">
        <v>33.937866330262949</v>
      </c>
      <c r="L504" s="220">
        <v>25.4</v>
      </c>
      <c r="M504" s="220">
        <v>17</v>
      </c>
      <c r="N504" s="220">
        <v>30</v>
      </c>
      <c r="O504" s="220">
        <v>16</v>
      </c>
      <c r="P504" s="226">
        <v>30</v>
      </c>
      <c r="Q504" s="226">
        <v>100</v>
      </c>
      <c r="R504" s="217"/>
      <c r="S504" s="218"/>
      <c r="T504" s="218"/>
      <c r="U504" s="218"/>
      <c r="V504" s="218"/>
      <c r="W504" s="218"/>
      <c r="X504" s="218"/>
      <c r="Y504" s="218"/>
      <c r="Z504" s="218"/>
      <c r="AA504" s="218"/>
      <c r="AB504" s="218"/>
      <c r="AC504" s="218"/>
      <c r="AD504" s="218"/>
      <c r="AE504" s="218"/>
      <c r="AF504" s="218"/>
      <c r="AG504" s="218"/>
      <c r="AH504" s="218"/>
      <c r="AI504" s="218"/>
      <c r="AJ504" s="218"/>
      <c r="AK504" s="218"/>
      <c r="AL504" s="218"/>
      <c r="AM504" s="218"/>
      <c r="AN504" s="218"/>
      <c r="AO504" s="218"/>
      <c r="AP504" s="218"/>
      <c r="AQ504" s="218"/>
      <c r="AR504" s="218"/>
      <c r="AS504" s="218"/>
      <c r="AT504" s="218"/>
      <c r="AU504" s="218"/>
      <c r="AV504" s="218"/>
      <c r="AW504" s="218"/>
      <c r="AX504" s="218"/>
      <c r="AY504" s="218"/>
      <c r="AZ504" s="218"/>
      <c r="BA504" s="218"/>
      <c r="BB504" s="218"/>
      <c r="BC504" s="218"/>
      <c r="BD504" s="218"/>
      <c r="BE504" s="218"/>
      <c r="BF504" s="218"/>
      <c r="BG504" s="218"/>
      <c r="BH504" s="218"/>
      <c r="BI504" s="218"/>
      <c r="BJ504" s="218"/>
      <c r="BK504" s="218"/>
      <c r="BL504" s="218"/>
      <c r="BM504" s="219">
        <v>24.35442099397072</v>
      </c>
    </row>
    <row r="505" spans="1:65">
      <c r="A505" s="30"/>
      <c r="B505" s="19">
        <v>1</v>
      </c>
      <c r="C505" s="9">
        <v>5</v>
      </c>
      <c r="D505" s="220">
        <v>23</v>
      </c>
      <c r="E505" s="220">
        <v>23</v>
      </c>
      <c r="F505" s="226" t="s">
        <v>97</v>
      </c>
      <c r="G505" s="220">
        <v>24</v>
      </c>
      <c r="H505" s="220">
        <v>25</v>
      </c>
      <c r="I505" s="226">
        <v>20</v>
      </c>
      <c r="J505" s="226" t="s">
        <v>96</v>
      </c>
      <c r="K505" s="220">
        <v>32.953155050831583</v>
      </c>
      <c r="L505" s="220">
        <v>24.1</v>
      </c>
      <c r="M505" s="220">
        <v>23</v>
      </c>
      <c r="N505" s="220">
        <v>25</v>
      </c>
      <c r="O505" s="220">
        <v>19</v>
      </c>
      <c r="P505" s="226">
        <v>30</v>
      </c>
      <c r="Q505" s="226" t="s">
        <v>96</v>
      </c>
      <c r="R505" s="217"/>
      <c r="S505" s="218"/>
      <c r="T505" s="218"/>
      <c r="U505" s="218"/>
      <c r="V505" s="218"/>
      <c r="W505" s="218"/>
      <c r="X505" s="218"/>
      <c r="Y505" s="218"/>
      <c r="Z505" s="218"/>
      <c r="AA505" s="218"/>
      <c r="AB505" s="218"/>
      <c r="AC505" s="218"/>
      <c r="AD505" s="218"/>
      <c r="AE505" s="218"/>
      <c r="AF505" s="218"/>
      <c r="AG505" s="218"/>
      <c r="AH505" s="218"/>
      <c r="AI505" s="218"/>
      <c r="AJ505" s="218"/>
      <c r="AK505" s="218"/>
      <c r="AL505" s="218"/>
      <c r="AM505" s="218"/>
      <c r="AN505" s="218"/>
      <c r="AO505" s="218"/>
      <c r="AP505" s="218"/>
      <c r="AQ505" s="218"/>
      <c r="AR505" s="218"/>
      <c r="AS505" s="218"/>
      <c r="AT505" s="218"/>
      <c r="AU505" s="218"/>
      <c r="AV505" s="218"/>
      <c r="AW505" s="218"/>
      <c r="AX505" s="218"/>
      <c r="AY505" s="218"/>
      <c r="AZ505" s="218"/>
      <c r="BA505" s="218"/>
      <c r="BB505" s="218"/>
      <c r="BC505" s="218"/>
      <c r="BD505" s="218"/>
      <c r="BE505" s="218"/>
      <c r="BF505" s="218"/>
      <c r="BG505" s="218"/>
      <c r="BH505" s="218"/>
      <c r="BI505" s="218"/>
      <c r="BJ505" s="218"/>
      <c r="BK505" s="218"/>
      <c r="BL505" s="218"/>
      <c r="BM505" s="219">
        <v>144</v>
      </c>
    </row>
    <row r="506" spans="1:65">
      <c r="A506" s="30"/>
      <c r="B506" s="19">
        <v>1</v>
      </c>
      <c r="C506" s="9">
        <v>6</v>
      </c>
      <c r="D506" s="220">
        <v>23</v>
      </c>
      <c r="E506" s="220">
        <v>23</v>
      </c>
      <c r="F506" s="226" t="s">
        <v>97</v>
      </c>
      <c r="G506" s="220">
        <v>24</v>
      </c>
      <c r="H506" s="220">
        <v>27</v>
      </c>
      <c r="I506" s="226">
        <v>20</v>
      </c>
      <c r="J506" s="226" t="s">
        <v>96</v>
      </c>
      <c r="K506" s="220">
        <v>34.318300072514639</v>
      </c>
      <c r="L506" s="220">
        <v>24.8</v>
      </c>
      <c r="M506" s="220">
        <v>20</v>
      </c>
      <c r="N506" s="220">
        <v>27</v>
      </c>
      <c r="O506" s="220">
        <v>18</v>
      </c>
      <c r="P506" s="226">
        <v>30</v>
      </c>
      <c r="Q506" s="226">
        <v>100</v>
      </c>
      <c r="R506" s="217"/>
      <c r="S506" s="218"/>
      <c r="T506" s="218"/>
      <c r="U506" s="218"/>
      <c r="V506" s="218"/>
      <c r="W506" s="218"/>
      <c r="X506" s="218"/>
      <c r="Y506" s="218"/>
      <c r="Z506" s="218"/>
      <c r="AA506" s="218"/>
      <c r="AB506" s="218"/>
      <c r="AC506" s="218"/>
      <c r="AD506" s="218"/>
      <c r="AE506" s="218"/>
      <c r="AF506" s="218"/>
      <c r="AG506" s="218"/>
      <c r="AH506" s="218"/>
      <c r="AI506" s="218"/>
      <c r="AJ506" s="218"/>
      <c r="AK506" s="218"/>
      <c r="AL506" s="218"/>
      <c r="AM506" s="218"/>
      <c r="AN506" s="218"/>
      <c r="AO506" s="218"/>
      <c r="AP506" s="218"/>
      <c r="AQ506" s="218"/>
      <c r="AR506" s="218"/>
      <c r="AS506" s="218"/>
      <c r="AT506" s="218"/>
      <c r="AU506" s="218"/>
      <c r="AV506" s="218"/>
      <c r="AW506" s="218"/>
      <c r="AX506" s="218"/>
      <c r="AY506" s="218"/>
      <c r="AZ506" s="218"/>
      <c r="BA506" s="218"/>
      <c r="BB506" s="218"/>
      <c r="BC506" s="218"/>
      <c r="BD506" s="218"/>
      <c r="BE506" s="218"/>
      <c r="BF506" s="218"/>
      <c r="BG506" s="218"/>
      <c r="BH506" s="218"/>
      <c r="BI506" s="218"/>
      <c r="BJ506" s="218"/>
      <c r="BK506" s="218"/>
      <c r="BL506" s="218"/>
      <c r="BM506" s="221"/>
    </row>
    <row r="507" spans="1:65">
      <c r="A507" s="30"/>
      <c r="B507" s="20" t="s">
        <v>239</v>
      </c>
      <c r="C507" s="12"/>
      <c r="D507" s="222">
        <v>23.166666666666668</v>
      </c>
      <c r="E507" s="222">
        <v>23.5</v>
      </c>
      <c r="F507" s="222" t="s">
        <v>745</v>
      </c>
      <c r="G507" s="222">
        <v>24.166666666666668</v>
      </c>
      <c r="H507" s="222">
        <v>25.5</v>
      </c>
      <c r="I507" s="222">
        <v>20</v>
      </c>
      <c r="J507" s="222" t="s">
        <v>745</v>
      </c>
      <c r="K507" s="222">
        <v>32.506455612403158</v>
      </c>
      <c r="L507" s="222">
        <v>25.016666666666666</v>
      </c>
      <c r="M507" s="222">
        <v>19.666666666666668</v>
      </c>
      <c r="N507" s="222">
        <v>27.833333333333332</v>
      </c>
      <c r="O507" s="222">
        <v>17.833333333333332</v>
      </c>
      <c r="P507" s="222">
        <v>30</v>
      </c>
      <c r="Q507" s="222">
        <v>100</v>
      </c>
      <c r="R507" s="217"/>
      <c r="S507" s="218"/>
      <c r="T507" s="218"/>
      <c r="U507" s="218"/>
      <c r="V507" s="218"/>
      <c r="W507" s="218"/>
      <c r="X507" s="218"/>
      <c r="Y507" s="218"/>
      <c r="Z507" s="218"/>
      <c r="AA507" s="218"/>
      <c r="AB507" s="218"/>
      <c r="AC507" s="218"/>
      <c r="AD507" s="218"/>
      <c r="AE507" s="218"/>
      <c r="AF507" s="218"/>
      <c r="AG507" s="218"/>
      <c r="AH507" s="218"/>
      <c r="AI507" s="218"/>
      <c r="AJ507" s="218"/>
      <c r="AK507" s="218"/>
      <c r="AL507" s="218"/>
      <c r="AM507" s="218"/>
      <c r="AN507" s="218"/>
      <c r="AO507" s="218"/>
      <c r="AP507" s="218"/>
      <c r="AQ507" s="218"/>
      <c r="AR507" s="218"/>
      <c r="AS507" s="218"/>
      <c r="AT507" s="218"/>
      <c r="AU507" s="218"/>
      <c r="AV507" s="218"/>
      <c r="AW507" s="218"/>
      <c r="AX507" s="218"/>
      <c r="AY507" s="218"/>
      <c r="AZ507" s="218"/>
      <c r="BA507" s="218"/>
      <c r="BB507" s="218"/>
      <c r="BC507" s="218"/>
      <c r="BD507" s="218"/>
      <c r="BE507" s="218"/>
      <c r="BF507" s="218"/>
      <c r="BG507" s="218"/>
      <c r="BH507" s="218"/>
      <c r="BI507" s="218"/>
      <c r="BJ507" s="218"/>
      <c r="BK507" s="218"/>
      <c r="BL507" s="218"/>
      <c r="BM507" s="221"/>
    </row>
    <row r="508" spans="1:65">
      <c r="A508" s="30"/>
      <c r="B508" s="3" t="s">
        <v>240</v>
      </c>
      <c r="C508" s="29"/>
      <c r="D508" s="220">
        <v>23</v>
      </c>
      <c r="E508" s="220">
        <v>23.5</v>
      </c>
      <c r="F508" s="220" t="s">
        <v>745</v>
      </c>
      <c r="G508" s="220">
        <v>24</v>
      </c>
      <c r="H508" s="220">
        <v>25</v>
      </c>
      <c r="I508" s="220">
        <v>20</v>
      </c>
      <c r="J508" s="220" t="s">
        <v>745</v>
      </c>
      <c r="K508" s="220">
        <v>33.445510690547266</v>
      </c>
      <c r="L508" s="220">
        <v>25.1</v>
      </c>
      <c r="M508" s="220">
        <v>19</v>
      </c>
      <c r="N508" s="220">
        <v>27.5</v>
      </c>
      <c r="O508" s="220">
        <v>18</v>
      </c>
      <c r="P508" s="220">
        <v>30</v>
      </c>
      <c r="Q508" s="220">
        <v>100</v>
      </c>
      <c r="R508" s="217"/>
      <c r="S508" s="218"/>
      <c r="T508" s="218"/>
      <c r="U508" s="218"/>
      <c r="V508" s="218"/>
      <c r="W508" s="218"/>
      <c r="X508" s="218"/>
      <c r="Y508" s="218"/>
      <c r="Z508" s="218"/>
      <c r="AA508" s="218"/>
      <c r="AB508" s="218"/>
      <c r="AC508" s="218"/>
      <c r="AD508" s="218"/>
      <c r="AE508" s="218"/>
      <c r="AF508" s="218"/>
      <c r="AG508" s="218"/>
      <c r="AH508" s="218"/>
      <c r="AI508" s="218"/>
      <c r="AJ508" s="218"/>
      <c r="AK508" s="218"/>
      <c r="AL508" s="218"/>
      <c r="AM508" s="218"/>
      <c r="AN508" s="218"/>
      <c r="AO508" s="218"/>
      <c r="AP508" s="218"/>
      <c r="AQ508" s="218"/>
      <c r="AR508" s="218"/>
      <c r="AS508" s="218"/>
      <c r="AT508" s="218"/>
      <c r="AU508" s="218"/>
      <c r="AV508" s="218"/>
      <c r="AW508" s="218"/>
      <c r="AX508" s="218"/>
      <c r="AY508" s="218"/>
      <c r="AZ508" s="218"/>
      <c r="BA508" s="218"/>
      <c r="BB508" s="218"/>
      <c r="BC508" s="218"/>
      <c r="BD508" s="218"/>
      <c r="BE508" s="218"/>
      <c r="BF508" s="218"/>
      <c r="BG508" s="218"/>
      <c r="BH508" s="218"/>
      <c r="BI508" s="218"/>
      <c r="BJ508" s="218"/>
      <c r="BK508" s="218"/>
      <c r="BL508" s="218"/>
      <c r="BM508" s="221"/>
    </row>
    <row r="509" spans="1:65">
      <c r="A509" s="30"/>
      <c r="B509" s="3" t="s">
        <v>241</v>
      </c>
      <c r="C509" s="29"/>
      <c r="D509" s="220">
        <v>0.40824829046386296</v>
      </c>
      <c r="E509" s="220">
        <v>1.0488088481701516</v>
      </c>
      <c r="F509" s="220" t="s">
        <v>745</v>
      </c>
      <c r="G509" s="220">
        <v>0.40824829046386296</v>
      </c>
      <c r="H509" s="220">
        <v>1.2247448713915889</v>
      </c>
      <c r="I509" s="220">
        <v>0</v>
      </c>
      <c r="J509" s="220" t="s">
        <v>745</v>
      </c>
      <c r="K509" s="220">
        <v>2.0651785574420463</v>
      </c>
      <c r="L509" s="220">
        <v>0.56005952064639164</v>
      </c>
      <c r="M509" s="220">
        <v>2.4221202832779998</v>
      </c>
      <c r="N509" s="220">
        <v>1.9407902170679516</v>
      </c>
      <c r="O509" s="220">
        <v>1.1690451944500122</v>
      </c>
      <c r="P509" s="220">
        <v>0</v>
      </c>
      <c r="Q509" s="220">
        <v>0</v>
      </c>
      <c r="R509" s="217"/>
      <c r="S509" s="218"/>
      <c r="T509" s="218"/>
      <c r="U509" s="218"/>
      <c r="V509" s="218"/>
      <c r="W509" s="218"/>
      <c r="X509" s="218"/>
      <c r="Y509" s="218"/>
      <c r="Z509" s="218"/>
      <c r="AA509" s="218"/>
      <c r="AB509" s="218"/>
      <c r="AC509" s="218"/>
      <c r="AD509" s="218"/>
      <c r="AE509" s="218"/>
      <c r="AF509" s="218"/>
      <c r="AG509" s="218"/>
      <c r="AH509" s="218"/>
      <c r="AI509" s="218"/>
      <c r="AJ509" s="218"/>
      <c r="AK509" s="218"/>
      <c r="AL509" s="218"/>
      <c r="AM509" s="218"/>
      <c r="AN509" s="218"/>
      <c r="AO509" s="218"/>
      <c r="AP509" s="218"/>
      <c r="AQ509" s="218"/>
      <c r="AR509" s="218"/>
      <c r="AS509" s="218"/>
      <c r="AT509" s="218"/>
      <c r="AU509" s="218"/>
      <c r="AV509" s="218"/>
      <c r="AW509" s="218"/>
      <c r="AX509" s="218"/>
      <c r="AY509" s="218"/>
      <c r="AZ509" s="218"/>
      <c r="BA509" s="218"/>
      <c r="BB509" s="218"/>
      <c r="BC509" s="218"/>
      <c r="BD509" s="218"/>
      <c r="BE509" s="218"/>
      <c r="BF509" s="218"/>
      <c r="BG509" s="218"/>
      <c r="BH509" s="218"/>
      <c r="BI509" s="218"/>
      <c r="BJ509" s="218"/>
      <c r="BK509" s="218"/>
      <c r="BL509" s="218"/>
      <c r="BM509" s="221"/>
    </row>
    <row r="510" spans="1:65">
      <c r="A510" s="30"/>
      <c r="B510" s="3" t="s">
        <v>87</v>
      </c>
      <c r="C510" s="29"/>
      <c r="D510" s="13">
        <v>1.76222283653466E-2</v>
      </c>
      <c r="E510" s="13">
        <v>4.4630163751921345E-2</v>
      </c>
      <c r="F510" s="13" t="s">
        <v>745</v>
      </c>
      <c r="G510" s="13">
        <v>1.6893032708849502E-2</v>
      </c>
      <c r="H510" s="13">
        <v>4.8029210642807407E-2</v>
      </c>
      <c r="I510" s="13">
        <v>0</v>
      </c>
      <c r="J510" s="13" t="s">
        <v>745</v>
      </c>
      <c r="K510" s="13">
        <v>6.3531336115711642E-2</v>
      </c>
      <c r="L510" s="13">
        <v>2.2387455855285475E-2</v>
      </c>
      <c r="M510" s="13">
        <v>0.12315865847176269</v>
      </c>
      <c r="N510" s="13">
        <v>6.9728989834776711E-2</v>
      </c>
      <c r="O510" s="13">
        <v>6.5553936137383861E-2</v>
      </c>
      <c r="P510" s="13">
        <v>0</v>
      </c>
      <c r="Q510" s="13">
        <v>0</v>
      </c>
      <c r="R510" s="157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30"/>
      <c r="B511" s="3" t="s">
        <v>242</v>
      </c>
      <c r="C511" s="29"/>
      <c r="D511" s="13">
        <v>-4.8769557182168133E-2</v>
      </c>
      <c r="E511" s="13">
        <v>-3.5082788220760608E-2</v>
      </c>
      <c r="F511" s="13" t="s">
        <v>745</v>
      </c>
      <c r="G511" s="13">
        <v>-7.7092502979452249E-3</v>
      </c>
      <c r="H511" s="13">
        <v>4.7037825547685319E-2</v>
      </c>
      <c r="I511" s="13">
        <v>-0.17879386231554095</v>
      </c>
      <c r="J511" s="13" t="s">
        <v>745</v>
      </c>
      <c r="K511" s="13">
        <v>0.33472504316364526</v>
      </c>
      <c r="L511" s="13">
        <v>2.7192010553644286E-2</v>
      </c>
      <c r="M511" s="13">
        <v>-0.19248063127694848</v>
      </c>
      <c r="N511" s="13">
        <v>0.14284520827753888</v>
      </c>
      <c r="O511" s="13">
        <v>-0.26775786056469075</v>
      </c>
      <c r="P511" s="13">
        <v>0.23180920652668857</v>
      </c>
      <c r="Q511" s="13">
        <v>3.1060306884222957</v>
      </c>
      <c r="R511" s="157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A512" s="30"/>
      <c r="B512" s="46" t="s">
        <v>243</v>
      </c>
      <c r="C512" s="47"/>
      <c r="D512" s="45">
        <v>0.24</v>
      </c>
      <c r="E512" s="45">
        <v>0.18</v>
      </c>
      <c r="F512" s="45">
        <v>3.24</v>
      </c>
      <c r="G512" s="45">
        <v>7.0000000000000007E-2</v>
      </c>
      <c r="H512" s="45">
        <v>0.15</v>
      </c>
      <c r="I512" s="45" t="s">
        <v>244</v>
      </c>
      <c r="J512" s="45">
        <v>4.2</v>
      </c>
      <c r="K512" s="45">
        <v>1.31</v>
      </c>
      <c r="L512" s="45">
        <v>7.0000000000000007E-2</v>
      </c>
      <c r="M512" s="45">
        <v>0.81</v>
      </c>
      <c r="N512" s="45">
        <v>0.54</v>
      </c>
      <c r="O512" s="45">
        <v>1.1200000000000001</v>
      </c>
      <c r="P512" s="45" t="s">
        <v>244</v>
      </c>
      <c r="Q512" s="45">
        <v>6.95</v>
      </c>
      <c r="R512" s="157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5"/>
    </row>
    <row r="513" spans="1:65">
      <c r="B513" s="31" t="s">
        <v>340</v>
      </c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BM513" s="55"/>
    </row>
    <row r="514" spans="1:65">
      <c r="BM514" s="55"/>
    </row>
    <row r="515" spans="1:65" ht="15">
      <c r="B515" s="8" t="s">
        <v>636</v>
      </c>
      <c r="BM515" s="28" t="s">
        <v>67</v>
      </c>
    </row>
    <row r="516" spans="1:65" ht="15">
      <c r="A516" s="25" t="s">
        <v>23</v>
      </c>
      <c r="B516" s="18" t="s">
        <v>114</v>
      </c>
      <c r="C516" s="15" t="s">
        <v>115</v>
      </c>
      <c r="D516" s="16" t="s">
        <v>235</v>
      </c>
      <c r="E516" s="17" t="s">
        <v>235</v>
      </c>
      <c r="F516" s="17" t="s">
        <v>235</v>
      </c>
      <c r="G516" s="17" t="s">
        <v>235</v>
      </c>
      <c r="H516" s="17" t="s">
        <v>235</v>
      </c>
      <c r="I516" s="17" t="s">
        <v>235</v>
      </c>
      <c r="J516" s="157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1</v>
      </c>
    </row>
    <row r="517" spans="1:65">
      <c r="A517" s="30"/>
      <c r="B517" s="19" t="s">
        <v>236</v>
      </c>
      <c r="C517" s="9" t="s">
        <v>236</v>
      </c>
      <c r="D517" s="154" t="s">
        <v>254</v>
      </c>
      <c r="E517" s="156" t="s">
        <v>255</v>
      </c>
      <c r="F517" s="156" t="s">
        <v>258</v>
      </c>
      <c r="G517" s="156" t="s">
        <v>264</v>
      </c>
      <c r="H517" s="156" t="s">
        <v>265</v>
      </c>
      <c r="I517" s="156" t="s">
        <v>268</v>
      </c>
      <c r="J517" s="157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 t="s">
        <v>3</v>
      </c>
    </row>
    <row r="518" spans="1:65">
      <c r="A518" s="30"/>
      <c r="B518" s="19"/>
      <c r="C518" s="9"/>
      <c r="D518" s="10" t="s">
        <v>332</v>
      </c>
      <c r="E518" s="11" t="s">
        <v>103</v>
      </c>
      <c r="F518" s="11" t="s">
        <v>332</v>
      </c>
      <c r="G518" s="11" t="s">
        <v>100</v>
      </c>
      <c r="H518" s="11" t="s">
        <v>103</v>
      </c>
      <c r="I518" s="11" t="s">
        <v>103</v>
      </c>
      <c r="J518" s="157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2</v>
      </c>
    </row>
    <row r="519" spans="1:65">
      <c r="A519" s="30"/>
      <c r="B519" s="19"/>
      <c r="C519" s="9"/>
      <c r="D519" s="26"/>
      <c r="E519" s="26"/>
      <c r="F519" s="26"/>
      <c r="G519" s="26"/>
      <c r="H519" s="26"/>
      <c r="I519" s="26"/>
      <c r="J519" s="157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2</v>
      </c>
    </row>
    <row r="520" spans="1:65">
      <c r="A520" s="30"/>
      <c r="B520" s="18">
        <v>1</v>
      </c>
      <c r="C520" s="14">
        <v>1</v>
      </c>
      <c r="D520" s="22">
        <v>0.13</v>
      </c>
      <c r="E520" s="22">
        <v>0.2</v>
      </c>
      <c r="F520" s="22">
        <v>0.15734970219800951</v>
      </c>
      <c r="G520" s="22">
        <v>0.13500000000000001</v>
      </c>
      <c r="H520" s="151" t="s">
        <v>108</v>
      </c>
      <c r="I520" s="22">
        <v>0.16</v>
      </c>
      <c r="J520" s="157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>
        <v>1</v>
      </c>
      <c r="C521" s="9">
        <v>2</v>
      </c>
      <c r="D521" s="11">
        <v>0.13</v>
      </c>
      <c r="E521" s="11">
        <v>0.2</v>
      </c>
      <c r="F521" s="11">
        <v>0.13540662438260859</v>
      </c>
      <c r="G521" s="11">
        <v>0.13800000000000001</v>
      </c>
      <c r="H521" s="152" t="s">
        <v>108</v>
      </c>
      <c r="I521" s="11">
        <v>0.15</v>
      </c>
      <c r="J521" s="157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34</v>
      </c>
    </row>
    <row r="522" spans="1:65">
      <c r="A522" s="30"/>
      <c r="B522" s="19">
        <v>1</v>
      </c>
      <c r="C522" s="9">
        <v>3</v>
      </c>
      <c r="D522" s="11">
        <v>0.16</v>
      </c>
      <c r="E522" s="11">
        <v>0.2</v>
      </c>
      <c r="F522" s="153">
        <v>0.2348393795346419</v>
      </c>
      <c r="G522" s="11">
        <v>0.13300000000000001</v>
      </c>
      <c r="H522" s="152" t="s">
        <v>108</v>
      </c>
      <c r="I522" s="11">
        <v>0.15</v>
      </c>
      <c r="J522" s="157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16</v>
      </c>
    </row>
    <row r="523" spans="1:65">
      <c r="A523" s="30"/>
      <c r="B523" s="19">
        <v>1</v>
      </c>
      <c r="C523" s="9">
        <v>4</v>
      </c>
      <c r="D523" s="11">
        <v>0.14000000000000001</v>
      </c>
      <c r="E523" s="11">
        <v>0.2</v>
      </c>
      <c r="F523" s="11">
        <v>0.15323468447997049</v>
      </c>
      <c r="G523" s="11">
        <v>0.13400000000000001</v>
      </c>
      <c r="H523" s="152" t="s">
        <v>108</v>
      </c>
      <c r="I523" s="11">
        <v>0.16</v>
      </c>
      <c r="J523" s="157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0.14921867908737854</v>
      </c>
    </row>
    <row r="524" spans="1:65">
      <c r="A524" s="30"/>
      <c r="B524" s="19">
        <v>1</v>
      </c>
      <c r="C524" s="9">
        <v>5</v>
      </c>
      <c r="D524" s="11">
        <v>0.13</v>
      </c>
      <c r="E524" s="11">
        <v>0.1</v>
      </c>
      <c r="F524" s="11">
        <v>0.13626260189069236</v>
      </c>
      <c r="G524" s="11">
        <v>0.13600000000000001</v>
      </c>
      <c r="H524" s="152" t="s">
        <v>108</v>
      </c>
      <c r="I524" s="11">
        <v>0.16</v>
      </c>
      <c r="J524" s="157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145</v>
      </c>
    </row>
    <row r="525" spans="1:65">
      <c r="A525" s="30"/>
      <c r="B525" s="19">
        <v>1</v>
      </c>
      <c r="C525" s="9">
        <v>6</v>
      </c>
      <c r="D525" s="11">
        <v>0.15</v>
      </c>
      <c r="E525" s="11">
        <v>0.1</v>
      </c>
      <c r="F525" s="11">
        <v>0.1548800308998495</v>
      </c>
      <c r="G525" s="11">
        <v>0.13600000000000001</v>
      </c>
      <c r="H525" s="152" t="s">
        <v>108</v>
      </c>
      <c r="I525" s="11">
        <v>0.16</v>
      </c>
      <c r="J525" s="157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20" t="s">
        <v>239</v>
      </c>
      <c r="C526" s="12"/>
      <c r="D526" s="23">
        <v>0.14000000000000001</v>
      </c>
      <c r="E526" s="23">
        <v>0.16666666666666666</v>
      </c>
      <c r="F526" s="23">
        <v>0.16199550389762873</v>
      </c>
      <c r="G526" s="23">
        <v>0.13533333333333333</v>
      </c>
      <c r="H526" s="23" t="s">
        <v>745</v>
      </c>
      <c r="I526" s="23">
        <v>0.15666666666666668</v>
      </c>
      <c r="J526" s="157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3" t="s">
        <v>240</v>
      </c>
      <c r="C527" s="29"/>
      <c r="D527" s="11">
        <v>0.13500000000000001</v>
      </c>
      <c r="E527" s="11">
        <v>0.2</v>
      </c>
      <c r="F527" s="11">
        <v>0.15405735768991</v>
      </c>
      <c r="G527" s="11">
        <v>0.13550000000000001</v>
      </c>
      <c r="H527" s="11" t="s">
        <v>745</v>
      </c>
      <c r="I527" s="11">
        <v>0.16</v>
      </c>
      <c r="J527" s="157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3" t="s">
        <v>241</v>
      </c>
      <c r="C528" s="29"/>
      <c r="D528" s="24">
        <v>1.2649110640673514E-2</v>
      </c>
      <c r="E528" s="24">
        <v>5.1639777949432336E-2</v>
      </c>
      <c r="F528" s="24">
        <v>3.6944137190267776E-2</v>
      </c>
      <c r="G528" s="24">
        <v>1.7511900715418279E-3</v>
      </c>
      <c r="H528" s="24" t="s">
        <v>745</v>
      </c>
      <c r="I528" s="24">
        <v>5.1639777949432277E-3</v>
      </c>
      <c r="J528" s="157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30"/>
      <c r="B529" s="3" t="s">
        <v>87</v>
      </c>
      <c r="C529" s="29"/>
      <c r="D529" s="13">
        <v>9.035079029052509E-2</v>
      </c>
      <c r="E529" s="13">
        <v>0.30983866769659402</v>
      </c>
      <c r="F529" s="13">
        <v>0.22805655898705815</v>
      </c>
      <c r="G529" s="13">
        <v>1.2939828114841094E-2</v>
      </c>
      <c r="H529" s="13" t="s">
        <v>745</v>
      </c>
      <c r="I529" s="13">
        <v>3.2961560393254645E-2</v>
      </c>
      <c r="J529" s="157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242</v>
      </c>
      <c r="C530" s="29"/>
      <c r="D530" s="13">
        <v>-6.1779658845393715E-2</v>
      </c>
      <c r="E530" s="13">
        <v>0.11692897756500731</v>
      </c>
      <c r="F530" s="13">
        <v>8.5624835231039809E-2</v>
      </c>
      <c r="G530" s="13">
        <v>-9.3053670217214002E-2</v>
      </c>
      <c r="H530" s="13" t="s">
        <v>745</v>
      </c>
      <c r="I530" s="13">
        <v>4.9913238911106994E-2</v>
      </c>
      <c r="J530" s="157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243</v>
      </c>
      <c r="C531" s="47"/>
      <c r="D531" s="45">
        <v>0.98</v>
      </c>
      <c r="E531" s="45">
        <v>0.37</v>
      </c>
      <c r="F531" s="45">
        <v>0.13</v>
      </c>
      <c r="G531" s="45">
        <v>1.21</v>
      </c>
      <c r="H531" s="45">
        <v>42.52</v>
      </c>
      <c r="I531" s="45">
        <v>0.13</v>
      </c>
      <c r="J531" s="157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E532" s="20"/>
      <c r="F532" s="20"/>
      <c r="G532" s="20"/>
      <c r="H532" s="20"/>
      <c r="I532" s="20"/>
      <c r="BM532" s="55"/>
    </row>
    <row r="533" spans="1:65" ht="15">
      <c r="B533" s="8" t="s">
        <v>637</v>
      </c>
      <c r="BM533" s="28" t="s">
        <v>67</v>
      </c>
    </row>
    <row r="534" spans="1:65" ht="15">
      <c r="A534" s="25" t="s">
        <v>55</v>
      </c>
      <c r="B534" s="18" t="s">
        <v>114</v>
      </c>
      <c r="C534" s="15" t="s">
        <v>115</v>
      </c>
      <c r="D534" s="16" t="s">
        <v>235</v>
      </c>
      <c r="E534" s="17" t="s">
        <v>235</v>
      </c>
      <c r="F534" s="17" t="s">
        <v>235</v>
      </c>
      <c r="G534" s="17" t="s">
        <v>235</v>
      </c>
      <c r="H534" s="17" t="s">
        <v>235</v>
      </c>
      <c r="I534" s="17" t="s">
        <v>235</v>
      </c>
      <c r="J534" s="17" t="s">
        <v>235</v>
      </c>
      <c r="K534" s="17" t="s">
        <v>235</v>
      </c>
      <c r="L534" s="17" t="s">
        <v>235</v>
      </c>
      <c r="M534" s="17" t="s">
        <v>235</v>
      </c>
      <c r="N534" s="17" t="s">
        <v>235</v>
      </c>
      <c r="O534" s="17" t="s">
        <v>235</v>
      </c>
      <c r="P534" s="17" t="s">
        <v>235</v>
      </c>
      <c r="Q534" s="17" t="s">
        <v>235</v>
      </c>
      <c r="R534" s="17" t="s">
        <v>235</v>
      </c>
      <c r="S534" s="17" t="s">
        <v>235</v>
      </c>
      <c r="T534" s="17" t="s">
        <v>235</v>
      </c>
      <c r="U534" s="17" t="s">
        <v>235</v>
      </c>
      <c r="V534" s="17" t="s">
        <v>235</v>
      </c>
      <c r="W534" s="17" t="s">
        <v>235</v>
      </c>
      <c r="X534" s="17" t="s">
        <v>235</v>
      </c>
      <c r="Y534" s="17" t="s">
        <v>235</v>
      </c>
      <c r="Z534" s="157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236</v>
      </c>
      <c r="C535" s="9" t="s">
        <v>236</v>
      </c>
      <c r="D535" s="154" t="s">
        <v>246</v>
      </c>
      <c r="E535" s="156" t="s">
        <v>247</v>
      </c>
      <c r="F535" s="156" t="s">
        <v>248</v>
      </c>
      <c r="G535" s="156" t="s">
        <v>249</v>
      </c>
      <c r="H535" s="156" t="s">
        <v>250</v>
      </c>
      <c r="I535" s="156" t="s">
        <v>251</v>
      </c>
      <c r="J535" s="156" t="s">
        <v>252</v>
      </c>
      <c r="K535" s="156" t="s">
        <v>253</v>
      </c>
      <c r="L535" s="156" t="s">
        <v>254</v>
      </c>
      <c r="M535" s="156" t="s">
        <v>255</v>
      </c>
      <c r="N535" s="156" t="s">
        <v>256</v>
      </c>
      <c r="O535" s="156" t="s">
        <v>257</v>
      </c>
      <c r="P535" s="156" t="s">
        <v>258</v>
      </c>
      <c r="Q535" s="156" t="s">
        <v>260</v>
      </c>
      <c r="R535" s="156" t="s">
        <v>261</v>
      </c>
      <c r="S535" s="156" t="s">
        <v>262</v>
      </c>
      <c r="T535" s="156" t="s">
        <v>265</v>
      </c>
      <c r="U535" s="156" t="s">
        <v>267</v>
      </c>
      <c r="V535" s="156" t="s">
        <v>268</v>
      </c>
      <c r="W535" s="156" t="s">
        <v>270</v>
      </c>
      <c r="X535" s="156" t="s">
        <v>271</v>
      </c>
      <c r="Y535" s="156" t="s">
        <v>272</v>
      </c>
      <c r="Z535" s="157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1</v>
      </c>
    </row>
    <row r="536" spans="1:65">
      <c r="A536" s="30"/>
      <c r="B536" s="19"/>
      <c r="C536" s="9"/>
      <c r="D536" s="10" t="s">
        <v>332</v>
      </c>
      <c r="E536" s="11" t="s">
        <v>332</v>
      </c>
      <c r="F536" s="11" t="s">
        <v>104</v>
      </c>
      <c r="G536" s="11" t="s">
        <v>104</v>
      </c>
      <c r="H536" s="11" t="s">
        <v>104</v>
      </c>
      <c r="I536" s="11" t="s">
        <v>104</v>
      </c>
      <c r="J536" s="11" t="s">
        <v>104</v>
      </c>
      <c r="K536" s="11" t="s">
        <v>104</v>
      </c>
      <c r="L536" s="11" t="s">
        <v>332</v>
      </c>
      <c r="M536" s="11" t="s">
        <v>104</v>
      </c>
      <c r="N536" s="11" t="s">
        <v>104</v>
      </c>
      <c r="O536" s="11" t="s">
        <v>104</v>
      </c>
      <c r="P536" s="11" t="s">
        <v>332</v>
      </c>
      <c r="Q536" s="11" t="s">
        <v>104</v>
      </c>
      <c r="R536" s="11" t="s">
        <v>104</v>
      </c>
      <c r="S536" s="11" t="s">
        <v>332</v>
      </c>
      <c r="T536" s="11" t="s">
        <v>103</v>
      </c>
      <c r="U536" s="11" t="s">
        <v>104</v>
      </c>
      <c r="V536" s="11" t="s">
        <v>104</v>
      </c>
      <c r="W536" s="11" t="s">
        <v>104</v>
      </c>
      <c r="X536" s="11" t="s">
        <v>104</v>
      </c>
      <c r="Y536" s="11" t="s">
        <v>104</v>
      </c>
      <c r="Z536" s="157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3</v>
      </c>
    </row>
    <row r="537" spans="1:65">
      <c r="A537" s="30"/>
      <c r="B537" s="19"/>
      <c r="C537" s="9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157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3</v>
      </c>
    </row>
    <row r="538" spans="1:65">
      <c r="A538" s="30"/>
      <c r="B538" s="18">
        <v>1</v>
      </c>
      <c r="C538" s="14">
        <v>1</v>
      </c>
      <c r="D538" s="241">
        <v>0.55000000000000004</v>
      </c>
      <c r="E538" s="240">
        <v>0.40999999999999992</v>
      </c>
      <c r="F538" s="240">
        <v>0.45000000000000007</v>
      </c>
      <c r="G538" s="240">
        <v>0.41</v>
      </c>
      <c r="H538" s="240">
        <v>0.41</v>
      </c>
      <c r="I538" s="241">
        <v>0.39200000000000002</v>
      </c>
      <c r="J538" s="240">
        <v>0.41</v>
      </c>
      <c r="K538" s="241">
        <v>0.38</v>
      </c>
      <c r="L538" s="240">
        <v>0.44</v>
      </c>
      <c r="M538" s="240">
        <v>0.43</v>
      </c>
      <c r="N538" s="240">
        <v>0.44</v>
      </c>
      <c r="O538" s="240">
        <v>0.43</v>
      </c>
      <c r="P538" s="240">
        <v>0.42088516039834667</v>
      </c>
      <c r="Q538" s="240">
        <v>0.46198724496643628</v>
      </c>
      <c r="R538" s="240">
        <v>0.43</v>
      </c>
      <c r="S538" s="240">
        <v>0.42</v>
      </c>
      <c r="T538" s="240">
        <v>0.41339999999999999</v>
      </c>
      <c r="U538" s="241">
        <v>0.57756799999999997</v>
      </c>
      <c r="V538" s="240">
        <v>0.42</v>
      </c>
      <c r="W538" s="240">
        <v>0.44</v>
      </c>
      <c r="X538" s="241">
        <v>0.39</v>
      </c>
      <c r="Y538" s="240">
        <v>0.43</v>
      </c>
      <c r="Z538" s="223"/>
      <c r="AA538" s="224"/>
      <c r="AB538" s="224"/>
      <c r="AC538" s="224"/>
      <c r="AD538" s="224"/>
      <c r="AE538" s="224"/>
      <c r="AF538" s="224"/>
      <c r="AG538" s="224"/>
      <c r="AH538" s="224"/>
      <c r="AI538" s="224"/>
      <c r="AJ538" s="224"/>
      <c r="AK538" s="224"/>
      <c r="AL538" s="224"/>
      <c r="AM538" s="224"/>
      <c r="AN538" s="224"/>
      <c r="AO538" s="224"/>
      <c r="AP538" s="224"/>
      <c r="AQ538" s="224"/>
      <c r="AR538" s="224"/>
      <c r="AS538" s="224"/>
      <c r="AT538" s="224"/>
      <c r="AU538" s="224"/>
      <c r="AV538" s="224"/>
      <c r="AW538" s="224"/>
      <c r="AX538" s="224"/>
      <c r="AY538" s="224"/>
      <c r="AZ538" s="224"/>
      <c r="BA538" s="224"/>
      <c r="BB538" s="224"/>
      <c r="BC538" s="224"/>
      <c r="BD538" s="224"/>
      <c r="BE538" s="224"/>
      <c r="BF538" s="224"/>
      <c r="BG538" s="224"/>
      <c r="BH538" s="224"/>
      <c r="BI538" s="224"/>
      <c r="BJ538" s="224"/>
      <c r="BK538" s="224"/>
      <c r="BL538" s="224"/>
      <c r="BM538" s="242">
        <v>1</v>
      </c>
    </row>
    <row r="539" spans="1:65">
      <c r="A539" s="30"/>
      <c r="B539" s="19">
        <v>1</v>
      </c>
      <c r="C539" s="9">
        <v>2</v>
      </c>
      <c r="D539" s="243">
        <v>0.6</v>
      </c>
      <c r="E539" s="24">
        <v>0.44</v>
      </c>
      <c r="F539" s="24">
        <v>0.44</v>
      </c>
      <c r="G539" s="24">
        <v>0.434</v>
      </c>
      <c r="H539" s="24">
        <v>0.40400000000000003</v>
      </c>
      <c r="I539" s="243">
        <v>0.39200000000000002</v>
      </c>
      <c r="J539" s="24">
        <v>0.41</v>
      </c>
      <c r="K539" s="243">
        <v>0.38</v>
      </c>
      <c r="L539" s="24">
        <v>0.44</v>
      </c>
      <c r="M539" s="24">
        <v>0.43</v>
      </c>
      <c r="N539" s="24">
        <v>0.44</v>
      </c>
      <c r="O539" s="24">
        <v>0.42</v>
      </c>
      <c r="P539" s="24">
        <v>0.42476180854791667</v>
      </c>
      <c r="Q539" s="24">
        <v>0.46024906023121159</v>
      </c>
      <c r="R539" s="24">
        <v>0.44</v>
      </c>
      <c r="S539" s="24">
        <v>0.42</v>
      </c>
      <c r="T539" s="24">
        <v>0.42349999999999999</v>
      </c>
      <c r="U539" s="243">
        <v>0.57851000000000008</v>
      </c>
      <c r="V539" s="24">
        <v>0.42</v>
      </c>
      <c r="W539" s="24">
        <v>0.45000000000000007</v>
      </c>
      <c r="X539" s="243">
        <v>0.39</v>
      </c>
      <c r="Y539" s="24">
        <v>0.45000000000000007</v>
      </c>
      <c r="Z539" s="223"/>
      <c r="AA539" s="224"/>
      <c r="AB539" s="224"/>
      <c r="AC539" s="224"/>
      <c r="AD539" s="224"/>
      <c r="AE539" s="224"/>
      <c r="AF539" s="224"/>
      <c r="AG539" s="224"/>
      <c r="AH539" s="224"/>
      <c r="AI539" s="224"/>
      <c r="AJ539" s="224"/>
      <c r="AK539" s="224"/>
      <c r="AL539" s="224"/>
      <c r="AM539" s="224"/>
      <c r="AN539" s="224"/>
      <c r="AO539" s="224"/>
      <c r="AP539" s="224"/>
      <c r="AQ539" s="224"/>
      <c r="AR539" s="224"/>
      <c r="AS539" s="224"/>
      <c r="AT539" s="224"/>
      <c r="AU539" s="224"/>
      <c r="AV539" s="224"/>
      <c r="AW539" s="224"/>
      <c r="AX539" s="224"/>
      <c r="AY539" s="224"/>
      <c r="AZ539" s="224"/>
      <c r="BA539" s="224"/>
      <c r="BB539" s="224"/>
      <c r="BC539" s="224"/>
      <c r="BD539" s="224"/>
      <c r="BE539" s="224"/>
      <c r="BF539" s="224"/>
      <c r="BG539" s="224"/>
      <c r="BH539" s="224"/>
      <c r="BI539" s="224"/>
      <c r="BJ539" s="224"/>
      <c r="BK539" s="224"/>
      <c r="BL539" s="224"/>
      <c r="BM539" s="242" t="e">
        <v>#N/A</v>
      </c>
    </row>
    <row r="540" spans="1:65">
      <c r="A540" s="30"/>
      <c r="B540" s="19">
        <v>1</v>
      </c>
      <c r="C540" s="9">
        <v>3</v>
      </c>
      <c r="D540" s="243">
        <v>0.6</v>
      </c>
      <c r="E540" s="24">
        <v>0.43</v>
      </c>
      <c r="F540" s="24">
        <v>0.44</v>
      </c>
      <c r="G540" s="24">
        <v>0.41</v>
      </c>
      <c r="H540" s="24">
        <v>0.41599999999999998</v>
      </c>
      <c r="I540" s="243">
        <v>0.38</v>
      </c>
      <c r="J540" s="24">
        <v>0.42799999999999999</v>
      </c>
      <c r="K540" s="243">
        <v>0.38600000000000001</v>
      </c>
      <c r="L540" s="24">
        <v>0.43</v>
      </c>
      <c r="M540" s="24">
        <v>0.44</v>
      </c>
      <c r="N540" s="24">
        <v>0.42</v>
      </c>
      <c r="O540" s="24">
        <v>0.43</v>
      </c>
      <c r="P540" s="24">
        <v>0.43296439969125694</v>
      </c>
      <c r="Q540" s="24">
        <v>0.45700332562297347</v>
      </c>
      <c r="R540" s="24">
        <v>0.44</v>
      </c>
      <c r="S540" s="24">
        <v>0.43</v>
      </c>
      <c r="T540" s="24">
        <v>0.41289999999999999</v>
      </c>
      <c r="U540" s="243">
        <v>0.57933299999999999</v>
      </c>
      <c r="V540" s="24">
        <v>0.40999999999999992</v>
      </c>
      <c r="W540" s="24">
        <v>0.44</v>
      </c>
      <c r="X540" s="243">
        <v>0.38</v>
      </c>
      <c r="Y540" s="24">
        <v>0.45000000000000007</v>
      </c>
      <c r="Z540" s="223"/>
      <c r="AA540" s="224"/>
      <c r="AB540" s="224"/>
      <c r="AC540" s="224"/>
      <c r="AD540" s="224"/>
      <c r="AE540" s="224"/>
      <c r="AF540" s="224"/>
      <c r="AG540" s="224"/>
      <c r="AH540" s="224"/>
      <c r="AI540" s="224"/>
      <c r="AJ540" s="224"/>
      <c r="AK540" s="224"/>
      <c r="AL540" s="224"/>
      <c r="AM540" s="224"/>
      <c r="AN540" s="224"/>
      <c r="AO540" s="224"/>
      <c r="AP540" s="224"/>
      <c r="AQ540" s="224"/>
      <c r="AR540" s="224"/>
      <c r="AS540" s="224"/>
      <c r="AT540" s="224"/>
      <c r="AU540" s="224"/>
      <c r="AV540" s="224"/>
      <c r="AW540" s="224"/>
      <c r="AX540" s="224"/>
      <c r="AY540" s="224"/>
      <c r="AZ540" s="224"/>
      <c r="BA540" s="224"/>
      <c r="BB540" s="224"/>
      <c r="BC540" s="224"/>
      <c r="BD540" s="224"/>
      <c r="BE540" s="224"/>
      <c r="BF540" s="224"/>
      <c r="BG540" s="224"/>
      <c r="BH540" s="224"/>
      <c r="BI540" s="224"/>
      <c r="BJ540" s="224"/>
      <c r="BK540" s="224"/>
      <c r="BL540" s="224"/>
      <c r="BM540" s="242">
        <v>16</v>
      </c>
    </row>
    <row r="541" spans="1:65">
      <c r="A541" s="30"/>
      <c r="B541" s="19">
        <v>1</v>
      </c>
      <c r="C541" s="9">
        <v>4</v>
      </c>
      <c r="D541" s="243">
        <v>0.56999999999999995</v>
      </c>
      <c r="E541" s="24">
        <v>0.43</v>
      </c>
      <c r="F541" s="24">
        <v>0.44</v>
      </c>
      <c r="G541" s="24">
        <v>0.42199999999999999</v>
      </c>
      <c r="H541" s="24">
        <v>0.42199999999999999</v>
      </c>
      <c r="I541" s="243">
        <v>0.38</v>
      </c>
      <c r="J541" s="24">
        <v>0.41</v>
      </c>
      <c r="K541" s="243">
        <v>0.38</v>
      </c>
      <c r="L541" s="24">
        <v>0.43</v>
      </c>
      <c r="M541" s="24">
        <v>0.44</v>
      </c>
      <c r="N541" s="24">
        <v>0.45000000000000007</v>
      </c>
      <c r="O541" s="24">
        <v>0.44</v>
      </c>
      <c r="P541" s="24">
        <v>0.43613394565799757</v>
      </c>
      <c r="Q541" s="24">
        <v>0.47627927509941653</v>
      </c>
      <c r="R541" s="24">
        <v>0.44</v>
      </c>
      <c r="S541" s="24">
        <v>0.42</v>
      </c>
      <c r="T541" s="24">
        <v>0.4405</v>
      </c>
      <c r="U541" s="243">
        <v>0.57055800000000001</v>
      </c>
      <c r="V541" s="24">
        <v>0.42</v>
      </c>
      <c r="W541" s="24">
        <v>0.44</v>
      </c>
      <c r="X541" s="243">
        <v>0.39</v>
      </c>
      <c r="Y541" s="24">
        <v>0.45999999999999996</v>
      </c>
      <c r="Z541" s="223"/>
      <c r="AA541" s="224"/>
      <c r="AB541" s="224"/>
      <c r="AC541" s="224"/>
      <c r="AD541" s="224"/>
      <c r="AE541" s="224"/>
      <c r="AF541" s="224"/>
      <c r="AG541" s="224"/>
      <c r="AH541" s="224"/>
      <c r="AI541" s="224"/>
      <c r="AJ541" s="224"/>
      <c r="AK541" s="224"/>
      <c r="AL541" s="224"/>
      <c r="AM541" s="224"/>
      <c r="AN541" s="224"/>
      <c r="AO541" s="224"/>
      <c r="AP541" s="224"/>
      <c r="AQ541" s="224"/>
      <c r="AR541" s="224"/>
      <c r="AS541" s="224"/>
      <c r="AT541" s="224"/>
      <c r="AU541" s="224"/>
      <c r="AV541" s="224"/>
      <c r="AW541" s="224"/>
      <c r="AX541" s="224"/>
      <c r="AY541" s="224"/>
      <c r="AZ541" s="224"/>
      <c r="BA541" s="224"/>
      <c r="BB541" s="224"/>
      <c r="BC541" s="224"/>
      <c r="BD541" s="224"/>
      <c r="BE541" s="224"/>
      <c r="BF541" s="224"/>
      <c r="BG541" s="224"/>
      <c r="BH541" s="224"/>
      <c r="BI541" s="224"/>
      <c r="BJ541" s="224"/>
      <c r="BK541" s="224"/>
      <c r="BL541" s="224"/>
      <c r="BM541" s="242">
        <v>0.43219118232820997</v>
      </c>
    </row>
    <row r="542" spans="1:65">
      <c r="A542" s="30"/>
      <c r="B542" s="19">
        <v>1</v>
      </c>
      <c r="C542" s="9">
        <v>5</v>
      </c>
      <c r="D542" s="243">
        <v>0.55000000000000004</v>
      </c>
      <c r="E542" s="24">
        <v>0.4</v>
      </c>
      <c r="F542" s="24">
        <v>0.44</v>
      </c>
      <c r="G542" s="24">
        <v>0.42799999999999999</v>
      </c>
      <c r="H542" s="24">
        <v>0.42199999999999999</v>
      </c>
      <c r="I542" s="243">
        <v>0.39200000000000002</v>
      </c>
      <c r="J542" s="24">
        <v>0.40400000000000003</v>
      </c>
      <c r="K542" s="243">
        <v>0.38</v>
      </c>
      <c r="L542" s="24">
        <v>0.43</v>
      </c>
      <c r="M542" s="24">
        <v>0.45000000000000007</v>
      </c>
      <c r="N542" s="24">
        <v>0.45000000000000007</v>
      </c>
      <c r="O542" s="24">
        <v>0.42</v>
      </c>
      <c r="P542" s="24">
        <v>0.42363667541897743</v>
      </c>
      <c r="Q542" s="24">
        <v>0.47038184280006856</v>
      </c>
      <c r="R542" s="24">
        <v>0.44</v>
      </c>
      <c r="S542" s="24">
        <v>0.42</v>
      </c>
      <c r="T542" s="24">
        <v>0.43640000000000001</v>
      </c>
      <c r="U542" s="243">
        <v>0.57835800000000004</v>
      </c>
      <c r="V542" s="24">
        <v>0.42</v>
      </c>
      <c r="W542" s="24">
        <v>0.44</v>
      </c>
      <c r="X542" s="243">
        <v>0.38</v>
      </c>
      <c r="Y542" s="24">
        <v>0.45000000000000007</v>
      </c>
      <c r="Z542" s="223"/>
      <c r="AA542" s="224"/>
      <c r="AB542" s="224"/>
      <c r="AC542" s="224"/>
      <c r="AD542" s="224"/>
      <c r="AE542" s="224"/>
      <c r="AF542" s="224"/>
      <c r="AG542" s="224"/>
      <c r="AH542" s="224"/>
      <c r="AI542" s="224"/>
      <c r="AJ542" s="224"/>
      <c r="AK542" s="224"/>
      <c r="AL542" s="224"/>
      <c r="AM542" s="224"/>
      <c r="AN542" s="224"/>
      <c r="AO542" s="224"/>
      <c r="AP542" s="224"/>
      <c r="AQ542" s="224"/>
      <c r="AR542" s="224"/>
      <c r="AS542" s="224"/>
      <c r="AT542" s="224"/>
      <c r="AU542" s="224"/>
      <c r="AV542" s="224"/>
      <c r="AW542" s="224"/>
      <c r="AX542" s="224"/>
      <c r="AY542" s="224"/>
      <c r="AZ542" s="224"/>
      <c r="BA542" s="224"/>
      <c r="BB542" s="224"/>
      <c r="BC542" s="224"/>
      <c r="BD542" s="224"/>
      <c r="BE542" s="224"/>
      <c r="BF542" s="224"/>
      <c r="BG542" s="224"/>
      <c r="BH542" s="224"/>
      <c r="BI542" s="224"/>
      <c r="BJ542" s="224"/>
      <c r="BK542" s="224"/>
      <c r="BL542" s="224"/>
      <c r="BM542" s="242">
        <v>146</v>
      </c>
    </row>
    <row r="543" spans="1:65">
      <c r="A543" s="30"/>
      <c r="B543" s="19">
        <v>1</v>
      </c>
      <c r="C543" s="9">
        <v>6</v>
      </c>
      <c r="D543" s="243">
        <v>0.54</v>
      </c>
      <c r="E543" s="24">
        <v>0.42</v>
      </c>
      <c r="F543" s="24">
        <v>0.45000000000000007</v>
      </c>
      <c r="G543" s="24">
        <v>0.41599999999999998</v>
      </c>
      <c r="H543" s="24">
        <v>0.434</v>
      </c>
      <c r="I543" s="243">
        <v>0.39200000000000002</v>
      </c>
      <c r="J543" s="24">
        <v>0.40400000000000003</v>
      </c>
      <c r="K543" s="243">
        <v>0.39800000000000002</v>
      </c>
      <c r="L543" s="24">
        <v>0.43</v>
      </c>
      <c r="M543" s="24">
        <v>0.45000000000000007</v>
      </c>
      <c r="N543" s="24">
        <v>0.42</v>
      </c>
      <c r="O543" s="24">
        <v>0.42</v>
      </c>
      <c r="P543" s="24">
        <v>0.43391346876704834</v>
      </c>
      <c r="Q543" s="24">
        <v>0.47642430343460612</v>
      </c>
      <c r="R543" s="24">
        <v>0.44</v>
      </c>
      <c r="S543" s="24">
        <v>0.42</v>
      </c>
      <c r="T543" s="24">
        <v>0.44609999999999994</v>
      </c>
      <c r="U543" s="243">
        <v>0.5708390000000001</v>
      </c>
      <c r="V543" s="24">
        <v>0.43</v>
      </c>
      <c r="W543" s="24">
        <v>0.45999999999999996</v>
      </c>
      <c r="X543" s="243">
        <v>0.39</v>
      </c>
      <c r="Y543" s="24">
        <v>0.44</v>
      </c>
      <c r="Z543" s="223"/>
      <c r="AA543" s="224"/>
      <c r="AB543" s="224"/>
      <c r="AC543" s="224"/>
      <c r="AD543" s="224"/>
      <c r="AE543" s="224"/>
      <c r="AF543" s="224"/>
      <c r="AG543" s="224"/>
      <c r="AH543" s="224"/>
      <c r="AI543" s="224"/>
      <c r="AJ543" s="224"/>
      <c r="AK543" s="224"/>
      <c r="AL543" s="224"/>
      <c r="AM543" s="224"/>
      <c r="AN543" s="224"/>
      <c r="AO543" s="224"/>
      <c r="AP543" s="224"/>
      <c r="AQ543" s="224"/>
      <c r="AR543" s="224"/>
      <c r="AS543" s="224"/>
      <c r="AT543" s="224"/>
      <c r="AU543" s="224"/>
      <c r="AV543" s="224"/>
      <c r="AW543" s="224"/>
      <c r="AX543" s="224"/>
      <c r="AY543" s="224"/>
      <c r="AZ543" s="224"/>
      <c r="BA543" s="224"/>
      <c r="BB543" s="224"/>
      <c r="BC543" s="224"/>
      <c r="BD543" s="224"/>
      <c r="BE543" s="224"/>
      <c r="BF543" s="224"/>
      <c r="BG543" s="224"/>
      <c r="BH543" s="224"/>
      <c r="BI543" s="224"/>
      <c r="BJ543" s="224"/>
      <c r="BK543" s="224"/>
      <c r="BL543" s="224"/>
      <c r="BM543" s="56"/>
    </row>
    <row r="544" spans="1:65">
      <c r="A544" s="30"/>
      <c r="B544" s="20" t="s">
        <v>239</v>
      </c>
      <c r="C544" s="12"/>
      <c r="D544" s="245">
        <v>0.56833333333333336</v>
      </c>
      <c r="E544" s="245">
        <v>0.42166666666666663</v>
      </c>
      <c r="F544" s="245">
        <v>0.44333333333333336</v>
      </c>
      <c r="G544" s="245">
        <v>0.42</v>
      </c>
      <c r="H544" s="245">
        <v>0.41799999999999998</v>
      </c>
      <c r="I544" s="245">
        <v>0.38799999999999996</v>
      </c>
      <c r="J544" s="245">
        <v>0.41099999999999998</v>
      </c>
      <c r="K544" s="245">
        <v>0.38399999999999995</v>
      </c>
      <c r="L544" s="245">
        <v>0.43333333333333335</v>
      </c>
      <c r="M544" s="245">
        <v>0.44</v>
      </c>
      <c r="N544" s="245">
        <v>0.4366666666666667</v>
      </c>
      <c r="O544" s="245">
        <v>0.42666666666666669</v>
      </c>
      <c r="P544" s="245">
        <v>0.42871590974692392</v>
      </c>
      <c r="Q544" s="245">
        <v>0.4670541753591187</v>
      </c>
      <c r="R544" s="245">
        <v>0.4383333333333333</v>
      </c>
      <c r="S544" s="245">
        <v>0.42166666666666663</v>
      </c>
      <c r="T544" s="245">
        <v>0.42880000000000001</v>
      </c>
      <c r="U544" s="245">
        <v>0.57586100000000007</v>
      </c>
      <c r="V544" s="245">
        <v>0.42</v>
      </c>
      <c r="W544" s="245">
        <v>0.44500000000000001</v>
      </c>
      <c r="X544" s="245">
        <v>0.38666666666666671</v>
      </c>
      <c r="Y544" s="245">
        <v>0.44666666666666671</v>
      </c>
      <c r="Z544" s="223"/>
      <c r="AA544" s="224"/>
      <c r="AB544" s="224"/>
      <c r="AC544" s="224"/>
      <c r="AD544" s="224"/>
      <c r="AE544" s="224"/>
      <c r="AF544" s="224"/>
      <c r="AG544" s="224"/>
      <c r="AH544" s="224"/>
      <c r="AI544" s="224"/>
      <c r="AJ544" s="224"/>
      <c r="AK544" s="224"/>
      <c r="AL544" s="224"/>
      <c r="AM544" s="224"/>
      <c r="AN544" s="224"/>
      <c r="AO544" s="224"/>
      <c r="AP544" s="224"/>
      <c r="AQ544" s="224"/>
      <c r="AR544" s="224"/>
      <c r="AS544" s="224"/>
      <c r="AT544" s="224"/>
      <c r="AU544" s="224"/>
      <c r="AV544" s="224"/>
      <c r="AW544" s="224"/>
      <c r="AX544" s="224"/>
      <c r="AY544" s="224"/>
      <c r="AZ544" s="224"/>
      <c r="BA544" s="224"/>
      <c r="BB544" s="224"/>
      <c r="BC544" s="224"/>
      <c r="BD544" s="224"/>
      <c r="BE544" s="224"/>
      <c r="BF544" s="224"/>
      <c r="BG544" s="224"/>
      <c r="BH544" s="224"/>
      <c r="BI544" s="224"/>
      <c r="BJ544" s="224"/>
      <c r="BK544" s="224"/>
      <c r="BL544" s="224"/>
      <c r="BM544" s="56"/>
    </row>
    <row r="545" spans="1:65">
      <c r="A545" s="30"/>
      <c r="B545" s="3" t="s">
        <v>240</v>
      </c>
      <c r="C545" s="29"/>
      <c r="D545" s="24">
        <v>0.56000000000000005</v>
      </c>
      <c r="E545" s="24">
        <v>0.42499999999999999</v>
      </c>
      <c r="F545" s="24">
        <v>0.44</v>
      </c>
      <c r="G545" s="24">
        <v>0.41899999999999998</v>
      </c>
      <c r="H545" s="24">
        <v>0.41899999999999998</v>
      </c>
      <c r="I545" s="24">
        <v>0.39200000000000002</v>
      </c>
      <c r="J545" s="24">
        <v>0.41</v>
      </c>
      <c r="K545" s="24">
        <v>0.38</v>
      </c>
      <c r="L545" s="24">
        <v>0.43</v>
      </c>
      <c r="M545" s="24">
        <v>0.44</v>
      </c>
      <c r="N545" s="24">
        <v>0.44</v>
      </c>
      <c r="O545" s="24">
        <v>0.42499999999999999</v>
      </c>
      <c r="P545" s="24">
        <v>0.42886310411958684</v>
      </c>
      <c r="Q545" s="24">
        <v>0.46618454388325242</v>
      </c>
      <c r="R545" s="24">
        <v>0.44</v>
      </c>
      <c r="S545" s="24">
        <v>0.42</v>
      </c>
      <c r="T545" s="24">
        <v>0.42995</v>
      </c>
      <c r="U545" s="24">
        <v>0.577963</v>
      </c>
      <c r="V545" s="24">
        <v>0.42</v>
      </c>
      <c r="W545" s="24">
        <v>0.44</v>
      </c>
      <c r="X545" s="24">
        <v>0.39</v>
      </c>
      <c r="Y545" s="24">
        <v>0.45000000000000007</v>
      </c>
      <c r="Z545" s="223"/>
      <c r="AA545" s="224"/>
      <c r="AB545" s="224"/>
      <c r="AC545" s="224"/>
      <c r="AD545" s="224"/>
      <c r="AE545" s="224"/>
      <c r="AF545" s="224"/>
      <c r="AG545" s="224"/>
      <c r="AH545" s="224"/>
      <c r="AI545" s="224"/>
      <c r="AJ545" s="224"/>
      <c r="AK545" s="224"/>
      <c r="AL545" s="224"/>
      <c r="AM545" s="224"/>
      <c r="AN545" s="224"/>
      <c r="AO545" s="224"/>
      <c r="AP545" s="224"/>
      <c r="AQ545" s="224"/>
      <c r="AR545" s="224"/>
      <c r="AS545" s="224"/>
      <c r="AT545" s="224"/>
      <c r="AU545" s="224"/>
      <c r="AV545" s="224"/>
      <c r="AW545" s="224"/>
      <c r="AX545" s="224"/>
      <c r="AY545" s="224"/>
      <c r="AZ545" s="224"/>
      <c r="BA545" s="224"/>
      <c r="BB545" s="224"/>
      <c r="BC545" s="224"/>
      <c r="BD545" s="224"/>
      <c r="BE545" s="224"/>
      <c r="BF545" s="224"/>
      <c r="BG545" s="224"/>
      <c r="BH545" s="224"/>
      <c r="BI545" s="224"/>
      <c r="BJ545" s="224"/>
      <c r="BK545" s="224"/>
      <c r="BL545" s="224"/>
      <c r="BM545" s="56"/>
    </row>
    <row r="546" spans="1:65">
      <c r="A546" s="30"/>
      <c r="B546" s="3" t="s">
        <v>241</v>
      </c>
      <c r="C546" s="29"/>
      <c r="D546" s="24">
        <v>2.6394443859772177E-2</v>
      </c>
      <c r="E546" s="24">
        <v>1.4719601443879749E-2</v>
      </c>
      <c r="F546" s="24">
        <v>5.1639777949432555E-3</v>
      </c>
      <c r="G546" s="24">
        <v>9.7979589711327218E-3</v>
      </c>
      <c r="H546" s="24">
        <v>1.0507140429250952E-2</v>
      </c>
      <c r="I546" s="24">
        <v>6.1967733539318726E-3</v>
      </c>
      <c r="J546" s="24">
        <v>8.8317608663278369E-3</v>
      </c>
      <c r="K546" s="24">
        <v>7.2663608498339865E-3</v>
      </c>
      <c r="L546" s="24">
        <v>5.1639777949432277E-3</v>
      </c>
      <c r="M546" s="24">
        <v>8.9442719099991925E-3</v>
      </c>
      <c r="N546" s="24">
        <v>1.3662601021279499E-2</v>
      </c>
      <c r="O546" s="24">
        <v>8.1649658092772665E-3</v>
      </c>
      <c r="P546" s="24">
        <v>6.3693911225984135E-3</v>
      </c>
      <c r="Q546" s="24">
        <v>8.4495927936672575E-3</v>
      </c>
      <c r="R546" s="24">
        <v>4.0824829046386341E-3</v>
      </c>
      <c r="S546" s="24">
        <v>4.0824829046386332E-3</v>
      </c>
      <c r="T546" s="24">
        <v>1.4226735395022984E-2</v>
      </c>
      <c r="U546" s="24">
        <v>4.0388893522848423E-3</v>
      </c>
      <c r="V546" s="24">
        <v>6.3245553203367822E-3</v>
      </c>
      <c r="W546" s="24">
        <v>8.3666002653407495E-3</v>
      </c>
      <c r="X546" s="24">
        <v>5.1639777949432268E-3</v>
      </c>
      <c r="Y546" s="24">
        <v>1.032795558988645E-2</v>
      </c>
      <c r="Z546" s="223"/>
      <c r="AA546" s="224"/>
      <c r="AB546" s="224"/>
      <c r="AC546" s="224"/>
      <c r="AD546" s="224"/>
      <c r="AE546" s="224"/>
      <c r="AF546" s="224"/>
      <c r="AG546" s="224"/>
      <c r="AH546" s="224"/>
      <c r="AI546" s="224"/>
      <c r="AJ546" s="224"/>
      <c r="AK546" s="224"/>
      <c r="AL546" s="224"/>
      <c r="AM546" s="224"/>
      <c r="AN546" s="224"/>
      <c r="AO546" s="224"/>
      <c r="AP546" s="224"/>
      <c r="AQ546" s="224"/>
      <c r="AR546" s="224"/>
      <c r="AS546" s="224"/>
      <c r="AT546" s="224"/>
      <c r="AU546" s="224"/>
      <c r="AV546" s="224"/>
      <c r="AW546" s="224"/>
      <c r="AX546" s="224"/>
      <c r="AY546" s="224"/>
      <c r="AZ546" s="224"/>
      <c r="BA546" s="224"/>
      <c r="BB546" s="224"/>
      <c r="BC546" s="224"/>
      <c r="BD546" s="224"/>
      <c r="BE546" s="224"/>
      <c r="BF546" s="224"/>
      <c r="BG546" s="224"/>
      <c r="BH546" s="224"/>
      <c r="BI546" s="224"/>
      <c r="BJ546" s="224"/>
      <c r="BK546" s="224"/>
      <c r="BL546" s="224"/>
      <c r="BM546" s="56"/>
    </row>
    <row r="547" spans="1:65">
      <c r="A547" s="30"/>
      <c r="B547" s="3" t="s">
        <v>87</v>
      </c>
      <c r="C547" s="29"/>
      <c r="D547" s="13">
        <v>4.6441836703411454E-2</v>
      </c>
      <c r="E547" s="13">
        <v>3.4908145716710873E-2</v>
      </c>
      <c r="F547" s="13">
        <v>1.1648070214157719E-2</v>
      </c>
      <c r="G547" s="13">
        <v>2.3328473740792197E-2</v>
      </c>
      <c r="H547" s="13">
        <v>2.5136699591509458E-2</v>
      </c>
      <c r="I547" s="13">
        <v>1.5971065345185241E-2</v>
      </c>
      <c r="J547" s="13">
        <v>2.1488469261138291E-2</v>
      </c>
      <c r="K547" s="13">
        <v>1.8922814713109342E-2</v>
      </c>
      <c r="L547" s="13">
        <v>1.1916871834484371E-2</v>
      </c>
      <c r="M547" s="13">
        <v>2.0327890704543619E-2</v>
      </c>
      <c r="N547" s="13">
        <v>3.1288399285372893E-2</v>
      </c>
      <c r="O547" s="13">
        <v>1.9136638615493591E-2</v>
      </c>
      <c r="P547" s="13">
        <v>1.4856904019163508E-2</v>
      </c>
      <c r="Q547" s="13">
        <v>1.8091247738381423E-2</v>
      </c>
      <c r="R547" s="13">
        <v>9.313649212103349E-3</v>
      </c>
      <c r="S547" s="13">
        <v>9.6817776394592103E-3</v>
      </c>
      <c r="T547" s="13">
        <v>3.3178020977199123E-2</v>
      </c>
      <c r="U547" s="13">
        <v>7.0136532119467057E-3</v>
      </c>
      <c r="V547" s="13">
        <v>1.5058465048420911E-2</v>
      </c>
      <c r="W547" s="13">
        <v>1.8801348910878087E-2</v>
      </c>
      <c r="X547" s="13">
        <v>1.3355114986922137E-2</v>
      </c>
      <c r="Y547" s="13">
        <v>2.3122288634074142E-2</v>
      </c>
      <c r="Z547" s="157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30"/>
      <c r="B548" s="3" t="s">
        <v>242</v>
      </c>
      <c r="C548" s="29"/>
      <c r="D548" s="13">
        <v>0.31500446231162527</v>
      </c>
      <c r="E548" s="13">
        <v>-2.4351527962342634E-2</v>
      </c>
      <c r="F548" s="13">
        <v>2.5780606964493691E-2</v>
      </c>
      <c r="G548" s="13">
        <v>-2.8207846033637685E-2</v>
      </c>
      <c r="H548" s="13">
        <v>-3.283542771919179E-2</v>
      </c>
      <c r="I548" s="13">
        <v>-0.10224915300250348</v>
      </c>
      <c r="J548" s="13">
        <v>-4.9031963618631158E-2</v>
      </c>
      <c r="K548" s="13">
        <v>-0.11150431637361169</v>
      </c>
      <c r="L548" s="13">
        <v>2.6426985367231648E-3</v>
      </c>
      <c r="M548" s="13">
        <v>1.8067970821903367E-2</v>
      </c>
      <c r="N548" s="13">
        <v>1.0355334679313266E-2</v>
      </c>
      <c r="O548" s="13">
        <v>-1.278257374845726E-2</v>
      </c>
      <c r="P548" s="13">
        <v>-8.0410538747338611E-3</v>
      </c>
      <c r="Q548" s="13">
        <v>8.0665674026716871E-2</v>
      </c>
      <c r="R548" s="13">
        <v>1.4211652750608206E-2</v>
      </c>
      <c r="S548" s="13">
        <v>-2.4351527962342634E-2</v>
      </c>
      <c r="T548" s="13">
        <v>-7.8464866171995551E-3</v>
      </c>
      <c r="U548" s="13">
        <v>0.33242190851243669</v>
      </c>
      <c r="V548" s="13">
        <v>-2.8207846033637685E-2</v>
      </c>
      <c r="W548" s="13">
        <v>2.963692503578863E-2</v>
      </c>
      <c r="X548" s="13">
        <v>-0.10533420745953936</v>
      </c>
      <c r="Y548" s="13">
        <v>3.3493243107083792E-2</v>
      </c>
      <c r="Z548" s="157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A549" s="30"/>
      <c r="B549" s="46" t="s">
        <v>243</v>
      </c>
      <c r="C549" s="47"/>
      <c r="D549" s="45">
        <v>8.6</v>
      </c>
      <c r="E549" s="45">
        <v>0.44</v>
      </c>
      <c r="F549" s="45">
        <v>0.9</v>
      </c>
      <c r="G549" s="45">
        <v>0.53</v>
      </c>
      <c r="H549" s="45">
        <v>0.66</v>
      </c>
      <c r="I549" s="45">
        <v>2.5099999999999998</v>
      </c>
      <c r="J549" s="45">
        <v>1.0900000000000001</v>
      </c>
      <c r="K549" s="45">
        <v>2.76</v>
      </c>
      <c r="L549" s="45">
        <v>0.28000000000000003</v>
      </c>
      <c r="M549" s="45">
        <v>0.69</v>
      </c>
      <c r="N549" s="45">
        <v>0.49</v>
      </c>
      <c r="O549" s="45">
        <v>0.13</v>
      </c>
      <c r="P549" s="45">
        <v>0</v>
      </c>
      <c r="Q549" s="45">
        <v>2.36</v>
      </c>
      <c r="R549" s="45">
        <v>0.59</v>
      </c>
      <c r="S549" s="45">
        <v>0.44</v>
      </c>
      <c r="T549" s="45">
        <v>0</v>
      </c>
      <c r="U549" s="45">
        <v>9.07</v>
      </c>
      <c r="V549" s="45">
        <v>0.54</v>
      </c>
      <c r="W549" s="45">
        <v>1</v>
      </c>
      <c r="X549" s="45">
        <v>2.59</v>
      </c>
      <c r="Y549" s="45">
        <v>1.1000000000000001</v>
      </c>
      <c r="Z549" s="157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B550" s="31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BM550" s="55"/>
    </row>
    <row r="551" spans="1:65" ht="15">
      <c r="B551" s="8" t="s">
        <v>638</v>
      </c>
      <c r="BM551" s="28" t="s">
        <v>67</v>
      </c>
    </row>
    <row r="552" spans="1:65" ht="15">
      <c r="A552" s="25" t="s">
        <v>56</v>
      </c>
      <c r="B552" s="18" t="s">
        <v>114</v>
      </c>
      <c r="C552" s="15" t="s">
        <v>115</v>
      </c>
      <c r="D552" s="16" t="s">
        <v>235</v>
      </c>
      <c r="E552" s="17" t="s">
        <v>235</v>
      </c>
      <c r="F552" s="17" t="s">
        <v>235</v>
      </c>
      <c r="G552" s="17" t="s">
        <v>235</v>
      </c>
      <c r="H552" s="17" t="s">
        <v>235</v>
      </c>
      <c r="I552" s="17" t="s">
        <v>235</v>
      </c>
      <c r="J552" s="17" t="s">
        <v>235</v>
      </c>
      <c r="K552" s="17" t="s">
        <v>235</v>
      </c>
      <c r="L552" s="17" t="s">
        <v>235</v>
      </c>
      <c r="M552" s="17" t="s">
        <v>235</v>
      </c>
      <c r="N552" s="17" t="s">
        <v>235</v>
      </c>
      <c r="O552" s="17" t="s">
        <v>235</v>
      </c>
      <c r="P552" s="17" t="s">
        <v>235</v>
      </c>
      <c r="Q552" s="17" t="s">
        <v>235</v>
      </c>
      <c r="R552" s="17" t="s">
        <v>235</v>
      </c>
      <c r="S552" s="17" t="s">
        <v>235</v>
      </c>
      <c r="T552" s="17" t="s">
        <v>235</v>
      </c>
      <c r="U552" s="17" t="s">
        <v>235</v>
      </c>
      <c r="V552" s="17" t="s">
        <v>235</v>
      </c>
      <c r="W552" s="17" t="s">
        <v>235</v>
      </c>
      <c r="X552" s="17" t="s">
        <v>235</v>
      </c>
      <c r="Y552" s="17" t="s">
        <v>235</v>
      </c>
      <c r="Z552" s="157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 t="s">
        <v>236</v>
      </c>
      <c r="C553" s="9" t="s">
        <v>236</v>
      </c>
      <c r="D553" s="154" t="s">
        <v>246</v>
      </c>
      <c r="E553" s="156" t="s">
        <v>247</v>
      </c>
      <c r="F553" s="156" t="s">
        <v>248</v>
      </c>
      <c r="G553" s="156" t="s">
        <v>249</v>
      </c>
      <c r="H553" s="156" t="s">
        <v>250</v>
      </c>
      <c r="I553" s="156" t="s">
        <v>251</v>
      </c>
      <c r="J553" s="156" t="s">
        <v>252</v>
      </c>
      <c r="K553" s="156" t="s">
        <v>253</v>
      </c>
      <c r="L553" s="156" t="s">
        <v>254</v>
      </c>
      <c r="M553" s="156" t="s">
        <v>255</v>
      </c>
      <c r="N553" s="156" t="s">
        <v>256</v>
      </c>
      <c r="O553" s="156" t="s">
        <v>257</v>
      </c>
      <c r="P553" s="156" t="s">
        <v>258</v>
      </c>
      <c r="Q553" s="156" t="s">
        <v>260</v>
      </c>
      <c r="R553" s="156" t="s">
        <v>261</v>
      </c>
      <c r="S553" s="156" t="s">
        <v>262</v>
      </c>
      <c r="T553" s="156" t="s">
        <v>265</v>
      </c>
      <c r="U553" s="156" t="s">
        <v>268</v>
      </c>
      <c r="V553" s="156" t="s">
        <v>270</v>
      </c>
      <c r="W553" s="156" t="s">
        <v>271</v>
      </c>
      <c r="X553" s="156" t="s">
        <v>272</v>
      </c>
      <c r="Y553" s="156" t="s">
        <v>237</v>
      </c>
      <c r="Z553" s="157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 t="s">
        <v>1</v>
      </c>
    </row>
    <row r="554" spans="1:65">
      <c r="A554" s="30"/>
      <c r="B554" s="19"/>
      <c r="C554" s="9"/>
      <c r="D554" s="10" t="s">
        <v>332</v>
      </c>
      <c r="E554" s="11" t="s">
        <v>332</v>
      </c>
      <c r="F554" s="11" t="s">
        <v>104</v>
      </c>
      <c r="G554" s="11" t="s">
        <v>104</v>
      </c>
      <c r="H554" s="11" t="s">
        <v>104</v>
      </c>
      <c r="I554" s="11" t="s">
        <v>104</v>
      </c>
      <c r="J554" s="11" t="s">
        <v>104</v>
      </c>
      <c r="K554" s="11" t="s">
        <v>104</v>
      </c>
      <c r="L554" s="11" t="s">
        <v>332</v>
      </c>
      <c r="M554" s="11" t="s">
        <v>104</v>
      </c>
      <c r="N554" s="11" t="s">
        <v>104</v>
      </c>
      <c r="O554" s="11" t="s">
        <v>104</v>
      </c>
      <c r="P554" s="11" t="s">
        <v>332</v>
      </c>
      <c r="Q554" s="11" t="s">
        <v>104</v>
      </c>
      <c r="R554" s="11" t="s">
        <v>104</v>
      </c>
      <c r="S554" s="11" t="s">
        <v>332</v>
      </c>
      <c r="T554" s="11" t="s">
        <v>103</v>
      </c>
      <c r="U554" s="11" t="s">
        <v>104</v>
      </c>
      <c r="V554" s="11" t="s">
        <v>104</v>
      </c>
      <c r="W554" s="11" t="s">
        <v>104</v>
      </c>
      <c r="X554" s="11" t="s">
        <v>104</v>
      </c>
      <c r="Y554" s="11" t="s">
        <v>332</v>
      </c>
      <c r="Z554" s="157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3</v>
      </c>
    </row>
    <row r="555" spans="1:65">
      <c r="A555" s="30"/>
      <c r="B555" s="19"/>
      <c r="C555" s="9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157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3</v>
      </c>
    </row>
    <row r="556" spans="1:65">
      <c r="A556" s="30"/>
      <c r="B556" s="18">
        <v>1</v>
      </c>
      <c r="C556" s="14">
        <v>1</v>
      </c>
      <c r="D556" s="240">
        <v>0.4143</v>
      </c>
      <c r="E556" s="240">
        <v>0.39699999999999996</v>
      </c>
      <c r="F556" s="240">
        <v>0.42839999999999995</v>
      </c>
      <c r="G556" s="240">
        <v>0.39500000000000002</v>
      </c>
      <c r="H556" s="240">
        <v>0.40300000000000002</v>
      </c>
      <c r="I556" s="240">
        <v>0.39500000000000002</v>
      </c>
      <c r="J556" s="240">
        <v>0.39500000000000002</v>
      </c>
      <c r="K556" s="240">
        <v>0.38700000000000001</v>
      </c>
      <c r="L556" s="240">
        <v>0.40899999999999997</v>
      </c>
      <c r="M556" s="240">
        <v>0.42240000000000005</v>
      </c>
      <c r="N556" s="240">
        <v>0.4</v>
      </c>
      <c r="O556" s="240">
        <v>0.3886</v>
      </c>
      <c r="P556" s="240">
        <v>0.393912248361243</v>
      </c>
      <c r="Q556" s="241">
        <v>0.44751101298018342</v>
      </c>
      <c r="R556" s="240">
        <v>0.38879999999999998</v>
      </c>
      <c r="S556" s="240">
        <v>0.40499999999999997</v>
      </c>
      <c r="T556" s="240">
        <v>0.40150000000000002</v>
      </c>
      <c r="U556" s="240">
        <v>0.39950000000000002</v>
      </c>
      <c r="V556" s="240">
        <v>0.42399999999999999</v>
      </c>
      <c r="W556" s="241">
        <v>0.36499999999999999</v>
      </c>
      <c r="X556" s="240">
        <v>0.40999999999999992</v>
      </c>
      <c r="Y556" s="240">
        <v>0.39</v>
      </c>
      <c r="Z556" s="223"/>
      <c r="AA556" s="224"/>
      <c r="AB556" s="224"/>
      <c r="AC556" s="224"/>
      <c r="AD556" s="224"/>
      <c r="AE556" s="224"/>
      <c r="AF556" s="224"/>
      <c r="AG556" s="224"/>
      <c r="AH556" s="224"/>
      <c r="AI556" s="224"/>
      <c r="AJ556" s="224"/>
      <c r="AK556" s="224"/>
      <c r="AL556" s="224"/>
      <c r="AM556" s="224"/>
      <c r="AN556" s="224"/>
      <c r="AO556" s="224"/>
      <c r="AP556" s="224"/>
      <c r="AQ556" s="224"/>
      <c r="AR556" s="224"/>
      <c r="AS556" s="224"/>
      <c r="AT556" s="224"/>
      <c r="AU556" s="224"/>
      <c r="AV556" s="224"/>
      <c r="AW556" s="224"/>
      <c r="AX556" s="224"/>
      <c r="AY556" s="224"/>
      <c r="AZ556" s="224"/>
      <c r="BA556" s="224"/>
      <c r="BB556" s="224"/>
      <c r="BC556" s="224"/>
      <c r="BD556" s="224"/>
      <c r="BE556" s="224"/>
      <c r="BF556" s="224"/>
      <c r="BG556" s="224"/>
      <c r="BH556" s="224"/>
      <c r="BI556" s="224"/>
      <c r="BJ556" s="224"/>
      <c r="BK556" s="224"/>
      <c r="BL556" s="224"/>
      <c r="BM556" s="242">
        <v>1</v>
      </c>
    </row>
    <row r="557" spans="1:65">
      <c r="A557" s="30"/>
      <c r="B557" s="19">
        <v>1</v>
      </c>
      <c r="C557" s="9">
        <v>2</v>
      </c>
      <c r="D557" s="24">
        <v>0.41149999999999998</v>
      </c>
      <c r="E557" s="24">
        <v>0.39800000000000002</v>
      </c>
      <c r="F557" s="24">
        <v>0.42930000000000001</v>
      </c>
      <c r="G557" s="24">
        <v>0.40300000000000002</v>
      </c>
      <c r="H557" s="24">
        <v>0.39500000000000002</v>
      </c>
      <c r="I557" s="24">
        <v>0.40300000000000002</v>
      </c>
      <c r="J557" s="24">
        <v>0.40300000000000002</v>
      </c>
      <c r="K557" s="24">
        <v>0.39500000000000002</v>
      </c>
      <c r="L557" s="24">
        <v>0.40899999999999997</v>
      </c>
      <c r="M557" s="24">
        <v>0.42519999999999997</v>
      </c>
      <c r="N557" s="24">
        <v>0.4</v>
      </c>
      <c r="O557" s="244">
        <v>0.3604</v>
      </c>
      <c r="P557" s="24">
        <v>0.40294019172094908</v>
      </c>
      <c r="Q557" s="243">
        <v>0.45561624348035212</v>
      </c>
      <c r="R557" s="24">
        <v>0.39740000000000003</v>
      </c>
      <c r="S557" s="24">
        <v>0.40800000000000003</v>
      </c>
      <c r="T557" s="24">
        <v>0.4083</v>
      </c>
      <c r="U557" s="24">
        <v>0.40389999999999998</v>
      </c>
      <c r="V557" s="24">
        <v>0.42459999999999998</v>
      </c>
      <c r="W557" s="243">
        <v>0.36199999999999999</v>
      </c>
      <c r="X557" s="24">
        <v>0.40999999999999992</v>
      </c>
      <c r="Y557" s="24">
        <v>0.4</v>
      </c>
      <c r="Z557" s="223"/>
      <c r="AA557" s="224"/>
      <c r="AB557" s="224"/>
      <c r="AC557" s="224"/>
      <c r="AD557" s="224"/>
      <c r="AE557" s="224"/>
      <c r="AF557" s="224"/>
      <c r="AG557" s="224"/>
      <c r="AH557" s="224"/>
      <c r="AI557" s="224"/>
      <c r="AJ557" s="224"/>
      <c r="AK557" s="224"/>
      <c r="AL557" s="224"/>
      <c r="AM557" s="224"/>
      <c r="AN557" s="224"/>
      <c r="AO557" s="224"/>
      <c r="AP557" s="224"/>
      <c r="AQ557" s="224"/>
      <c r="AR557" s="224"/>
      <c r="AS557" s="224"/>
      <c r="AT557" s="224"/>
      <c r="AU557" s="224"/>
      <c r="AV557" s="224"/>
      <c r="AW557" s="224"/>
      <c r="AX557" s="224"/>
      <c r="AY557" s="224"/>
      <c r="AZ557" s="224"/>
      <c r="BA557" s="224"/>
      <c r="BB557" s="224"/>
      <c r="BC557" s="224"/>
      <c r="BD557" s="224"/>
      <c r="BE557" s="224"/>
      <c r="BF557" s="224"/>
      <c r="BG557" s="224"/>
      <c r="BH557" s="224"/>
      <c r="BI557" s="224"/>
      <c r="BJ557" s="224"/>
      <c r="BK557" s="224"/>
      <c r="BL557" s="224"/>
      <c r="BM557" s="242">
        <v>22</v>
      </c>
    </row>
    <row r="558" spans="1:65">
      <c r="A558" s="30"/>
      <c r="B558" s="19">
        <v>1</v>
      </c>
      <c r="C558" s="9">
        <v>3</v>
      </c>
      <c r="D558" s="24">
        <v>0.41989999999999994</v>
      </c>
      <c r="E558" s="24">
        <v>0.39800000000000002</v>
      </c>
      <c r="F558" s="24">
        <v>0.41539999999999999</v>
      </c>
      <c r="G558" s="24">
        <v>0.41</v>
      </c>
      <c r="H558" s="24">
        <v>0.40300000000000002</v>
      </c>
      <c r="I558" s="24">
        <v>0.40300000000000002</v>
      </c>
      <c r="J558" s="24">
        <v>0.40300000000000002</v>
      </c>
      <c r="K558" s="24">
        <v>0.38700000000000001</v>
      </c>
      <c r="L558" s="24">
        <v>0.40699999999999997</v>
      </c>
      <c r="M558" s="24">
        <v>0.41439999999999999</v>
      </c>
      <c r="N558" s="24">
        <v>0.4</v>
      </c>
      <c r="O558" s="24">
        <v>0.37330000000000002</v>
      </c>
      <c r="P558" s="24">
        <v>0.40312411986609409</v>
      </c>
      <c r="Q558" s="243">
        <v>0.4400145384861287</v>
      </c>
      <c r="R558" s="24">
        <v>0.40099999999999997</v>
      </c>
      <c r="S558" s="24">
        <v>0.40800000000000003</v>
      </c>
      <c r="T558" s="24">
        <v>0.40310000000000001</v>
      </c>
      <c r="U558" s="24">
        <v>0.40010000000000001</v>
      </c>
      <c r="V558" s="24">
        <v>0.42209999999999998</v>
      </c>
      <c r="W558" s="244">
        <v>0.376</v>
      </c>
      <c r="X558" s="24">
        <v>0.40999999999999992</v>
      </c>
      <c r="Y558" s="24">
        <v>0.4</v>
      </c>
      <c r="Z558" s="223"/>
      <c r="AA558" s="224"/>
      <c r="AB558" s="224"/>
      <c r="AC558" s="224"/>
      <c r="AD558" s="224"/>
      <c r="AE558" s="224"/>
      <c r="AF558" s="224"/>
      <c r="AG558" s="224"/>
      <c r="AH558" s="224"/>
      <c r="AI558" s="224"/>
      <c r="AJ558" s="224"/>
      <c r="AK558" s="224"/>
      <c r="AL558" s="224"/>
      <c r="AM558" s="224"/>
      <c r="AN558" s="224"/>
      <c r="AO558" s="224"/>
      <c r="AP558" s="224"/>
      <c r="AQ558" s="224"/>
      <c r="AR558" s="224"/>
      <c r="AS558" s="224"/>
      <c r="AT558" s="224"/>
      <c r="AU558" s="224"/>
      <c r="AV558" s="224"/>
      <c r="AW558" s="224"/>
      <c r="AX558" s="224"/>
      <c r="AY558" s="224"/>
      <c r="AZ558" s="224"/>
      <c r="BA558" s="224"/>
      <c r="BB558" s="224"/>
      <c r="BC558" s="224"/>
      <c r="BD558" s="224"/>
      <c r="BE558" s="224"/>
      <c r="BF558" s="224"/>
      <c r="BG558" s="224"/>
      <c r="BH558" s="224"/>
      <c r="BI558" s="224"/>
      <c r="BJ558" s="224"/>
      <c r="BK558" s="224"/>
      <c r="BL558" s="224"/>
      <c r="BM558" s="242">
        <v>16</v>
      </c>
    </row>
    <row r="559" spans="1:65">
      <c r="A559" s="30"/>
      <c r="B559" s="19">
        <v>1</v>
      </c>
      <c r="C559" s="9">
        <v>4</v>
      </c>
      <c r="D559" s="24">
        <v>0.41839999999999999</v>
      </c>
      <c r="E559" s="24">
        <v>0.40499999999999997</v>
      </c>
      <c r="F559" s="24">
        <v>0.41110000000000002</v>
      </c>
      <c r="G559" s="24">
        <v>0.40300000000000002</v>
      </c>
      <c r="H559" s="24">
        <v>0.40300000000000002</v>
      </c>
      <c r="I559" s="24">
        <v>0.40300000000000002</v>
      </c>
      <c r="J559" s="24">
        <v>0.39500000000000002</v>
      </c>
      <c r="K559" s="24">
        <v>0.39500000000000002</v>
      </c>
      <c r="L559" s="24">
        <v>0.41000000000000003</v>
      </c>
      <c r="M559" s="244">
        <v>0.40570000000000001</v>
      </c>
      <c r="N559" s="24">
        <v>0.4</v>
      </c>
      <c r="O559" s="24">
        <v>0.38300000000000001</v>
      </c>
      <c r="P559" s="24">
        <v>0.40573125078240252</v>
      </c>
      <c r="Q559" s="243">
        <v>0.44086348575376971</v>
      </c>
      <c r="R559" s="24">
        <v>0.39860000000000001</v>
      </c>
      <c r="S559" s="24">
        <v>0.40499999999999997</v>
      </c>
      <c r="T559" s="24">
        <v>0.40740000000000004</v>
      </c>
      <c r="U559" s="24">
        <v>0.40229999999999999</v>
      </c>
      <c r="V559" s="24">
        <v>0.42599999999999999</v>
      </c>
      <c r="W559" s="243">
        <v>0.36099999999999999</v>
      </c>
      <c r="X559" s="24">
        <v>0.42</v>
      </c>
      <c r="Y559" s="24">
        <v>0.4</v>
      </c>
      <c r="Z559" s="223"/>
      <c r="AA559" s="224"/>
      <c r="AB559" s="224"/>
      <c r="AC559" s="224"/>
      <c r="AD559" s="224"/>
      <c r="AE559" s="224"/>
      <c r="AF559" s="224"/>
      <c r="AG559" s="224"/>
      <c r="AH559" s="224"/>
      <c r="AI559" s="224"/>
      <c r="AJ559" s="224"/>
      <c r="AK559" s="224"/>
      <c r="AL559" s="224"/>
      <c r="AM559" s="224"/>
      <c r="AN559" s="224"/>
      <c r="AO559" s="224"/>
      <c r="AP559" s="224"/>
      <c r="AQ559" s="224"/>
      <c r="AR559" s="224"/>
      <c r="AS559" s="224"/>
      <c r="AT559" s="224"/>
      <c r="AU559" s="224"/>
      <c r="AV559" s="224"/>
      <c r="AW559" s="224"/>
      <c r="AX559" s="224"/>
      <c r="AY559" s="224"/>
      <c r="AZ559" s="224"/>
      <c r="BA559" s="224"/>
      <c r="BB559" s="224"/>
      <c r="BC559" s="224"/>
      <c r="BD559" s="224"/>
      <c r="BE559" s="224"/>
      <c r="BF559" s="224"/>
      <c r="BG559" s="224"/>
      <c r="BH559" s="224"/>
      <c r="BI559" s="224"/>
      <c r="BJ559" s="224"/>
      <c r="BK559" s="224"/>
      <c r="BL559" s="224"/>
      <c r="BM559" s="242">
        <v>0.40478635347222403</v>
      </c>
    </row>
    <row r="560" spans="1:65">
      <c r="A560" s="30"/>
      <c r="B560" s="19">
        <v>1</v>
      </c>
      <c r="C560" s="9">
        <v>5</v>
      </c>
      <c r="D560" s="24">
        <v>0.41559999999999997</v>
      </c>
      <c r="E560" s="24">
        <v>0.38999999999999996</v>
      </c>
      <c r="F560" s="24">
        <v>0.41710000000000003</v>
      </c>
      <c r="G560" s="24">
        <v>0.40300000000000002</v>
      </c>
      <c r="H560" s="24">
        <v>0.40300000000000002</v>
      </c>
      <c r="I560" s="24">
        <v>0.39500000000000002</v>
      </c>
      <c r="J560" s="24">
        <v>0.40300000000000002</v>
      </c>
      <c r="K560" s="24">
        <v>0.38700000000000001</v>
      </c>
      <c r="L560" s="24">
        <v>0.40899999999999997</v>
      </c>
      <c r="M560" s="24">
        <v>0.42620000000000002</v>
      </c>
      <c r="N560" s="24">
        <v>0.40999999999999992</v>
      </c>
      <c r="O560" s="24">
        <v>0.3821</v>
      </c>
      <c r="P560" s="24">
        <v>0.39754527816965246</v>
      </c>
      <c r="Q560" s="243">
        <v>0.45352028443897419</v>
      </c>
      <c r="R560" s="24">
        <v>0.39830000000000004</v>
      </c>
      <c r="S560" s="24">
        <v>0.40600000000000003</v>
      </c>
      <c r="T560" s="24">
        <v>0.40639999999999998</v>
      </c>
      <c r="U560" s="24">
        <v>0.4027</v>
      </c>
      <c r="V560" s="24">
        <v>0.41599999999999998</v>
      </c>
      <c r="W560" s="243">
        <v>0.36399999999999999</v>
      </c>
      <c r="X560" s="24">
        <v>0.43</v>
      </c>
      <c r="Y560" s="24">
        <v>0.4</v>
      </c>
      <c r="Z560" s="223"/>
      <c r="AA560" s="224"/>
      <c r="AB560" s="224"/>
      <c r="AC560" s="224"/>
      <c r="AD560" s="224"/>
      <c r="AE560" s="224"/>
      <c r="AF560" s="224"/>
      <c r="AG560" s="224"/>
      <c r="AH560" s="224"/>
      <c r="AI560" s="224"/>
      <c r="AJ560" s="224"/>
      <c r="AK560" s="224"/>
      <c r="AL560" s="224"/>
      <c r="AM560" s="224"/>
      <c r="AN560" s="224"/>
      <c r="AO560" s="224"/>
      <c r="AP560" s="224"/>
      <c r="AQ560" s="224"/>
      <c r="AR560" s="224"/>
      <c r="AS560" s="224"/>
      <c r="AT560" s="224"/>
      <c r="AU560" s="224"/>
      <c r="AV560" s="224"/>
      <c r="AW560" s="224"/>
      <c r="AX560" s="224"/>
      <c r="AY560" s="224"/>
      <c r="AZ560" s="224"/>
      <c r="BA560" s="224"/>
      <c r="BB560" s="224"/>
      <c r="BC560" s="224"/>
      <c r="BD560" s="224"/>
      <c r="BE560" s="224"/>
      <c r="BF560" s="224"/>
      <c r="BG560" s="224"/>
      <c r="BH560" s="224"/>
      <c r="BI560" s="224"/>
      <c r="BJ560" s="224"/>
      <c r="BK560" s="224"/>
      <c r="BL560" s="224"/>
      <c r="BM560" s="242">
        <v>147</v>
      </c>
    </row>
    <row r="561" spans="1:65">
      <c r="A561" s="30"/>
      <c r="B561" s="19">
        <v>1</v>
      </c>
      <c r="C561" s="9">
        <v>6</v>
      </c>
      <c r="D561" s="24">
        <v>0.41549999999999998</v>
      </c>
      <c r="E561" s="24">
        <v>0.39200000000000002</v>
      </c>
      <c r="F561" s="24">
        <v>0.41669999999999996</v>
      </c>
      <c r="G561" s="24">
        <v>0.41</v>
      </c>
      <c r="H561" s="24">
        <v>0.41</v>
      </c>
      <c r="I561" s="24">
        <v>0.41</v>
      </c>
      <c r="J561" s="24">
        <v>0.40300000000000002</v>
      </c>
      <c r="K561" s="24">
        <v>0.39500000000000002</v>
      </c>
      <c r="L561" s="24">
        <v>0.40899999999999997</v>
      </c>
      <c r="M561" s="24">
        <v>0.42509999999999998</v>
      </c>
      <c r="N561" s="24">
        <v>0.4</v>
      </c>
      <c r="O561" s="24">
        <v>0.38090000000000002</v>
      </c>
      <c r="P561" s="24">
        <v>0.40243039776654954</v>
      </c>
      <c r="Q561" s="243">
        <v>0.45634349358438608</v>
      </c>
      <c r="R561" s="24">
        <v>0.39189999999999997</v>
      </c>
      <c r="S561" s="24">
        <v>0.40600000000000003</v>
      </c>
      <c r="T561" s="24">
        <v>0.40819999999999995</v>
      </c>
      <c r="U561" s="24">
        <v>0.4007</v>
      </c>
      <c r="V561" s="24">
        <v>0.4299</v>
      </c>
      <c r="W561" s="243">
        <v>0.36699999999999999</v>
      </c>
      <c r="X561" s="24">
        <v>0.42</v>
      </c>
      <c r="Y561" s="24">
        <v>0.4</v>
      </c>
      <c r="Z561" s="223"/>
      <c r="AA561" s="224"/>
      <c r="AB561" s="224"/>
      <c r="AC561" s="224"/>
      <c r="AD561" s="224"/>
      <c r="AE561" s="224"/>
      <c r="AF561" s="224"/>
      <c r="AG561" s="224"/>
      <c r="AH561" s="224"/>
      <c r="AI561" s="224"/>
      <c r="AJ561" s="224"/>
      <c r="AK561" s="224"/>
      <c r="AL561" s="224"/>
      <c r="AM561" s="224"/>
      <c r="AN561" s="224"/>
      <c r="AO561" s="224"/>
      <c r="AP561" s="224"/>
      <c r="AQ561" s="224"/>
      <c r="AR561" s="224"/>
      <c r="AS561" s="224"/>
      <c r="AT561" s="224"/>
      <c r="AU561" s="224"/>
      <c r="AV561" s="224"/>
      <c r="AW561" s="224"/>
      <c r="AX561" s="224"/>
      <c r="AY561" s="224"/>
      <c r="AZ561" s="224"/>
      <c r="BA561" s="224"/>
      <c r="BB561" s="224"/>
      <c r="BC561" s="224"/>
      <c r="BD561" s="224"/>
      <c r="BE561" s="224"/>
      <c r="BF561" s="224"/>
      <c r="BG561" s="224"/>
      <c r="BH561" s="224"/>
      <c r="BI561" s="224"/>
      <c r="BJ561" s="224"/>
      <c r="BK561" s="224"/>
      <c r="BL561" s="224"/>
      <c r="BM561" s="56"/>
    </row>
    <row r="562" spans="1:65">
      <c r="A562" s="30"/>
      <c r="B562" s="20" t="s">
        <v>239</v>
      </c>
      <c r="C562" s="12"/>
      <c r="D562" s="245">
        <v>0.41586666666666661</v>
      </c>
      <c r="E562" s="245">
        <v>0.39666666666666667</v>
      </c>
      <c r="F562" s="245">
        <v>0.41966666666666669</v>
      </c>
      <c r="G562" s="245">
        <v>0.40400000000000008</v>
      </c>
      <c r="H562" s="245">
        <v>0.40283333333333338</v>
      </c>
      <c r="I562" s="245">
        <v>0.40150000000000002</v>
      </c>
      <c r="J562" s="245">
        <v>0.40033333333333337</v>
      </c>
      <c r="K562" s="245">
        <v>0.39100000000000001</v>
      </c>
      <c r="L562" s="245">
        <v>0.40883333333333322</v>
      </c>
      <c r="M562" s="245">
        <v>0.41983333333333334</v>
      </c>
      <c r="N562" s="245">
        <v>0.40166666666666662</v>
      </c>
      <c r="O562" s="245">
        <v>0.37805</v>
      </c>
      <c r="P562" s="245">
        <v>0.4009472477778151</v>
      </c>
      <c r="Q562" s="245">
        <v>0.4489781764539657</v>
      </c>
      <c r="R562" s="245">
        <v>0.39600000000000007</v>
      </c>
      <c r="S562" s="245">
        <v>0.40633333333333338</v>
      </c>
      <c r="T562" s="245">
        <v>0.40581666666666666</v>
      </c>
      <c r="U562" s="245">
        <v>0.4015333333333333</v>
      </c>
      <c r="V562" s="245">
        <v>0.42376666666666662</v>
      </c>
      <c r="W562" s="245">
        <v>0.36583333333333329</v>
      </c>
      <c r="X562" s="245">
        <v>0.41666666666666657</v>
      </c>
      <c r="Y562" s="245">
        <v>0.39833333333333326</v>
      </c>
      <c r="Z562" s="223"/>
      <c r="AA562" s="224"/>
      <c r="AB562" s="224"/>
      <c r="AC562" s="224"/>
      <c r="AD562" s="224"/>
      <c r="AE562" s="224"/>
      <c r="AF562" s="224"/>
      <c r="AG562" s="224"/>
      <c r="AH562" s="224"/>
      <c r="AI562" s="224"/>
      <c r="AJ562" s="224"/>
      <c r="AK562" s="224"/>
      <c r="AL562" s="224"/>
      <c r="AM562" s="224"/>
      <c r="AN562" s="224"/>
      <c r="AO562" s="224"/>
      <c r="AP562" s="224"/>
      <c r="AQ562" s="224"/>
      <c r="AR562" s="224"/>
      <c r="AS562" s="224"/>
      <c r="AT562" s="224"/>
      <c r="AU562" s="224"/>
      <c r="AV562" s="224"/>
      <c r="AW562" s="224"/>
      <c r="AX562" s="224"/>
      <c r="AY562" s="224"/>
      <c r="AZ562" s="224"/>
      <c r="BA562" s="224"/>
      <c r="BB562" s="224"/>
      <c r="BC562" s="224"/>
      <c r="BD562" s="224"/>
      <c r="BE562" s="224"/>
      <c r="BF562" s="224"/>
      <c r="BG562" s="224"/>
      <c r="BH562" s="224"/>
      <c r="BI562" s="224"/>
      <c r="BJ562" s="224"/>
      <c r="BK562" s="224"/>
      <c r="BL562" s="224"/>
      <c r="BM562" s="56"/>
    </row>
    <row r="563" spans="1:65">
      <c r="A563" s="30"/>
      <c r="B563" s="3" t="s">
        <v>240</v>
      </c>
      <c r="C563" s="29"/>
      <c r="D563" s="24">
        <v>0.41554999999999997</v>
      </c>
      <c r="E563" s="24">
        <v>0.39749999999999996</v>
      </c>
      <c r="F563" s="24">
        <v>0.41689999999999999</v>
      </c>
      <c r="G563" s="24">
        <v>0.40300000000000002</v>
      </c>
      <c r="H563" s="24">
        <v>0.40300000000000002</v>
      </c>
      <c r="I563" s="24">
        <v>0.40300000000000002</v>
      </c>
      <c r="J563" s="24">
        <v>0.40300000000000002</v>
      </c>
      <c r="K563" s="24">
        <v>0.39100000000000001</v>
      </c>
      <c r="L563" s="24">
        <v>0.40899999999999997</v>
      </c>
      <c r="M563" s="24">
        <v>0.42375000000000002</v>
      </c>
      <c r="N563" s="24">
        <v>0.4</v>
      </c>
      <c r="O563" s="24">
        <v>0.38150000000000001</v>
      </c>
      <c r="P563" s="24">
        <v>0.40268529474374931</v>
      </c>
      <c r="Q563" s="24">
        <v>0.45051564870957883</v>
      </c>
      <c r="R563" s="24">
        <v>0.39785000000000004</v>
      </c>
      <c r="S563" s="24">
        <v>0.40600000000000003</v>
      </c>
      <c r="T563" s="24">
        <v>0.40690000000000004</v>
      </c>
      <c r="U563" s="24">
        <v>0.40149999999999997</v>
      </c>
      <c r="V563" s="24">
        <v>0.42430000000000001</v>
      </c>
      <c r="W563" s="24">
        <v>0.36449999999999999</v>
      </c>
      <c r="X563" s="24">
        <v>0.41499999999999992</v>
      </c>
      <c r="Y563" s="24">
        <v>0.4</v>
      </c>
      <c r="Z563" s="223"/>
      <c r="AA563" s="224"/>
      <c r="AB563" s="224"/>
      <c r="AC563" s="224"/>
      <c r="AD563" s="224"/>
      <c r="AE563" s="224"/>
      <c r="AF563" s="224"/>
      <c r="AG563" s="224"/>
      <c r="AH563" s="224"/>
      <c r="AI563" s="224"/>
      <c r="AJ563" s="224"/>
      <c r="AK563" s="224"/>
      <c r="AL563" s="224"/>
      <c r="AM563" s="224"/>
      <c r="AN563" s="224"/>
      <c r="AO563" s="224"/>
      <c r="AP563" s="224"/>
      <c r="AQ563" s="224"/>
      <c r="AR563" s="224"/>
      <c r="AS563" s="224"/>
      <c r="AT563" s="224"/>
      <c r="AU563" s="224"/>
      <c r="AV563" s="224"/>
      <c r="AW563" s="224"/>
      <c r="AX563" s="224"/>
      <c r="AY563" s="224"/>
      <c r="AZ563" s="224"/>
      <c r="BA563" s="224"/>
      <c r="BB563" s="224"/>
      <c r="BC563" s="224"/>
      <c r="BD563" s="224"/>
      <c r="BE563" s="224"/>
      <c r="BF563" s="224"/>
      <c r="BG563" s="224"/>
      <c r="BH563" s="224"/>
      <c r="BI563" s="224"/>
      <c r="BJ563" s="224"/>
      <c r="BK563" s="224"/>
      <c r="BL563" s="224"/>
      <c r="BM563" s="56"/>
    </row>
    <row r="564" spans="1:65">
      <c r="A564" s="30"/>
      <c r="B564" s="3" t="s">
        <v>241</v>
      </c>
      <c r="C564" s="29"/>
      <c r="D564" s="24">
        <v>2.9803802889340498E-3</v>
      </c>
      <c r="E564" s="24">
        <v>5.278888771954442E-3</v>
      </c>
      <c r="F564" s="24">
        <v>7.4303880562637172E-3</v>
      </c>
      <c r="G564" s="24">
        <v>5.5856960175075581E-3</v>
      </c>
      <c r="H564" s="24">
        <v>4.7504385762439398E-3</v>
      </c>
      <c r="I564" s="24">
        <v>5.7183913821983075E-3</v>
      </c>
      <c r="J564" s="24">
        <v>4.131182235954582E-3</v>
      </c>
      <c r="K564" s="24">
        <v>4.3817804600413332E-3</v>
      </c>
      <c r="L564" s="24">
        <v>9.8319208025018923E-4</v>
      </c>
      <c r="M564" s="24">
        <v>8.1600653592153703E-3</v>
      </c>
      <c r="N564" s="24">
        <v>4.082482904638589E-3</v>
      </c>
      <c r="O564" s="24">
        <v>9.9439931617031994E-3</v>
      </c>
      <c r="P564" s="24">
        <v>4.3557233679888127E-3</v>
      </c>
      <c r="Q564" s="24">
        <v>7.3114999099095608E-3</v>
      </c>
      <c r="R564" s="24">
        <v>4.6402586134826704E-3</v>
      </c>
      <c r="S564" s="24">
        <v>1.3662601021279693E-3</v>
      </c>
      <c r="T564" s="24">
        <v>2.8533605917700944E-3</v>
      </c>
      <c r="U564" s="24">
        <v>1.6990193249832748E-3</v>
      </c>
      <c r="V564" s="24">
        <v>4.614181039650128E-3</v>
      </c>
      <c r="W564" s="24">
        <v>5.4191020166321578E-3</v>
      </c>
      <c r="X564" s="24">
        <v>8.1649658092772942E-3</v>
      </c>
      <c r="Y564" s="24">
        <v>4.0824829046386332E-3</v>
      </c>
      <c r="Z564" s="223"/>
      <c r="AA564" s="224"/>
      <c r="AB564" s="224"/>
      <c r="AC564" s="224"/>
      <c r="AD564" s="224"/>
      <c r="AE564" s="224"/>
      <c r="AF564" s="224"/>
      <c r="AG564" s="224"/>
      <c r="AH564" s="224"/>
      <c r="AI564" s="224"/>
      <c r="AJ564" s="224"/>
      <c r="AK564" s="224"/>
      <c r="AL564" s="224"/>
      <c r="AM564" s="224"/>
      <c r="AN564" s="224"/>
      <c r="AO564" s="224"/>
      <c r="AP564" s="224"/>
      <c r="AQ564" s="224"/>
      <c r="AR564" s="224"/>
      <c r="AS564" s="224"/>
      <c r="AT564" s="224"/>
      <c r="AU564" s="224"/>
      <c r="AV564" s="224"/>
      <c r="AW564" s="224"/>
      <c r="AX564" s="224"/>
      <c r="AY564" s="224"/>
      <c r="AZ564" s="224"/>
      <c r="BA564" s="224"/>
      <c r="BB564" s="224"/>
      <c r="BC564" s="224"/>
      <c r="BD564" s="224"/>
      <c r="BE564" s="224"/>
      <c r="BF564" s="224"/>
      <c r="BG564" s="224"/>
      <c r="BH564" s="224"/>
      <c r="BI564" s="224"/>
      <c r="BJ564" s="224"/>
      <c r="BK564" s="224"/>
      <c r="BL564" s="224"/>
      <c r="BM564" s="56"/>
    </row>
    <row r="565" spans="1:65">
      <c r="A565" s="30"/>
      <c r="B565" s="3" t="s">
        <v>87</v>
      </c>
      <c r="C565" s="29"/>
      <c r="D565" s="13">
        <v>7.1666727050353884E-3</v>
      </c>
      <c r="E565" s="13">
        <v>1.3308122954506996E-2</v>
      </c>
      <c r="F565" s="13">
        <v>1.7705452080056513E-2</v>
      </c>
      <c r="G565" s="13">
        <v>1.3825980241355338E-2</v>
      </c>
      <c r="H565" s="13">
        <v>1.1792565766430962E-2</v>
      </c>
      <c r="I565" s="13">
        <v>1.4242568822411724E-2</v>
      </c>
      <c r="J565" s="13">
        <v>1.0319356126447748E-2</v>
      </c>
      <c r="K565" s="13">
        <v>1.1206599642049446E-2</v>
      </c>
      <c r="L565" s="13">
        <v>2.4048725974321799E-3</v>
      </c>
      <c r="M565" s="13">
        <v>1.9436439918734505E-2</v>
      </c>
      <c r="N565" s="13">
        <v>1.0163857853872008E-2</v>
      </c>
      <c r="O565" s="13">
        <v>2.630338093295384E-2</v>
      </c>
      <c r="P565" s="13">
        <v>1.0863582159822024E-2</v>
      </c>
      <c r="Q565" s="13">
        <v>1.6284755681569788E-2</v>
      </c>
      <c r="R565" s="13">
        <v>1.1717824781521892E-2</v>
      </c>
      <c r="S565" s="13">
        <v>3.3624120643018108E-3</v>
      </c>
      <c r="T565" s="13">
        <v>7.0311567418048244E-3</v>
      </c>
      <c r="U565" s="13">
        <v>4.2313282209445668E-3</v>
      </c>
      <c r="V565" s="13">
        <v>1.0888494548061343E-2</v>
      </c>
      <c r="W565" s="13">
        <v>1.4813035125190411E-2</v>
      </c>
      <c r="X565" s="13">
        <v>1.959591794226551E-2</v>
      </c>
      <c r="Y565" s="13">
        <v>1.024891105767021E-2</v>
      </c>
      <c r="Z565" s="157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A566" s="30"/>
      <c r="B566" s="3" t="s">
        <v>242</v>
      </c>
      <c r="C566" s="29"/>
      <c r="D566" s="13">
        <v>2.7373238004188005E-2</v>
      </c>
      <c r="E566" s="13">
        <v>-2.0059191066861159E-2</v>
      </c>
      <c r="F566" s="13">
        <v>3.6760906257833348E-2</v>
      </c>
      <c r="G566" s="13">
        <v>-1.9426382966685196E-3</v>
      </c>
      <c r="H566" s="13">
        <v>-4.8248171464719825E-3</v>
      </c>
      <c r="I566" s="13">
        <v>-8.1187358319615432E-3</v>
      </c>
      <c r="J566" s="13">
        <v>-1.1000914681764895E-2</v>
      </c>
      <c r="K566" s="13">
        <v>-3.405834548019171E-2</v>
      </c>
      <c r="L566" s="13">
        <v>9.9978169382306525E-3</v>
      </c>
      <c r="M566" s="13">
        <v>3.7172646093519557E-2</v>
      </c>
      <c r="N566" s="13">
        <v>-7.7069959962755563E-3</v>
      </c>
      <c r="O566" s="13">
        <v>-6.6050530713008926E-2</v>
      </c>
      <c r="P566" s="13">
        <v>-9.4842764867871798E-3</v>
      </c>
      <c r="Q566" s="13">
        <v>0.1091732035990538</v>
      </c>
      <c r="R566" s="13">
        <v>-2.1706150409605773E-2</v>
      </c>
      <c r="S566" s="13">
        <v>3.821719402938184E-3</v>
      </c>
      <c r="T566" s="13">
        <v>2.5453259123107141E-3</v>
      </c>
      <c r="U566" s="13">
        <v>-8.0363878648244125E-3</v>
      </c>
      <c r="V566" s="13">
        <v>4.6889706215713645E-2</v>
      </c>
      <c r="W566" s="13">
        <v>-9.6231060668806934E-2</v>
      </c>
      <c r="X566" s="13">
        <v>2.9349589215481808E-2</v>
      </c>
      <c r="Y566" s="13">
        <v>-1.5941792709999403E-2</v>
      </c>
      <c r="Z566" s="157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A567" s="30"/>
      <c r="B567" s="46" t="s">
        <v>243</v>
      </c>
      <c r="C567" s="47"/>
      <c r="D567" s="45">
        <v>1.57</v>
      </c>
      <c r="E567" s="45">
        <v>0.64</v>
      </c>
      <c r="F567" s="45">
        <v>2.0099999999999998</v>
      </c>
      <c r="G567" s="45">
        <v>0.21</v>
      </c>
      <c r="H567" s="45">
        <v>0.06</v>
      </c>
      <c r="I567" s="45">
        <v>0.09</v>
      </c>
      <c r="J567" s="45">
        <v>0.24</v>
      </c>
      <c r="K567" s="45">
        <v>1.28</v>
      </c>
      <c r="L567" s="45">
        <v>0.76</v>
      </c>
      <c r="M567" s="45">
        <v>2.0299999999999998</v>
      </c>
      <c r="N567" s="45">
        <v>0.06</v>
      </c>
      <c r="O567" s="45">
        <v>2.78</v>
      </c>
      <c r="P567" s="45">
        <v>0.14000000000000001</v>
      </c>
      <c r="Q567" s="45">
        <v>5.38</v>
      </c>
      <c r="R567" s="45">
        <v>0.71</v>
      </c>
      <c r="S567" s="45">
        <v>0.48</v>
      </c>
      <c r="T567" s="45">
        <v>0.42</v>
      </c>
      <c r="U567" s="45">
        <v>0.08</v>
      </c>
      <c r="V567" s="45">
        <v>2.48</v>
      </c>
      <c r="W567" s="45">
        <v>4.18</v>
      </c>
      <c r="X567" s="45">
        <v>1.67</v>
      </c>
      <c r="Y567" s="45">
        <v>0.44</v>
      </c>
      <c r="Z567" s="157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5"/>
    </row>
    <row r="568" spans="1:65">
      <c r="B568" s="31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BM568" s="55"/>
    </row>
    <row r="569" spans="1:65" ht="15">
      <c r="B569" s="8" t="s">
        <v>639</v>
      </c>
      <c r="BM569" s="28" t="s">
        <v>67</v>
      </c>
    </row>
    <row r="570" spans="1:65" ht="15">
      <c r="A570" s="25" t="s">
        <v>26</v>
      </c>
      <c r="B570" s="18" t="s">
        <v>114</v>
      </c>
      <c r="C570" s="15" t="s">
        <v>115</v>
      </c>
      <c r="D570" s="16" t="s">
        <v>235</v>
      </c>
      <c r="E570" s="17" t="s">
        <v>235</v>
      </c>
      <c r="F570" s="17" t="s">
        <v>235</v>
      </c>
      <c r="G570" s="17" t="s">
        <v>235</v>
      </c>
      <c r="H570" s="17" t="s">
        <v>235</v>
      </c>
      <c r="I570" s="17" t="s">
        <v>235</v>
      </c>
      <c r="J570" s="17" t="s">
        <v>235</v>
      </c>
      <c r="K570" s="17" t="s">
        <v>235</v>
      </c>
      <c r="L570" s="17" t="s">
        <v>235</v>
      </c>
      <c r="M570" s="17" t="s">
        <v>235</v>
      </c>
      <c r="N570" s="17" t="s">
        <v>235</v>
      </c>
      <c r="O570" s="17" t="s">
        <v>235</v>
      </c>
      <c r="P570" s="17" t="s">
        <v>235</v>
      </c>
      <c r="Q570" s="157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1</v>
      </c>
    </row>
    <row r="571" spans="1:65">
      <c r="A571" s="30"/>
      <c r="B571" s="19" t="s">
        <v>236</v>
      </c>
      <c r="C571" s="9" t="s">
        <v>236</v>
      </c>
      <c r="D571" s="154" t="s">
        <v>246</v>
      </c>
      <c r="E571" s="156" t="s">
        <v>247</v>
      </c>
      <c r="F571" s="156" t="s">
        <v>254</v>
      </c>
      <c r="G571" s="156" t="s">
        <v>255</v>
      </c>
      <c r="H571" s="156" t="s">
        <v>257</v>
      </c>
      <c r="I571" s="156" t="s">
        <v>258</v>
      </c>
      <c r="J571" s="156" t="s">
        <v>260</v>
      </c>
      <c r="K571" s="156" t="s">
        <v>261</v>
      </c>
      <c r="L571" s="156" t="s">
        <v>262</v>
      </c>
      <c r="M571" s="156" t="s">
        <v>265</v>
      </c>
      <c r="N571" s="156" t="s">
        <v>268</v>
      </c>
      <c r="O571" s="156" t="s">
        <v>270</v>
      </c>
      <c r="P571" s="156" t="s">
        <v>271</v>
      </c>
      <c r="Q571" s="157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 t="s">
        <v>3</v>
      </c>
    </row>
    <row r="572" spans="1:65">
      <c r="A572" s="30"/>
      <c r="B572" s="19"/>
      <c r="C572" s="9"/>
      <c r="D572" s="10" t="s">
        <v>332</v>
      </c>
      <c r="E572" s="11" t="s">
        <v>332</v>
      </c>
      <c r="F572" s="11" t="s">
        <v>332</v>
      </c>
      <c r="G572" s="11" t="s">
        <v>103</v>
      </c>
      <c r="H572" s="11" t="s">
        <v>104</v>
      </c>
      <c r="I572" s="11" t="s">
        <v>332</v>
      </c>
      <c r="J572" s="11" t="s">
        <v>103</v>
      </c>
      <c r="K572" s="11" t="s">
        <v>104</v>
      </c>
      <c r="L572" s="11" t="s">
        <v>332</v>
      </c>
      <c r="M572" s="11" t="s">
        <v>103</v>
      </c>
      <c r="N572" s="11" t="s">
        <v>103</v>
      </c>
      <c r="O572" s="11" t="s">
        <v>104</v>
      </c>
      <c r="P572" s="11" t="s">
        <v>104</v>
      </c>
      <c r="Q572" s="157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1</v>
      </c>
    </row>
    <row r="573" spans="1:65">
      <c r="A573" s="30"/>
      <c r="B573" s="19"/>
      <c r="C573" s="9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157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2</v>
      </c>
    </row>
    <row r="574" spans="1:65">
      <c r="A574" s="30"/>
      <c r="B574" s="18">
        <v>1</v>
      </c>
      <c r="C574" s="14">
        <v>1</v>
      </c>
      <c r="D574" s="216">
        <v>27</v>
      </c>
      <c r="E574" s="216">
        <v>25</v>
      </c>
      <c r="F574" s="216">
        <v>23</v>
      </c>
      <c r="G574" s="216">
        <v>28</v>
      </c>
      <c r="H574" s="216">
        <v>25</v>
      </c>
      <c r="I574" s="216">
        <v>27.192250445510751</v>
      </c>
      <c r="J574" s="216">
        <v>30.593512601651909</v>
      </c>
      <c r="K574" s="216">
        <v>25.9</v>
      </c>
      <c r="L574" s="216">
        <v>31</v>
      </c>
      <c r="M574" s="225">
        <v>29</v>
      </c>
      <c r="N574" s="216">
        <v>25</v>
      </c>
      <c r="O574" s="225">
        <v>33</v>
      </c>
      <c r="P574" s="225">
        <v>30</v>
      </c>
      <c r="Q574" s="217"/>
      <c r="R574" s="218"/>
      <c r="S574" s="218"/>
      <c r="T574" s="218"/>
      <c r="U574" s="218"/>
      <c r="V574" s="218"/>
      <c r="W574" s="218"/>
      <c r="X574" s="218"/>
      <c r="Y574" s="218"/>
      <c r="Z574" s="218"/>
      <c r="AA574" s="218"/>
      <c r="AB574" s="218"/>
      <c r="AC574" s="218"/>
      <c r="AD574" s="218"/>
      <c r="AE574" s="218"/>
      <c r="AF574" s="218"/>
      <c r="AG574" s="218"/>
      <c r="AH574" s="218"/>
      <c r="AI574" s="218"/>
      <c r="AJ574" s="218"/>
      <c r="AK574" s="218"/>
      <c r="AL574" s="218"/>
      <c r="AM574" s="218"/>
      <c r="AN574" s="218"/>
      <c r="AO574" s="218"/>
      <c r="AP574" s="218"/>
      <c r="AQ574" s="218"/>
      <c r="AR574" s="218"/>
      <c r="AS574" s="218"/>
      <c r="AT574" s="218"/>
      <c r="AU574" s="218"/>
      <c r="AV574" s="218"/>
      <c r="AW574" s="218"/>
      <c r="AX574" s="218"/>
      <c r="AY574" s="218"/>
      <c r="AZ574" s="218"/>
      <c r="BA574" s="218"/>
      <c r="BB574" s="218"/>
      <c r="BC574" s="218"/>
      <c r="BD574" s="218"/>
      <c r="BE574" s="218"/>
      <c r="BF574" s="218"/>
      <c r="BG574" s="218"/>
      <c r="BH574" s="218"/>
      <c r="BI574" s="218"/>
      <c r="BJ574" s="218"/>
      <c r="BK574" s="218"/>
      <c r="BL574" s="218"/>
      <c r="BM574" s="219">
        <v>1</v>
      </c>
    </row>
    <row r="575" spans="1:65">
      <c r="A575" s="30"/>
      <c r="B575" s="19">
        <v>1</v>
      </c>
      <c r="C575" s="9">
        <v>2</v>
      </c>
      <c r="D575" s="220">
        <v>25</v>
      </c>
      <c r="E575" s="220">
        <v>26</v>
      </c>
      <c r="F575" s="220">
        <v>23</v>
      </c>
      <c r="G575" s="220">
        <v>28</v>
      </c>
      <c r="H575" s="220">
        <v>24</v>
      </c>
      <c r="I575" s="220">
        <v>27.332291030619899</v>
      </c>
      <c r="J575" s="220">
        <v>30.793790506912195</v>
      </c>
      <c r="K575" s="220">
        <v>26</v>
      </c>
      <c r="L575" s="220">
        <v>30</v>
      </c>
      <c r="M575" s="226">
        <v>30</v>
      </c>
      <c r="N575" s="220">
        <v>26</v>
      </c>
      <c r="O575" s="226">
        <v>35</v>
      </c>
      <c r="P575" s="226">
        <v>30</v>
      </c>
      <c r="Q575" s="217"/>
      <c r="R575" s="218"/>
      <c r="S575" s="218"/>
      <c r="T575" s="218"/>
      <c r="U575" s="218"/>
      <c r="V575" s="218"/>
      <c r="W575" s="218"/>
      <c r="X575" s="218"/>
      <c r="Y575" s="218"/>
      <c r="Z575" s="218"/>
      <c r="AA575" s="218"/>
      <c r="AB575" s="218"/>
      <c r="AC575" s="218"/>
      <c r="AD575" s="218"/>
      <c r="AE575" s="218"/>
      <c r="AF575" s="218"/>
      <c r="AG575" s="218"/>
      <c r="AH575" s="218"/>
      <c r="AI575" s="218"/>
      <c r="AJ575" s="218"/>
      <c r="AK575" s="218"/>
      <c r="AL575" s="218"/>
      <c r="AM575" s="218"/>
      <c r="AN575" s="218"/>
      <c r="AO575" s="218"/>
      <c r="AP575" s="218"/>
      <c r="AQ575" s="218"/>
      <c r="AR575" s="218"/>
      <c r="AS575" s="218"/>
      <c r="AT575" s="218"/>
      <c r="AU575" s="218"/>
      <c r="AV575" s="218"/>
      <c r="AW575" s="218"/>
      <c r="AX575" s="218"/>
      <c r="AY575" s="218"/>
      <c r="AZ575" s="218"/>
      <c r="BA575" s="218"/>
      <c r="BB575" s="218"/>
      <c r="BC575" s="218"/>
      <c r="BD575" s="218"/>
      <c r="BE575" s="218"/>
      <c r="BF575" s="218"/>
      <c r="BG575" s="218"/>
      <c r="BH575" s="218"/>
      <c r="BI575" s="218"/>
      <c r="BJ575" s="218"/>
      <c r="BK575" s="218"/>
      <c r="BL575" s="218"/>
      <c r="BM575" s="219">
        <v>36</v>
      </c>
    </row>
    <row r="576" spans="1:65">
      <c r="A576" s="30"/>
      <c r="B576" s="19">
        <v>1</v>
      </c>
      <c r="C576" s="9">
        <v>3</v>
      </c>
      <c r="D576" s="220">
        <v>26</v>
      </c>
      <c r="E576" s="220">
        <v>27</v>
      </c>
      <c r="F576" s="220">
        <v>23</v>
      </c>
      <c r="G576" s="220">
        <v>27</v>
      </c>
      <c r="H576" s="220">
        <v>25</v>
      </c>
      <c r="I576" s="220">
        <v>26.144416154791053</v>
      </c>
      <c r="J576" s="220">
        <v>31.349847172075012</v>
      </c>
      <c r="K576" s="220">
        <v>26.4</v>
      </c>
      <c r="L576" s="220">
        <v>31</v>
      </c>
      <c r="M576" s="226">
        <v>34</v>
      </c>
      <c r="N576" s="220">
        <v>26</v>
      </c>
      <c r="O576" s="226">
        <v>34</v>
      </c>
      <c r="P576" s="226">
        <v>30</v>
      </c>
      <c r="Q576" s="217"/>
      <c r="R576" s="218"/>
      <c r="S576" s="218"/>
      <c r="T576" s="218"/>
      <c r="U576" s="218"/>
      <c r="V576" s="218"/>
      <c r="W576" s="218"/>
      <c r="X576" s="218"/>
      <c r="Y576" s="218"/>
      <c r="Z576" s="218"/>
      <c r="AA576" s="218"/>
      <c r="AB576" s="218"/>
      <c r="AC576" s="218"/>
      <c r="AD576" s="218"/>
      <c r="AE576" s="218"/>
      <c r="AF576" s="218"/>
      <c r="AG576" s="218"/>
      <c r="AH576" s="218"/>
      <c r="AI576" s="218"/>
      <c r="AJ576" s="218"/>
      <c r="AK576" s="218"/>
      <c r="AL576" s="218"/>
      <c r="AM576" s="218"/>
      <c r="AN576" s="218"/>
      <c r="AO576" s="218"/>
      <c r="AP576" s="218"/>
      <c r="AQ576" s="218"/>
      <c r="AR576" s="218"/>
      <c r="AS576" s="218"/>
      <c r="AT576" s="218"/>
      <c r="AU576" s="218"/>
      <c r="AV576" s="218"/>
      <c r="AW576" s="218"/>
      <c r="AX576" s="218"/>
      <c r="AY576" s="218"/>
      <c r="AZ576" s="218"/>
      <c r="BA576" s="218"/>
      <c r="BB576" s="218"/>
      <c r="BC576" s="218"/>
      <c r="BD576" s="218"/>
      <c r="BE576" s="218"/>
      <c r="BF576" s="218"/>
      <c r="BG576" s="218"/>
      <c r="BH576" s="218"/>
      <c r="BI576" s="218"/>
      <c r="BJ576" s="218"/>
      <c r="BK576" s="218"/>
      <c r="BL576" s="218"/>
      <c r="BM576" s="219">
        <v>16</v>
      </c>
    </row>
    <row r="577" spans="1:65">
      <c r="A577" s="30"/>
      <c r="B577" s="19">
        <v>1</v>
      </c>
      <c r="C577" s="9">
        <v>4</v>
      </c>
      <c r="D577" s="220">
        <v>25</v>
      </c>
      <c r="E577" s="220">
        <v>29</v>
      </c>
      <c r="F577" s="220">
        <v>22</v>
      </c>
      <c r="G577" s="220">
        <v>26</v>
      </c>
      <c r="H577" s="220">
        <v>26</v>
      </c>
      <c r="I577" s="220">
        <v>26.045092748988999</v>
      </c>
      <c r="J577" s="220">
        <v>30.756560160786865</v>
      </c>
      <c r="K577" s="220">
        <v>25.8</v>
      </c>
      <c r="L577" s="220">
        <v>30</v>
      </c>
      <c r="M577" s="226">
        <v>37</v>
      </c>
      <c r="N577" s="220">
        <v>25</v>
      </c>
      <c r="O577" s="226">
        <v>35</v>
      </c>
      <c r="P577" s="226">
        <v>30</v>
      </c>
      <c r="Q577" s="217"/>
      <c r="R577" s="218"/>
      <c r="S577" s="218"/>
      <c r="T577" s="218"/>
      <c r="U577" s="218"/>
      <c r="V577" s="218"/>
      <c r="W577" s="218"/>
      <c r="X577" s="218"/>
      <c r="Y577" s="218"/>
      <c r="Z577" s="218"/>
      <c r="AA577" s="218"/>
      <c r="AB577" s="218"/>
      <c r="AC577" s="218"/>
      <c r="AD577" s="218"/>
      <c r="AE577" s="218"/>
      <c r="AF577" s="218"/>
      <c r="AG577" s="218"/>
      <c r="AH577" s="218"/>
      <c r="AI577" s="218"/>
      <c r="AJ577" s="218"/>
      <c r="AK577" s="218"/>
      <c r="AL577" s="218"/>
      <c r="AM577" s="218"/>
      <c r="AN577" s="218"/>
      <c r="AO577" s="218"/>
      <c r="AP577" s="218"/>
      <c r="AQ577" s="218"/>
      <c r="AR577" s="218"/>
      <c r="AS577" s="218"/>
      <c r="AT577" s="218"/>
      <c r="AU577" s="218"/>
      <c r="AV577" s="218"/>
      <c r="AW577" s="218"/>
      <c r="AX577" s="218"/>
      <c r="AY577" s="218"/>
      <c r="AZ577" s="218"/>
      <c r="BA577" s="218"/>
      <c r="BB577" s="218"/>
      <c r="BC577" s="218"/>
      <c r="BD577" s="218"/>
      <c r="BE577" s="218"/>
      <c r="BF577" s="218"/>
      <c r="BG577" s="218"/>
      <c r="BH577" s="218"/>
      <c r="BI577" s="218"/>
      <c r="BJ577" s="218"/>
      <c r="BK577" s="218"/>
      <c r="BL577" s="218"/>
      <c r="BM577" s="219">
        <v>26.786904855047528</v>
      </c>
    </row>
    <row r="578" spans="1:65">
      <c r="A578" s="30"/>
      <c r="B578" s="19">
        <v>1</v>
      </c>
      <c r="C578" s="9">
        <v>5</v>
      </c>
      <c r="D578" s="220">
        <v>25</v>
      </c>
      <c r="E578" s="220">
        <v>23</v>
      </c>
      <c r="F578" s="220">
        <v>22</v>
      </c>
      <c r="G578" s="220">
        <v>28</v>
      </c>
      <c r="H578" s="220">
        <v>29</v>
      </c>
      <c r="I578" s="220">
        <v>24.812577958499901</v>
      </c>
      <c r="J578" s="220">
        <v>30.892151007233792</v>
      </c>
      <c r="K578" s="220">
        <v>25.5</v>
      </c>
      <c r="L578" s="220">
        <v>31</v>
      </c>
      <c r="M578" s="226">
        <v>35</v>
      </c>
      <c r="N578" s="220">
        <v>25</v>
      </c>
      <c r="O578" s="226">
        <v>34</v>
      </c>
      <c r="P578" s="226">
        <v>30</v>
      </c>
      <c r="Q578" s="217"/>
      <c r="R578" s="218"/>
      <c r="S578" s="218"/>
      <c r="T578" s="218"/>
      <c r="U578" s="218"/>
      <c r="V578" s="218"/>
      <c r="W578" s="218"/>
      <c r="X578" s="218"/>
      <c r="Y578" s="218"/>
      <c r="Z578" s="218"/>
      <c r="AA578" s="218"/>
      <c r="AB578" s="218"/>
      <c r="AC578" s="218"/>
      <c r="AD578" s="218"/>
      <c r="AE578" s="218"/>
      <c r="AF578" s="218"/>
      <c r="AG578" s="218"/>
      <c r="AH578" s="218"/>
      <c r="AI578" s="218"/>
      <c r="AJ578" s="218"/>
      <c r="AK578" s="218"/>
      <c r="AL578" s="218"/>
      <c r="AM578" s="218"/>
      <c r="AN578" s="218"/>
      <c r="AO578" s="218"/>
      <c r="AP578" s="218"/>
      <c r="AQ578" s="218"/>
      <c r="AR578" s="218"/>
      <c r="AS578" s="218"/>
      <c r="AT578" s="218"/>
      <c r="AU578" s="218"/>
      <c r="AV578" s="218"/>
      <c r="AW578" s="218"/>
      <c r="AX578" s="218"/>
      <c r="AY578" s="218"/>
      <c r="AZ578" s="218"/>
      <c r="BA578" s="218"/>
      <c r="BB578" s="218"/>
      <c r="BC578" s="218"/>
      <c r="BD578" s="218"/>
      <c r="BE578" s="218"/>
      <c r="BF578" s="218"/>
      <c r="BG578" s="218"/>
      <c r="BH578" s="218"/>
      <c r="BI578" s="218"/>
      <c r="BJ578" s="218"/>
      <c r="BK578" s="218"/>
      <c r="BL578" s="218"/>
      <c r="BM578" s="219">
        <v>148</v>
      </c>
    </row>
    <row r="579" spans="1:65">
      <c r="A579" s="30"/>
      <c r="B579" s="19">
        <v>1</v>
      </c>
      <c r="C579" s="9">
        <v>6</v>
      </c>
      <c r="D579" s="220">
        <v>27</v>
      </c>
      <c r="E579" s="220">
        <v>28</v>
      </c>
      <c r="F579" s="220">
        <v>23</v>
      </c>
      <c r="G579" s="220">
        <v>29</v>
      </c>
      <c r="H579" s="220">
        <v>29</v>
      </c>
      <c r="I579" s="220">
        <v>25.532699949544302</v>
      </c>
      <c r="J579" s="220">
        <v>31.249101566237005</v>
      </c>
      <c r="K579" s="227">
        <v>24.4</v>
      </c>
      <c r="L579" s="220">
        <v>30</v>
      </c>
      <c r="M579" s="226">
        <v>37</v>
      </c>
      <c r="N579" s="220">
        <v>26</v>
      </c>
      <c r="O579" s="226">
        <v>32</v>
      </c>
      <c r="P579" s="226">
        <v>30</v>
      </c>
      <c r="Q579" s="217"/>
      <c r="R579" s="218"/>
      <c r="S579" s="218"/>
      <c r="T579" s="218"/>
      <c r="U579" s="218"/>
      <c r="V579" s="218"/>
      <c r="W579" s="218"/>
      <c r="X579" s="218"/>
      <c r="Y579" s="218"/>
      <c r="Z579" s="218"/>
      <c r="AA579" s="218"/>
      <c r="AB579" s="218"/>
      <c r="AC579" s="218"/>
      <c r="AD579" s="218"/>
      <c r="AE579" s="218"/>
      <c r="AF579" s="218"/>
      <c r="AG579" s="218"/>
      <c r="AH579" s="218"/>
      <c r="AI579" s="218"/>
      <c r="AJ579" s="218"/>
      <c r="AK579" s="218"/>
      <c r="AL579" s="218"/>
      <c r="AM579" s="218"/>
      <c r="AN579" s="218"/>
      <c r="AO579" s="218"/>
      <c r="AP579" s="218"/>
      <c r="AQ579" s="218"/>
      <c r="AR579" s="218"/>
      <c r="AS579" s="218"/>
      <c r="AT579" s="218"/>
      <c r="AU579" s="218"/>
      <c r="AV579" s="218"/>
      <c r="AW579" s="218"/>
      <c r="AX579" s="218"/>
      <c r="AY579" s="218"/>
      <c r="AZ579" s="218"/>
      <c r="BA579" s="218"/>
      <c r="BB579" s="218"/>
      <c r="BC579" s="218"/>
      <c r="BD579" s="218"/>
      <c r="BE579" s="218"/>
      <c r="BF579" s="218"/>
      <c r="BG579" s="218"/>
      <c r="BH579" s="218"/>
      <c r="BI579" s="218"/>
      <c r="BJ579" s="218"/>
      <c r="BK579" s="218"/>
      <c r="BL579" s="218"/>
      <c r="BM579" s="221"/>
    </row>
    <row r="580" spans="1:65">
      <c r="A580" s="30"/>
      <c r="B580" s="20" t="s">
        <v>239</v>
      </c>
      <c r="C580" s="12"/>
      <c r="D580" s="222">
        <v>25.833333333333332</v>
      </c>
      <c r="E580" s="222">
        <v>26.333333333333332</v>
      </c>
      <c r="F580" s="222">
        <v>22.666666666666668</v>
      </c>
      <c r="G580" s="222">
        <v>27.666666666666668</v>
      </c>
      <c r="H580" s="222">
        <v>26.333333333333332</v>
      </c>
      <c r="I580" s="222">
        <v>26.176554714659151</v>
      </c>
      <c r="J580" s="222">
        <v>30.939160502482796</v>
      </c>
      <c r="K580" s="222">
        <v>25.666666666666668</v>
      </c>
      <c r="L580" s="222">
        <v>30.5</v>
      </c>
      <c r="M580" s="222">
        <v>33.666666666666664</v>
      </c>
      <c r="N580" s="222">
        <v>25.5</v>
      </c>
      <c r="O580" s="222">
        <v>33.833333333333336</v>
      </c>
      <c r="P580" s="222">
        <v>30</v>
      </c>
      <c r="Q580" s="217"/>
      <c r="R580" s="218"/>
      <c r="S580" s="218"/>
      <c r="T580" s="218"/>
      <c r="U580" s="218"/>
      <c r="V580" s="218"/>
      <c r="W580" s="218"/>
      <c r="X580" s="218"/>
      <c r="Y580" s="218"/>
      <c r="Z580" s="218"/>
      <c r="AA580" s="218"/>
      <c r="AB580" s="218"/>
      <c r="AC580" s="218"/>
      <c r="AD580" s="218"/>
      <c r="AE580" s="218"/>
      <c r="AF580" s="218"/>
      <c r="AG580" s="218"/>
      <c r="AH580" s="218"/>
      <c r="AI580" s="218"/>
      <c r="AJ580" s="218"/>
      <c r="AK580" s="218"/>
      <c r="AL580" s="218"/>
      <c r="AM580" s="218"/>
      <c r="AN580" s="218"/>
      <c r="AO580" s="218"/>
      <c r="AP580" s="218"/>
      <c r="AQ580" s="218"/>
      <c r="AR580" s="218"/>
      <c r="AS580" s="218"/>
      <c r="AT580" s="218"/>
      <c r="AU580" s="218"/>
      <c r="AV580" s="218"/>
      <c r="AW580" s="218"/>
      <c r="AX580" s="218"/>
      <c r="AY580" s="218"/>
      <c r="AZ580" s="218"/>
      <c r="BA580" s="218"/>
      <c r="BB580" s="218"/>
      <c r="BC580" s="218"/>
      <c r="BD580" s="218"/>
      <c r="BE580" s="218"/>
      <c r="BF580" s="218"/>
      <c r="BG580" s="218"/>
      <c r="BH580" s="218"/>
      <c r="BI580" s="218"/>
      <c r="BJ580" s="218"/>
      <c r="BK580" s="218"/>
      <c r="BL580" s="218"/>
      <c r="BM580" s="221"/>
    </row>
    <row r="581" spans="1:65">
      <c r="A581" s="30"/>
      <c r="B581" s="3" t="s">
        <v>240</v>
      </c>
      <c r="C581" s="29"/>
      <c r="D581" s="220">
        <v>25.5</v>
      </c>
      <c r="E581" s="220">
        <v>26.5</v>
      </c>
      <c r="F581" s="220">
        <v>23</v>
      </c>
      <c r="G581" s="220">
        <v>28</v>
      </c>
      <c r="H581" s="220">
        <v>25.5</v>
      </c>
      <c r="I581" s="220">
        <v>26.094754451890026</v>
      </c>
      <c r="J581" s="220">
        <v>30.842970757072994</v>
      </c>
      <c r="K581" s="220">
        <v>25.85</v>
      </c>
      <c r="L581" s="220">
        <v>30.5</v>
      </c>
      <c r="M581" s="220">
        <v>34.5</v>
      </c>
      <c r="N581" s="220">
        <v>25.5</v>
      </c>
      <c r="O581" s="220">
        <v>34</v>
      </c>
      <c r="P581" s="220">
        <v>30</v>
      </c>
      <c r="Q581" s="217"/>
      <c r="R581" s="218"/>
      <c r="S581" s="218"/>
      <c r="T581" s="218"/>
      <c r="U581" s="218"/>
      <c r="V581" s="218"/>
      <c r="W581" s="218"/>
      <c r="X581" s="218"/>
      <c r="Y581" s="218"/>
      <c r="Z581" s="218"/>
      <c r="AA581" s="218"/>
      <c r="AB581" s="218"/>
      <c r="AC581" s="218"/>
      <c r="AD581" s="218"/>
      <c r="AE581" s="218"/>
      <c r="AF581" s="218"/>
      <c r="AG581" s="218"/>
      <c r="AH581" s="218"/>
      <c r="AI581" s="218"/>
      <c r="AJ581" s="218"/>
      <c r="AK581" s="218"/>
      <c r="AL581" s="218"/>
      <c r="AM581" s="218"/>
      <c r="AN581" s="218"/>
      <c r="AO581" s="218"/>
      <c r="AP581" s="218"/>
      <c r="AQ581" s="218"/>
      <c r="AR581" s="218"/>
      <c r="AS581" s="218"/>
      <c r="AT581" s="218"/>
      <c r="AU581" s="218"/>
      <c r="AV581" s="218"/>
      <c r="AW581" s="218"/>
      <c r="AX581" s="218"/>
      <c r="AY581" s="218"/>
      <c r="AZ581" s="218"/>
      <c r="BA581" s="218"/>
      <c r="BB581" s="218"/>
      <c r="BC581" s="218"/>
      <c r="BD581" s="218"/>
      <c r="BE581" s="218"/>
      <c r="BF581" s="218"/>
      <c r="BG581" s="218"/>
      <c r="BH581" s="218"/>
      <c r="BI581" s="218"/>
      <c r="BJ581" s="218"/>
      <c r="BK581" s="218"/>
      <c r="BL581" s="218"/>
      <c r="BM581" s="221"/>
    </row>
    <row r="582" spans="1:65">
      <c r="A582" s="30"/>
      <c r="B582" s="3" t="s">
        <v>241</v>
      </c>
      <c r="C582" s="29"/>
      <c r="D582" s="24">
        <v>0.98319208025017502</v>
      </c>
      <c r="E582" s="24">
        <v>2.1602468994692865</v>
      </c>
      <c r="F582" s="24">
        <v>0.5163977794943222</v>
      </c>
      <c r="G582" s="24">
        <v>1.0327955589886444</v>
      </c>
      <c r="H582" s="24">
        <v>2.1602468994692869</v>
      </c>
      <c r="I582" s="24">
        <v>0.96546993066099707</v>
      </c>
      <c r="J582" s="24">
        <v>0.29694601798100245</v>
      </c>
      <c r="K582" s="24">
        <v>0.68605150438335671</v>
      </c>
      <c r="L582" s="24">
        <v>0.54772255750516607</v>
      </c>
      <c r="M582" s="24">
        <v>3.4448028487370173</v>
      </c>
      <c r="N582" s="24">
        <v>0.54772255750516607</v>
      </c>
      <c r="O582" s="24">
        <v>1.1690451944500122</v>
      </c>
      <c r="P582" s="24">
        <v>0</v>
      </c>
      <c r="Q582" s="157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30"/>
      <c r="B583" s="3" t="s">
        <v>87</v>
      </c>
      <c r="C583" s="29"/>
      <c r="D583" s="13">
        <v>3.805904826774871E-2</v>
      </c>
      <c r="E583" s="13">
        <v>8.2034692384909624E-2</v>
      </c>
      <c r="F583" s="13">
        <v>2.2782254977690684E-2</v>
      </c>
      <c r="G583" s="13">
        <v>3.7329959963444979E-2</v>
      </c>
      <c r="H583" s="13">
        <v>8.2034692384909638E-2</v>
      </c>
      <c r="I583" s="13">
        <v>3.6883002411326637E-2</v>
      </c>
      <c r="J583" s="13">
        <v>9.5977399890075626E-3</v>
      </c>
      <c r="K583" s="13">
        <v>2.6729279391559353E-2</v>
      </c>
      <c r="L583" s="13">
        <v>1.7958116639513643E-2</v>
      </c>
      <c r="M583" s="13">
        <v>0.10232087669515894</v>
      </c>
      <c r="N583" s="13">
        <v>2.1479315980594747E-2</v>
      </c>
      <c r="O583" s="13">
        <v>3.455305993448312E-2</v>
      </c>
      <c r="P583" s="13">
        <v>0</v>
      </c>
      <c r="Q583" s="157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30"/>
      <c r="B584" s="3" t="s">
        <v>242</v>
      </c>
      <c r="C584" s="29"/>
      <c r="D584" s="13">
        <v>-3.559842120148915E-2</v>
      </c>
      <c r="E584" s="13">
        <v>-1.6932584192485667E-2</v>
      </c>
      <c r="F584" s="13">
        <v>-0.15381538892517743</v>
      </c>
      <c r="G584" s="13">
        <v>3.2842981164856955E-2</v>
      </c>
      <c r="H584" s="13">
        <v>-1.6932584192485667E-2</v>
      </c>
      <c r="I584" s="13">
        <v>-2.2785392477823629E-2</v>
      </c>
      <c r="J584" s="13">
        <v>0.15501065426948157</v>
      </c>
      <c r="K584" s="13">
        <v>-4.1820366871156867E-2</v>
      </c>
      <c r="L584" s="13">
        <v>0.13861605754920969</v>
      </c>
      <c r="M584" s="13">
        <v>0.25683302527289809</v>
      </c>
      <c r="N584" s="13">
        <v>-4.8042312540824694E-2</v>
      </c>
      <c r="O584" s="13">
        <v>0.26305497094256602</v>
      </c>
      <c r="P584" s="13">
        <v>0.11995022054020632</v>
      </c>
      <c r="Q584" s="157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30"/>
      <c r="B585" s="46" t="s">
        <v>243</v>
      </c>
      <c r="C585" s="47"/>
      <c r="D585" s="45">
        <v>0.31</v>
      </c>
      <c r="E585" s="45">
        <v>0</v>
      </c>
      <c r="F585" s="45">
        <v>2.2799999999999998</v>
      </c>
      <c r="G585" s="45">
        <v>0.83</v>
      </c>
      <c r="H585" s="45">
        <v>0</v>
      </c>
      <c r="I585" s="45">
        <v>0.1</v>
      </c>
      <c r="J585" s="45">
        <v>2.87</v>
      </c>
      <c r="K585" s="45">
        <v>0.41</v>
      </c>
      <c r="L585" s="45">
        <v>2.59</v>
      </c>
      <c r="M585" s="45">
        <v>4.5599999999999996</v>
      </c>
      <c r="N585" s="45">
        <v>0.52</v>
      </c>
      <c r="O585" s="45">
        <v>4.67</v>
      </c>
      <c r="P585" s="45" t="s">
        <v>244</v>
      </c>
      <c r="Q585" s="157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B586" s="31" t="s">
        <v>339</v>
      </c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BM586" s="55"/>
    </row>
    <row r="587" spans="1:65">
      <c r="BM587" s="55"/>
    </row>
    <row r="588" spans="1:65" ht="15">
      <c r="B588" s="8" t="s">
        <v>640</v>
      </c>
      <c r="BM588" s="28" t="s">
        <v>280</v>
      </c>
    </row>
    <row r="589" spans="1:65" ht="15">
      <c r="A589" s="25" t="s">
        <v>57</v>
      </c>
      <c r="B589" s="18" t="s">
        <v>114</v>
      </c>
      <c r="C589" s="15" t="s">
        <v>115</v>
      </c>
      <c r="D589" s="16" t="s">
        <v>235</v>
      </c>
      <c r="E589" s="157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1</v>
      </c>
    </row>
    <row r="590" spans="1:65">
      <c r="A590" s="30"/>
      <c r="B590" s="19" t="s">
        <v>236</v>
      </c>
      <c r="C590" s="9" t="s">
        <v>236</v>
      </c>
      <c r="D590" s="154" t="s">
        <v>261</v>
      </c>
      <c r="E590" s="157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 t="s">
        <v>1</v>
      </c>
    </row>
    <row r="591" spans="1:65">
      <c r="A591" s="30"/>
      <c r="B591" s="19"/>
      <c r="C591" s="9"/>
      <c r="D591" s="10" t="s">
        <v>104</v>
      </c>
      <c r="E591" s="157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2</v>
      </c>
    </row>
    <row r="592" spans="1:65">
      <c r="A592" s="30"/>
      <c r="B592" s="19"/>
      <c r="C592" s="9"/>
      <c r="D592" s="26"/>
      <c r="E592" s="157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8">
        <v>1</v>
      </c>
      <c r="C593" s="14">
        <v>1</v>
      </c>
      <c r="D593" s="22">
        <v>1.53</v>
      </c>
      <c r="E593" s="157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1</v>
      </c>
    </row>
    <row r="594" spans="1:65">
      <c r="A594" s="30"/>
      <c r="B594" s="19">
        <v>1</v>
      </c>
      <c r="C594" s="9">
        <v>2</v>
      </c>
      <c r="D594" s="11">
        <v>1.53</v>
      </c>
      <c r="E594" s="157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12</v>
      </c>
    </row>
    <row r="595" spans="1:65">
      <c r="A595" s="30"/>
      <c r="B595" s="19">
        <v>1</v>
      </c>
      <c r="C595" s="9">
        <v>3</v>
      </c>
      <c r="D595" s="11">
        <v>1.55</v>
      </c>
      <c r="E595" s="157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16</v>
      </c>
    </row>
    <row r="596" spans="1:65">
      <c r="A596" s="30"/>
      <c r="B596" s="19">
        <v>1</v>
      </c>
      <c r="C596" s="9">
        <v>4</v>
      </c>
      <c r="D596" s="11">
        <v>1.52</v>
      </c>
      <c r="E596" s="157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1.52833333333333</v>
      </c>
    </row>
    <row r="597" spans="1:65">
      <c r="A597" s="30"/>
      <c r="B597" s="19">
        <v>1</v>
      </c>
      <c r="C597" s="9">
        <v>5</v>
      </c>
      <c r="D597" s="11">
        <v>1.53</v>
      </c>
      <c r="E597" s="157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18</v>
      </c>
    </row>
    <row r="598" spans="1:65">
      <c r="A598" s="30"/>
      <c r="B598" s="19">
        <v>1</v>
      </c>
      <c r="C598" s="9">
        <v>6</v>
      </c>
      <c r="D598" s="11">
        <v>1.51</v>
      </c>
      <c r="E598" s="157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30"/>
      <c r="B599" s="20" t="s">
        <v>239</v>
      </c>
      <c r="C599" s="12"/>
      <c r="D599" s="23">
        <v>1.5283333333333335</v>
      </c>
      <c r="E599" s="157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240</v>
      </c>
      <c r="C600" s="29"/>
      <c r="D600" s="11">
        <v>1.53</v>
      </c>
      <c r="E600" s="157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3" t="s">
        <v>241</v>
      </c>
      <c r="C601" s="29"/>
      <c r="D601" s="24">
        <v>1.3291601358251269E-2</v>
      </c>
      <c r="E601" s="157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30"/>
      <c r="B602" s="3" t="s">
        <v>87</v>
      </c>
      <c r="C602" s="29"/>
      <c r="D602" s="13">
        <v>8.6967947818437953E-3</v>
      </c>
      <c r="E602" s="157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A603" s="30"/>
      <c r="B603" s="3" t="s">
        <v>242</v>
      </c>
      <c r="C603" s="29"/>
      <c r="D603" s="13">
        <v>2.2204460492503131E-15</v>
      </c>
      <c r="E603" s="157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5"/>
    </row>
    <row r="604" spans="1:65">
      <c r="A604" s="30"/>
      <c r="B604" s="46" t="s">
        <v>243</v>
      </c>
      <c r="C604" s="47"/>
      <c r="D604" s="45" t="s">
        <v>244</v>
      </c>
      <c r="E604" s="157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5"/>
    </row>
    <row r="605" spans="1:65">
      <c r="B605" s="31"/>
      <c r="C605" s="20"/>
      <c r="D605" s="20"/>
      <c r="BM605" s="55"/>
    </row>
    <row r="606" spans="1:65" ht="15">
      <c r="B606" s="8" t="s">
        <v>641</v>
      </c>
      <c r="BM606" s="28" t="s">
        <v>67</v>
      </c>
    </row>
    <row r="607" spans="1:65" ht="15">
      <c r="A607" s="25" t="s">
        <v>29</v>
      </c>
      <c r="B607" s="18" t="s">
        <v>114</v>
      </c>
      <c r="C607" s="15" t="s">
        <v>115</v>
      </c>
      <c r="D607" s="16" t="s">
        <v>235</v>
      </c>
      <c r="E607" s="17" t="s">
        <v>235</v>
      </c>
      <c r="F607" s="17" t="s">
        <v>235</v>
      </c>
      <c r="G607" s="17" t="s">
        <v>235</v>
      </c>
      <c r="H607" s="17" t="s">
        <v>235</v>
      </c>
      <c r="I607" s="17" t="s">
        <v>235</v>
      </c>
      <c r="J607" s="17" t="s">
        <v>235</v>
      </c>
      <c r="K607" s="17" t="s">
        <v>235</v>
      </c>
      <c r="L607" s="157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1</v>
      </c>
    </row>
    <row r="608" spans="1:65">
      <c r="A608" s="30"/>
      <c r="B608" s="19" t="s">
        <v>236</v>
      </c>
      <c r="C608" s="9" t="s">
        <v>236</v>
      </c>
      <c r="D608" s="154" t="s">
        <v>246</v>
      </c>
      <c r="E608" s="156" t="s">
        <v>247</v>
      </c>
      <c r="F608" s="156" t="s">
        <v>254</v>
      </c>
      <c r="G608" s="156" t="s">
        <v>255</v>
      </c>
      <c r="H608" s="156" t="s">
        <v>258</v>
      </c>
      <c r="I608" s="156" t="s">
        <v>260</v>
      </c>
      <c r="J608" s="156" t="s">
        <v>265</v>
      </c>
      <c r="K608" s="156" t="s">
        <v>268</v>
      </c>
      <c r="L608" s="157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 t="s">
        <v>3</v>
      </c>
    </row>
    <row r="609" spans="1:65">
      <c r="A609" s="30"/>
      <c r="B609" s="19"/>
      <c r="C609" s="9"/>
      <c r="D609" s="10" t="s">
        <v>332</v>
      </c>
      <c r="E609" s="11" t="s">
        <v>332</v>
      </c>
      <c r="F609" s="11" t="s">
        <v>332</v>
      </c>
      <c r="G609" s="11" t="s">
        <v>103</v>
      </c>
      <c r="H609" s="11" t="s">
        <v>332</v>
      </c>
      <c r="I609" s="11" t="s">
        <v>103</v>
      </c>
      <c r="J609" s="11" t="s">
        <v>103</v>
      </c>
      <c r="K609" s="11" t="s">
        <v>103</v>
      </c>
      <c r="L609" s="157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1</v>
      </c>
    </row>
    <row r="610" spans="1:65">
      <c r="A610" s="30"/>
      <c r="B610" s="19"/>
      <c r="C610" s="9"/>
      <c r="D610" s="26"/>
      <c r="E610" s="26"/>
      <c r="F610" s="26"/>
      <c r="G610" s="26"/>
      <c r="H610" s="26"/>
      <c r="I610" s="26"/>
      <c r="J610" s="26"/>
      <c r="K610" s="26"/>
      <c r="L610" s="157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2</v>
      </c>
    </row>
    <row r="611" spans="1:65">
      <c r="A611" s="30"/>
      <c r="B611" s="18">
        <v>1</v>
      </c>
      <c r="C611" s="14">
        <v>1</v>
      </c>
      <c r="D611" s="225">
        <v>9</v>
      </c>
      <c r="E611" s="216">
        <v>12.6</v>
      </c>
      <c r="F611" s="225">
        <v>7</v>
      </c>
      <c r="G611" s="216">
        <v>12</v>
      </c>
      <c r="H611" s="216">
        <v>14.9380722813391</v>
      </c>
      <c r="I611" s="216">
        <v>13.613287011644436</v>
      </c>
      <c r="J611" s="216">
        <v>12</v>
      </c>
      <c r="K611" s="216">
        <v>11</v>
      </c>
      <c r="L611" s="217"/>
      <c r="M611" s="218"/>
      <c r="N611" s="218"/>
      <c r="O611" s="218"/>
      <c r="P611" s="218"/>
      <c r="Q611" s="218"/>
      <c r="R611" s="218"/>
      <c r="S611" s="218"/>
      <c r="T611" s="218"/>
      <c r="U611" s="218"/>
      <c r="V611" s="218"/>
      <c r="W611" s="218"/>
      <c r="X611" s="218"/>
      <c r="Y611" s="218"/>
      <c r="Z611" s="218"/>
      <c r="AA611" s="218"/>
      <c r="AB611" s="218"/>
      <c r="AC611" s="218"/>
      <c r="AD611" s="218"/>
      <c r="AE611" s="218"/>
      <c r="AF611" s="218"/>
      <c r="AG611" s="218"/>
      <c r="AH611" s="218"/>
      <c r="AI611" s="218"/>
      <c r="AJ611" s="218"/>
      <c r="AK611" s="218"/>
      <c r="AL611" s="218"/>
      <c r="AM611" s="218"/>
      <c r="AN611" s="218"/>
      <c r="AO611" s="218"/>
      <c r="AP611" s="218"/>
      <c r="AQ611" s="218"/>
      <c r="AR611" s="218"/>
      <c r="AS611" s="218"/>
      <c r="AT611" s="218"/>
      <c r="AU611" s="218"/>
      <c r="AV611" s="218"/>
      <c r="AW611" s="218"/>
      <c r="AX611" s="218"/>
      <c r="AY611" s="218"/>
      <c r="AZ611" s="218"/>
      <c r="BA611" s="218"/>
      <c r="BB611" s="218"/>
      <c r="BC611" s="218"/>
      <c r="BD611" s="218"/>
      <c r="BE611" s="218"/>
      <c r="BF611" s="218"/>
      <c r="BG611" s="218"/>
      <c r="BH611" s="218"/>
      <c r="BI611" s="218"/>
      <c r="BJ611" s="218"/>
      <c r="BK611" s="218"/>
      <c r="BL611" s="218"/>
      <c r="BM611" s="219">
        <v>1</v>
      </c>
    </row>
    <row r="612" spans="1:65">
      <c r="A612" s="30"/>
      <c r="B612" s="19">
        <v>1</v>
      </c>
      <c r="C612" s="9">
        <v>2</v>
      </c>
      <c r="D612" s="226">
        <v>8</v>
      </c>
      <c r="E612" s="220">
        <v>13.5</v>
      </c>
      <c r="F612" s="226">
        <v>10</v>
      </c>
      <c r="G612" s="220">
        <v>13</v>
      </c>
      <c r="H612" s="220">
        <v>14.6218086292925</v>
      </c>
      <c r="I612" s="220">
        <v>13.770346447391546</v>
      </c>
      <c r="J612" s="220">
        <v>14</v>
      </c>
      <c r="K612" s="220">
        <v>12</v>
      </c>
      <c r="L612" s="217"/>
      <c r="M612" s="218"/>
      <c r="N612" s="218"/>
      <c r="O612" s="218"/>
      <c r="P612" s="218"/>
      <c r="Q612" s="218"/>
      <c r="R612" s="218"/>
      <c r="S612" s="218"/>
      <c r="T612" s="218"/>
      <c r="U612" s="218"/>
      <c r="V612" s="218"/>
      <c r="W612" s="218"/>
      <c r="X612" s="218"/>
      <c r="Y612" s="218"/>
      <c r="Z612" s="218"/>
      <c r="AA612" s="218"/>
      <c r="AB612" s="218"/>
      <c r="AC612" s="218"/>
      <c r="AD612" s="218"/>
      <c r="AE612" s="218"/>
      <c r="AF612" s="218"/>
      <c r="AG612" s="218"/>
      <c r="AH612" s="218"/>
      <c r="AI612" s="218"/>
      <c r="AJ612" s="218"/>
      <c r="AK612" s="218"/>
      <c r="AL612" s="218"/>
      <c r="AM612" s="218"/>
      <c r="AN612" s="218"/>
      <c r="AO612" s="218"/>
      <c r="AP612" s="218"/>
      <c r="AQ612" s="218"/>
      <c r="AR612" s="218"/>
      <c r="AS612" s="218"/>
      <c r="AT612" s="218"/>
      <c r="AU612" s="218"/>
      <c r="AV612" s="218"/>
      <c r="AW612" s="218"/>
      <c r="AX612" s="218"/>
      <c r="AY612" s="218"/>
      <c r="AZ612" s="218"/>
      <c r="BA612" s="218"/>
      <c r="BB612" s="218"/>
      <c r="BC612" s="218"/>
      <c r="BD612" s="218"/>
      <c r="BE612" s="218"/>
      <c r="BF612" s="218"/>
      <c r="BG612" s="218"/>
      <c r="BH612" s="218"/>
      <c r="BI612" s="218"/>
      <c r="BJ612" s="218"/>
      <c r="BK612" s="218"/>
      <c r="BL612" s="218"/>
      <c r="BM612" s="219">
        <v>37</v>
      </c>
    </row>
    <row r="613" spans="1:65">
      <c r="A613" s="30"/>
      <c r="B613" s="19">
        <v>1</v>
      </c>
      <c r="C613" s="9">
        <v>3</v>
      </c>
      <c r="D613" s="226">
        <v>9</v>
      </c>
      <c r="E613" s="220">
        <v>13.8</v>
      </c>
      <c r="F613" s="226">
        <v>11</v>
      </c>
      <c r="G613" s="220">
        <v>13</v>
      </c>
      <c r="H613" s="227">
        <v>16.348504953332402</v>
      </c>
      <c r="I613" s="220">
        <v>12.693423118425036</v>
      </c>
      <c r="J613" s="220">
        <v>13</v>
      </c>
      <c r="K613" s="220">
        <v>12</v>
      </c>
      <c r="L613" s="217"/>
      <c r="M613" s="218"/>
      <c r="N613" s="218"/>
      <c r="O613" s="218"/>
      <c r="P613" s="218"/>
      <c r="Q613" s="218"/>
      <c r="R613" s="218"/>
      <c r="S613" s="218"/>
      <c r="T613" s="218"/>
      <c r="U613" s="218"/>
      <c r="V613" s="218"/>
      <c r="W613" s="218"/>
      <c r="X613" s="218"/>
      <c r="Y613" s="218"/>
      <c r="Z613" s="218"/>
      <c r="AA613" s="218"/>
      <c r="AB613" s="218"/>
      <c r="AC613" s="218"/>
      <c r="AD613" s="218"/>
      <c r="AE613" s="218"/>
      <c r="AF613" s="218"/>
      <c r="AG613" s="218"/>
      <c r="AH613" s="218"/>
      <c r="AI613" s="218"/>
      <c r="AJ613" s="218"/>
      <c r="AK613" s="218"/>
      <c r="AL613" s="218"/>
      <c r="AM613" s="218"/>
      <c r="AN613" s="218"/>
      <c r="AO613" s="218"/>
      <c r="AP613" s="218"/>
      <c r="AQ613" s="218"/>
      <c r="AR613" s="218"/>
      <c r="AS613" s="218"/>
      <c r="AT613" s="218"/>
      <c r="AU613" s="218"/>
      <c r="AV613" s="218"/>
      <c r="AW613" s="218"/>
      <c r="AX613" s="218"/>
      <c r="AY613" s="218"/>
      <c r="AZ613" s="218"/>
      <c r="BA613" s="218"/>
      <c r="BB613" s="218"/>
      <c r="BC613" s="218"/>
      <c r="BD613" s="218"/>
      <c r="BE613" s="218"/>
      <c r="BF613" s="218"/>
      <c r="BG613" s="218"/>
      <c r="BH613" s="218"/>
      <c r="BI613" s="218"/>
      <c r="BJ613" s="218"/>
      <c r="BK613" s="218"/>
      <c r="BL613" s="218"/>
      <c r="BM613" s="219">
        <v>16</v>
      </c>
    </row>
    <row r="614" spans="1:65">
      <c r="A614" s="30"/>
      <c r="B614" s="19">
        <v>1</v>
      </c>
      <c r="C614" s="9">
        <v>4</v>
      </c>
      <c r="D614" s="226">
        <v>9</v>
      </c>
      <c r="E614" s="227">
        <v>18.3</v>
      </c>
      <c r="F614" s="226">
        <v>9</v>
      </c>
      <c r="G614" s="220">
        <v>13</v>
      </c>
      <c r="H614" s="220">
        <v>14.256963245393001</v>
      </c>
      <c r="I614" s="220">
        <v>12.603871546016917</v>
      </c>
      <c r="J614" s="220">
        <v>13</v>
      </c>
      <c r="K614" s="220">
        <v>13</v>
      </c>
      <c r="L614" s="217"/>
      <c r="M614" s="218"/>
      <c r="N614" s="218"/>
      <c r="O614" s="218"/>
      <c r="P614" s="218"/>
      <c r="Q614" s="218"/>
      <c r="R614" s="218"/>
      <c r="S614" s="218"/>
      <c r="T614" s="218"/>
      <c r="U614" s="218"/>
      <c r="V614" s="218"/>
      <c r="W614" s="218"/>
      <c r="X614" s="218"/>
      <c r="Y614" s="218"/>
      <c r="Z614" s="218"/>
      <c r="AA614" s="218"/>
      <c r="AB614" s="218"/>
      <c r="AC614" s="218"/>
      <c r="AD614" s="218"/>
      <c r="AE614" s="218"/>
      <c r="AF614" s="218"/>
      <c r="AG614" s="218"/>
      <c r="AH614" s="218"/>
      <c r="AI614" s="218"/>
      <c r="AJ614" s="218"/>
      <c r="AK614" s="218"/>
      <c r="AL614" s="218"/>
      <c r="AM614" s="218"/>
      <c r="AN614" s="218"/>
      <c r="AO614" s="218"/>
      <c r="AP614" s="218"/>
      <c r="AQ614" s="218"/>
      <c r="AR614" s="218"/>
      <c r="AS614" s="218"/>
      <c r="AT614" s="218"/>
      <c r="AU614" s="218"/>
      <c r="AV614" s="218"/>
      <c r="AW614" s="218"/>
      <c r="AX614" s="218"/>
      <c r="AY614" s="218"/>
      <c r="AZ614" s="218"/>
      <c r="BA614" s="218"/>
      <c r="BB614" s="218"/>
      <c r="BC614" s="218"/>
      <c r="BD614" s="218"/>
      <c r="BE614" s="218"/>
      <c r="BF614" s="218"/>
      <c r="BG614" s="218"/>
      <c r="BH614" s="218"/>
      <c r="BI614" s="218"/>
      <c r="BJ614" s="218"/>
      <c r="BK614" s="218"/>
      <c r="BL614" s="218"/>
      <c r="BM614" s="219">
        <v>12.957103271728855</v>
      </c>
    </row>
    <row r="615" spans="1:65">
      <c r="A615" s="30"/>
      <c r="B615" s="19">
        <v>1</v>
      </c>
      <c r="C615" s="9">
        <v>5</v>
      </c>
      <c r="D615" s="226">
        <v>9</v>
      </c>
      <c r="E615" s="220">
        <v>9.9</v>
      </c>
      <c r="F615" s="226">
        <v>9</v>
      </c>
      <c r="G615" s="220">
        <v>13</v>
      </c>
      <c r="H615" s="220">
        <v>14.0633022460008</v>
      </c>
      <c r="I615" s="220">
        <v>12.679453235945076</v>
      </c>
      <c r="J615" s="220">
        <v>13</v>
      </c>
      <c r="K615" s="220">
        <v>12</v>
      </c>
      <c r="L615" s="217"/>
      <c r="M615" s="218"/>
      <c r="N615" s="218"/>
      <c r="O615" s="218"/>
      <c r="P615" s="218"/>
      <c r="Q615" s="218"/>
      <c r="R615" s="218"/>
      <c r="S615" s="218"/>
      <c r="T615" s="218"/>
      <c r="U615" s="218"/>
      <c r="V615" s="218"/>
      <c r="W615" s="218"/>
      <c r="X615" s="218"/>
      <c r="Y615" s="218"/>
      <c r="Z615" s="218"/>
      <c r="AA615" s="218"/>
      <c r="AB615" s="218"/>
      <c r="AC615" s="218"/>
      <c r="AD615" s="218"/>
      <c r="AE615" s="218"/>
      <c r="AF615" s="218"/>
      <c r="AG615" s="218"/>
      <c r="AH615" s="218"/>
      <c r="AI615" s="218"/>
      <c r="AJ615" s="218"/>
      <c r="AK615" s="218"/>
      <c r="AL615" s="218"/>
      <c r="AM615" s="218"/>
      <c r="AN615" s="218"/>
      <c r="AO615" s="218"/>
      <c r="AP615" s="218"/>
      <c r="AQ615" s="218"/>
      <c r="AR615" s="218"/>
      <c r="AS615" s="218"/>
      <c r="AT615" s="218"/>
      <c r="AU615" s="218"/>
      <c r="AV615" s="218"/>
      <c r="AW615" s="218"/>
      <c r="AX615" s="218"/>
      <c r="AY615" s="218"/>
      <c r="AZ615" s="218"/>
      <c r="BA615" s="218"/>
      <c r="BB615" s="218"/>
      <c r="BC615" s="218"/>
      <c r="BD615" s="218"/>
      <c r="BE615" s="218"/>
      <c r="BF615" s="218"/>
      <c r="BG615" s="218"/>
      <c r="BH615" s="218"/>
      <c r="BI615" s="218"/>
      <c r="BJ615" s="218"/>
      <c r="BK615" s="218"/>
      <c r="BL615" s="218"/>
      <c r="BM615" s="219">
        <v>149</v>
      </c>
    </row>
    <row r="616" spans="1:65">
      <c r="A616" s="30"/>
      <c r="B616" s="19">
        <v>1</v>
      </c>
      <c r="C616" s="9">
        <v>6</v>
      </c>
      <c r="D616" s="226">
        <v>9</v>
      </c>
      <c r="E616" s="220">
        <v>13.3</v>
      </c>
      <c r="F616" s="226">
        <v>10</v>
      </c>
      <c r="G616" s="220">
        <v>13</v>
      </c>
      <c r="H616" s="220">
        <v>13.828651119399099</v>
      </c>
      <c r="I616" s="220">
        <v>12.32477939710631</v>
      </c>
      <c r="J616" s="220">
        <v>13</v>
      </c>
      <c r="K616" s="220">
        <v>12</v>
      </c>
      <c r="L616" s="217"/>
      <c r="M616" s="218"/>
      <c r="N616" s="218"/>
      <c r="O616" s="218"/>
      <c r="P616" s="218"/>
      <c r="Q616" s="218"/>
      <c r="R616" s="218"/>
      <c r="S616" s="218"/>
      <c r="T616" s="218"/>
      <c r="U616" s="218"/>
      <c r="V616" s="218"/>
      <c r="W616" s="218"/>
      <c r="X616" s="218"/>
      <c r="Y616" s="218"/>
      <c r="Z616" s="218"/>
      <c r="AA616" s="218"/>
      <c r="AB616" s="218"/>
      <c r="AC616" s="218"/>
      <c r="AD616" s="218"/>
      <c r="AE616" s="218"/>
      <c r="AF616" s="218"/>
      <c r="AG616" s="218"/>
      <c r="AH616" s="218"/>
      <c r="AI616" s="218"/>
      <c r="AJ616" s="218"/>
      <c r="AK616" s="218"/>
      <c r="AL616" s="218"/>
      <c r="AM616" s="218"/>
      <c r="AN616" s="218"/>
      <c r="AO616" s="218"/>
      <c r="AP616" s="218"/>
      <c r="AQ616" s="218"/>
      <c r="AR616" s="218"/>
      <c r="AS616" s="218"/>
      <c r="AT616" s="218"/>
      <c r="AU616" s="218"/>
      <c r="AV616" s="218"/>
      <c r="AW616" s="218"/>
      <c r="AX616" s="218"/>
      <c r="AY616" s="218"/>
      <c r="AZ616" s="218"/>
      <c r="BA616" s="218"/>
      <c r="BB616" s="218"/>
      <c r="BC616" s="218"/>
      <c r="BD616" s="218"/>
      <c r="BE616" s="218"/>
      <c r="BF616" s="218"/>
      <c r="BG616" s="218"/>
      <c r="BH616" s="218"/>
      <c r="BI616" s="218"/>
      <c r="BJ616" s="218"/>
      <c r="BK616" s="218"/>
      <c r="BL616" s="218"/>
      <c r="BM616" s="221"/>
    </row>
    <row r="617" spans="1:65">
      <c r="A617" s="30"/>
      <c r="B617" s="20" t="s">
        <v>239</v>
      </c>
      <c r="C617" s="12"/>
      <c r="D617" s="222">
        <v>8.8333333333333339</v>
      </c>
      <c r="E617" s="222">
        <v>13.566666666666668</v>
      </c>
      <c r="F617" s="222">
        <v>9.3333333333333339</v>
      </c>
      <c r="G617" s="222">
        <v>12.833333333333334</v>
      </c>
      <c r="H617" s="222">
        <v>14.676217079126149</v>
      </c>
      <c r="I617" s="222">
        <v>12.947526792754887</v>
      </c>
      <c r="J617" s="222">
        <v>13</v>
      </c>
      <c r="K617" s="222">
        <v>12</v>
      </c>
      <c r="L617" s="217"/>
      <c r="M617" s="218"/>
      <c r="N617" s="218"/>
      <c r="O617" s="218"/>
      <c r="P617" s="218"/>
      <c r="Q617" s="218"/>
      <c r="R617" s="218"/>
      <c r="S617" s="218"/>
      <c r="T617" s="218"/>
      <c r="U617" s="218"/>
      <c r="V617" s="218"/>
      <c r="W617" s="218"/>
      <c r="X617" s="218"/>
      <c r="Y617" s="218"/>
      <c r="Z617" s="218"/>
      <c r="AA617" s="218"/>
      <c r="AB617" s="218"/>
      <c r="AC617" s="218"/>
      <c r="AD617" s="218"/>
      <c r="AE617" s="218"/>
      <c r="AF617" s="218"/>
      <c r="AG617" s="218"/>
      <c r="AH617" s="218"/>
      <c r="AI617" s="218"/>
      <c r="AJ617" s="218"/>
      <c r="AK617" s="218"/>
      <c r="AL617" s="218"/>
      <c r="AM617" s="218"/>
      <c r="AN617" s="218"/>
      <c r="AO617" s="218"/>
      <c r="AP617" s="218"/>
      <c r="AQ617" s="218"/>
      <c r="AR617" s="218"/>
      <c r="AS617" s="218"/>
      <c r="AT617" s="218"/>
      <c r="AU617" s="218"/>
      <c r="AV617" s="218"/>
      <c r="AW617" s="218"/>
      <c r="AX617" s="218"/>
      <c r="AY617" s="218"/>
      <c r="AZ617" s="218"/>
      <c r="BA617" s="218"/>
      <c r="BB617" s="218"/>
      <c r="BC617" s="218"/>
      <c r="BD617" s="218"/>
      <c r="BE617" s="218"/>
      <c r="BF617" s="218"/>
      <c r="BG617" s="218"/>
      <c r="BH617" s="218"/>
      <c r="BI617" s="218"/>
      <c r="BJ617" s="218"/>
      <c r="BK617" s="218"/>
      <c r="BL617" s="218"/>
      <c r="BM617" s="221"/>
    </row>
    <row r="618" spans="1:65">
      <c r="A618" s="30"/>
      <c r="B618" s="3" t="s">
        <v>240</v>
      </c>
      <c r="C618" s="29"/>
      <c r="D618" s="220">
        <v>9</v>
      </c>
      <c r="E618" s="220">
        <v>13.4</v>
      </c>
      <c r="F618" s="220">
        <v>9.5</v>
      </c>
      <c r="G618" s="220">
        <v>13</v>
      </c>
      <c r="H618" s="220">
        <v>14.439385937342751</v>
      </c>
      <c r="I618" s="220">
        <v>12.686438177185057</v>
      </c>
      <c r="J618" s="220">
        <v>13</v>
      </c>
      <c r="K618" s="220">
        <v>12</v>
      </c>
      <c r="L618" s="217"/>
      <c r="M618" s="218"/>
      <c r="N618" s="218"/>
      <c r="O618" s="218"/>
      <c r="P618" s="218"/>
      <c r="Q618" s="218"/>
      <c r="R618" s="218"/>
      <c r="S618" s="218"/>
      <c r="T618" s="218"/>
      <c r="U618" s="218"/>
      <c r="V618" s="218"/>
      <c r="W618" s="218"/>
      <c r="X618" s="218"/>
      <c r="Y618" s="218"/>
      <c r="Z618" s="218"/>
      <c r="AA618" s="218"/>
      <c r="AB618" s="218"/>
      <c r="AC618" s="218"/>
      <c r="AD618" s="218"/>
      <c r="AE618" s="218"/>
      <c r="AF618" s="218"/>
      <c r="AG618" s="218"/>
      <c r="AH618" s="218"/>
      <c r="AI618" s="218"/>
      <c r="AJ618" s="218"/>
      <c r="AK618" s="218"/>
      <c r="AL618" s="218"/>
      <c r="AM618" s="218"/>
      <c r="AN618" s="218"/>
      <c r="AO618" s="218"/>
      <c r="AP618" s="218"/>
      <c r="AQ618" s="218"/>
      <c r="AR618" s="218"/>
      <c r="AS618" s="218"/>
      <c r="AT618" s="218"/>
      <c r="AU618" s="218"/>
      <c r="AV618" s="218"/>
      <c r="AW618" s="218"/>
      <c r="AX618" s="218"/>
      <c r="AY618" s="218"/>
      <c r="AZ618" s="218"/>
      <c r="BA618" s="218"/>
      <c r="BB618" s="218"/>
      <c r="BC618" s="218"/>
      <c r="BD618" s="218"/>
      <c r="BE618" s="218"/>
      <c r="BF618" s="218"/>
      <c r="BG618" s="218"/>
      <c r="BH618" s="218"/>
      <c r="BI618" s="218"/>
      <c r="BJ618" s="218"/>
      <c r="BK618" s="218"/>
      <c r="BL618" s="218"/>
      <c r="BM618" s="221"/>
    </row>
    <row r="619" spans="1:65">
      <c r="A619" s="30"/>
      <c r="B619" s="3" t="s">
        <v>241</v>
      </c>
      <c r="C619" s="29"/>
      <c r="D619" s="24">
        <v>0.40824829046386302</v>
      </c>
      <c r="E619" s="24">
        <v>2.7171063038951351</v>
      </c>
      <c r="F619" s="24">
        <v>1.3662601021279492</v>
      </c>
      <c r="G619" s="24">
        <v>0.40824829046386302</v>
      </c>
      <c r="H619" s="24">
        <v>0.90971221673775537</v>
      </c>
      <c r="I619" s="24">
        <v>0.59373634042030232</v>
      </c>
      <c r="J619" s="24">
        <v>0.63245553203367588</v>
      </c>
      <c r="K619" s="24">
        <v>0.63245553203367588</v>
      </c>
      <c r="L619" s="157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30"/>
      <c r="B620" s="3" t="s">
        <v>87</v>
      </c>
      <c r="C620" s="29"/>
      <c r="D620" s="13">
        <v>4.6216787599682604E-2</v>
      </c>
      <c r="E620" s="13">
        <v>0.20027810593821632</v>
      </c>
      <c r="F620" s="13">
        <v>0.14638501094228026</v>
      </c>
      <c r="G620" s="13">
        <v>3.1811555101080233E-2</v>
      </c>
      <c r="H620" s="13">
        <v>6.1985470222543304E-2</v>
      </c>
      <c r="I620" s="13">
        <v>4.5857123906670912E-2</v>
      </c>
      <c r="J620" s="13">
        <v>4.8650425541051992E-2</v>
      </c>
      <c r="K620" s="13">
        <v>5.2704627669472988E-2</v>
      </c>
      <c r="L620" s="157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30"/>
      <c r="B621" s="3" t="s">
        <v>242</v>
      </c>
      <c r="C621" s="29"/>
      <c r="D621" s="13">
        <v>-0.3182632608472904</v>
      </c>
      <c r="E621" s="13">
        <v>4.7044727679821818E-2</v>
      </c>
      <c r="F621" s="13">
        <v>-0.27967438881977857</v>
      </c>
      <c r="G621" s="13">
        <v>-9.5522846271955952E-3</v>
      </c>
      <c r="H621" s="13">
        <v>0.13267732542876565</v>
      </c>
      <c r="I621" s="13">
        <v>-7.3909104320113439E-4</v>
      </c>
      <c r="J621" s="13">
        <v>3.3106727153082716E-3</v>
      </c>
      <c r="K621" s="13">
        <v>-7.3867071339715373E-2</v>
      </c>
      <c r="L621" s="157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A622" s="30"/>
      <c r="B622" s="46" t="s">
        <v>243</v>
      </c>
      <c r="C622" s="47"/>
      <c r="D622" s="45">
        <v>3.49</v>
      </c>
      <c r="E622" s="45">
        <v>0.57999999999999996</v>
      </c>
      <c r="F622" s="45">
        <v>3.06</v>
      </c>
      <c r="G622" s="45">
        <v>0.05</v>
      </c>
      <c r="H622" s="45">
        <v>1.54</v>
      </c>
      <c r="I622" s="45">
        <v>0.05</v>
      </c>
      <c r="J622" s="45">
        <v>0.09</v>
      </c>
      <c r="K622" s="45">
        <v>0.77</v>
      </c>
      <c r="L622" s="157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B623" s="31"/>
      <c r="C623" s="20"/>
      <c r="D623" s="20"/>
      <c r="E623" s="20"/>
      <c r="F623" s="20"/>
      <c r="G623" s="20"/>
      <c r="H623" s="20"/>
      <c r="I623" s="20"/>
      <c r="J623" s="20"/>
      <c r="K623" s="20"/>
      <c r="BM623" s="55"/>
    </row>
    <row r="624" spans="1:65" ht="15">
      <c r="B624" s="8" t="s">
        <v>642</v>
      </c>
      <c r="BM624" s="28" t="s">
        <v>67</v>
      </c>
    </row>
    <row r="625" spans="1:65" ht="15">
      <c r="A625" s="25" t="s">
        <v>31</v>
      </c>
      <c r="B625" s="18" t="s">
        <v>114</v>
      </c>
      <c r="C625" s="15" t="s">
        <v>115</v>
      </c>
      <c r="D625" s="16" t="s">
        <v>235</v>
      </c>
      <c r="E625" s="17" t="s">
        <v>235</v>
      </c>
      <c r="F625" s="17" t="s">
        <v>235</v>
      </c>
      <c r="G625" s="17" t="s">
        <v>235</v>
      </c>
      <c r="H625" s="17" t="s">
        <v>235</v>
      </c>
      <c r="I625" s="17" t="s">
        <v>235</v>
      </c>
      <c r="J625" s="17" t="s">
        <v>235</v>
      </c>
      <c r="K625" s="17" t="s">
        <v>235</v>
      </c>
      <c r="L625" s="157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1</v>
      </c>
    </row>
    <row r="626" spans="1:65">
      <c r="A626" s="30"/>
      <c r="B626" s="19" t="s">
        <v>236</v>
      </c>
      <c r="C626" s="9" t="s">
        <v>236</v>
      </c>
      <c r="D626" s="154" t="s">
        <v>247</v>
      </c>
      <c r="E626" s="156" t="s">
        <v>254</v>
      </c>
      <c r="F626" s="156" t="s">
        <v>255</v>
      </c>
      <c r="G626" s="156" t="s">
        <v>258</v>
      </c>
      <c r="H626" s="156" t="s">
        <v>264</v>
      </c>
      <c r="I626" s="156" t="s">
        <v>265</v>
      </c>
      <c r="J626" s="156" t="s">
        <v>267</v>
      </c>
      <c r="K626" s="156" t="s">
        <v>268</v>
      </c>
      <c r="L626" s="157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 t="s">
        <v>3</v>
      </c>
    </row>
    <row r="627" spans="1:65">
      <c r="A627" s="30"/>
      <c r="B627" s="19"/>
      <c r="C627" s="9"/>
      <c r="D627" s="10" t="s">
        <v>332</v>
      </c>
      <c r="E627" s="11" t="s">
        <v>332</v>
      </c>
      <c r="F627" s="11" t="s">
        <v>103</v>
      </c>
      <c r="G627" s="11" t="s">
        <v>332</v>
      </c>
      <c r="H627" s="11" t="s">
        <v>100</v>
      </c>
      <c r="I627" s="11" t="s">
        <v>103</v>
      </c>
      <c r="J627" s="11" t="s">
        <v>103</v>
      </c>
      <c r="K627" s="11" t="s">
        <v>103</v>
      </c>
      <c r="L627" s="157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>
        <v>1</v>
      </c>
    </row>
    <row r="628" spans="1:65">
      <c r="A628" s="30"/>
      <c r="B628" s="19"/>
      <c r="C628" s="9"/>
      <c r="D628" s="26"/>
      <c r="E628" s="26"/>
      <c r="F628" s="26"/>
      <c r="G628" s="26"/>
      <c r="H628" s="26"/>
      <c r="I628" s="26"/>
      <c r="J628" s="26"/>
      <c r="K628" s="26"/>
      <c r="L628" s="157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>
        <v>2</v>
      </c>
    </row>
    <row r="629" spans="1:65">
      <c r="A629" s="30"/>
      <c r="B629" s="18">
        <v>1</v>
      </c>
      <c r="C629" s="14">
        <v>1</v>
      </c>
      <c r="D629" s="216">
        <v>31.4</v>
      </c>
      <c r="E629" s="216">
        <v>29</v>
      </c>
      <c r="F629" s="216">
        <v>31.8</v>
      </c>
      <c r="G629" s="216">
        <v>29.9059092311028</v>
      </c>
      <c r="H629" s="216">
        <v>32.146000000000001</v>
      </c>
      <c r="I629" s="225">
        <v>31</v>
      </c>
      <c r="J629" s="216">
        <v>30.702935000000004</v>
      </c>
      <c r="K629" s="216">
        <v>31.3</v>
      </c>
      <c r="L629" s="217"/>
      <c r="M629" s="218"/>
      <c r="N629" s="218"/>
      <c r="O629" s="218"/>
      <c r="P629" s="218"/>
      <c r="Q629" s="218"/>
      <c r="R629" s="218"/>
      <c r="S629" s="218"/>
      <c r="T629" s="218"/>
      <c r="U629" s="218"/>
      <c r="V629" s="218"/>
      <c r="W629" s="218"/>
      <c r="X629" s="218"/>
      <c r="Y629" s="218"/>
      <c r="Z629" s="218"/>
      <c r="AA629" s="218"/>
      <c r="AB629" s="218"/>
      <c r="AC629" s="218"/>
      <c r="AD629" s="218"/>
      <c r="AE629" s="218"/>
      <c r="AF629" s="218"/>
      <c r="AG629" s="218"/>
      <c r="AH629" s="218"/>
      <c r="AI629" s="218"/>
      <c r="AJ629" s="218"/>
      <c r="AK629" s="218"/>
      <c r="AL629" s="218"/>
      <c r="AM629" s="218"/>
      <c r="AN629" s="218"/>
      <c r="AO629" s="218"/>
      <c r="AP629" s="218"/>
      <c r="AQ629" s="218"/>
      <c r="AR629" s="218"/>
      <c r="AS629" s="218"/>
      <c r="AT629" s="218"/>
      <c r="AU629" s="218"/>
      <c r="AV629" s="218"/>
      <c r="AW629" s="218"/>
      <c r="AX629" s="218"/>
      <c r="AY629" s="218"/>
      <c r="AZ629" s="218"/>
      <c r="BA629" s="218"/>
      <c r="BB629" s="218"/>
      <c r="BC629" s="218"/>
      <c r="BD629" s="218"/>
      <c r="BE629" s="218"/>
      <c r="BF629" s="218"/>
      <c r="BG629" s="218"/>
      <c r="BH629" s="218"/>
      <c r="BI629" s="218"/>
      <c r="BJ629" s="218"/>
      <c r="BK629" s="218"/>
      <c r="BL629" s="218"/>
      <c r="BM629" s="219">
        <v>1</v>
      </c>
    </row>
    <row r="630" spans="1:65">
      <c r="A630" s="30"/>
      <c r="B630" s="19">
        <v>1</v>
      </c>
      <c r="C630" s="9">
        <v>2</v>
      </c>
      <c r="D630" s="220">
        <v>34.1</v>
      </c>
      <c r="E630" s="220">
        <v>29</v>
      </c>
      <c r="F630" s="220">
        <v>32.1</v>
      </c>
      <c r="G630" s="220">
        <v>31.247616287408199</v>
      </c>
      <c r="H630" s="220">
        <v>31.384000000000004</v>
      </c>
      <c r="I630" s="226">
        <v>35</v>
      </c>
      <c r="J630" s="220">
        <v>30.3507</v>
      </c>
      <c r="K630" s="220">
        <v>32</v>
      </c>
      <c r="L630" s="217"/>
      <c r="M630" s="218"/>
      <c r="N630" s="218"/>
      <c r="O630" s="218"/>
      <c r="P630" s="218"/>
      <c r="Q630" s="218"/>
      <c r="R630" s="218"/>
      <c r="S630" s="218"/>
      <c r="T630" s="218"/>
      <c r="U630" s="218"/>
      <c r="V630" s="218"/>
      <c r="W630" s="218"/>
      <c r="X630" s="218"/>
      <c r="Y630" s="218"/>
      <c r="Z630" s="218"/>
      <c r="AA630" s="218"/>
      <c r="AB630" s="218"/>
      <c r="AC630" s="218"/>
      <c r="AD630" s="218"/>
      <c r="AE630" s="218"/>
      <c r="AF630" s="218"/>
      <c r="AG630" s="218"/>
      <c r="AH630" s="218"/>
      <c r="AI630" s="218"/>
      <c r="AJ630" s="218"/>
      <c r="AK630" s="218"/>
      <c r="AL630" s="218"/>
      <c r="AM630" s="218"/>
      <c r="AN630" s="218"/>
      <c r="AO630" s="218"/>
      <c r="AP630" s="218"/>
      <c r="AQ630" s="218"/>
      <c r="AR630" s="218"/>
      <c r="AS630" s="218"/>
      <c r="AT630" s="218"/>
      <c r="AU630" s="218"/>
      <c r="AV630" s="218"/>
      <c r="AW630" s="218"/>
      <c r="AX630" s="218"/>
      <c r="AY630" s="218"/>
      <c r="AZ630" s="218"/>
      <c r="BA630" s="218"/>
      <c r="BB630" s="218"/>
      <c r="BC630" s="218"/>
      <c r="BD630" s="218"/>
      <c r="BE630" s="218"/>
      <c r="BF630" s="218"/>
      <c r="BG630" s="218"/>
      <c r="BH630" s="218"/>
      <c r="BI630" s="218"/>
      <c r="BJ630" s="218"/>
      <c r="BK630" s="218"/>
      <c r="BL630" s="218"/>
      <c r="BM630" s="219">
        <v>8</v>
      </c>
    </row>
    <row r="631" spans="1:65">
      <c r="A631" s="30"/>
      <c r="B631" s="19">
        <v>1</v>
      </c>
      <c r="C631" s="9">
        <v>3</v>
      </c>
      <c r="D631" s="220">
        <v>33.299999999999997</v>
      </c>
      <c r="E631" s="220">
        <v>30</v>
      </c>
      <c r="F631" s="220">
        <v>32</v>
      </c>
      <c r="G631" s="220">
        <v>30.529726094268895</v>
      </c>
      <c r="H631" s="220">
        <v>31.183000000000003</v>
      </c>
      <c r="I631" s="226">
        <v>41</v>
      </c>
      <c r="J631" s="220">
        <v>30.152145000000001</v>
      </c>
      <c r="K631" s="220">
        <v>33.1</v>
      </c>
      <c r="L631" s="217"/>
      <c r="M631" s="218"/>
      <c r="N631" s="218"/>
      <c r="O631" s="218"/>
      <c r="P631" s="218"/>
      <c r="Q631" s="218"/>
      <c r="R631" s="218"/>
      <c r="S631" s="218"/>
      <c r="T631" s="218"/>
      <c r="U631" s="218"/>
      <c r="V631" s="218"/>
      <c r="W631" s="218"/>
      <c r="X631" s="218"/>
      <c r="Y631" s="218"/>
      <c r="Z631" s="218"/>
      <c r="AA631" s="218"/>
      <c r="AB631" s="218"/>
      <c r="AC631" s="218"/>
      <c r="AD631" s="218"/>
      <c r="AE631" s="218"/>
      <c r="AF631" s="218"/>
      <c r="AG631" s="218"/>
      <c r="AH631" s="218"/>
      <c r="AI631" s="218"/>
      <c r="AJ631" s="218"/>
      <c r="AK631" s="218"/>
      <c r="AL631" s="218"/>
      <c r="AM631" s="218"/>
      <c r="AN631" s="218"/>
      <c r="AO631" s="218"/>
      <c r="AP631" s="218"/>
      <c r="AQ631" s="218"/>
      <c r="AR631" s="218"/>
      <c r="AS631" s="218"/>
      <c r="AT631" s="218"/>
      <c r="AU631" s="218"/>
      <c r="AV631" s="218"/>
      <c r="AW631" s="218"/>
      <c r="AX631" s="218"/>
      <c r="AY631" s="218"/>
      <c r="AZ631" s="218"/>
      <c r="BA631" s="218"/>
      <c r="BB631" s="218"/>
      <c r="BC631" s="218"/>
      <c r="BD631" s="218"/>
      <c r="BE631" s="218"/>
      <c r="BF631" s="218"/>
      <c r="BG631" s="218"/>
      <c r="BH631" s="218"/>
      <c r="BI631" s="218"/>
      <c r="BJ631" s="218"/>
      <c r="BK631" s="218"/>
      <c r="BL631" s="218"/>
      <c r="BM631" s="219">
        <v>16</v>
      </c>
    </row>
    <row r="632" spans="1:65">
      <c r="A632" s="30"/>
      <c r="B632" s="19">
        <v>1</v>
      </c>
      <c r="C632" s="9">
        <v>4</v>
      </c>
      <c r="D632" s="220">
        <v>34.299999999999997</v>
      </c>
      <c r="E632" s="220">
        <v>29</v>
      </c>
      <c r="F632" s="220">
        <v>31.7</v>
      </c>
      <c r="G632" s="220">
        <v>30.955687371123396</v>
      </c>
      <c r="H632" s="220">
        <v>31.226999999999997</v>
      </c>
      <c r="I632" s="226">
        <v>47</v>
      </c>
      <c r="J632" s="220">
        <v>30.50254</v>
      </c>
      <c r="K632" s="220">
        <v>31.8</v>
      </c>
      <c r="L632" s="217"/>
      <c r="M632" s="218"/>
      <c r="N632" s="218"/>
      <c r="O632" s="218"/>
      <c r="P632" s="218"/>
      <c r="Q632" s="218"/>
      <c r="R632" s="218"/>
      <c r="S632" s="218"/>
      <c r="T632" s="218"/>
      <c r="U632" s="218"/>
      <c r="V632" s="218"/>
      <c r="W632" s="218"/>
      <c r="X632" s="218"/>
      <c r="Y632" s="218"/>
      <c r="Z632" s="218"/>
      <c r="AA632" s="218"/>
      <c r="AB632" s="218"/>
      <c r="AC632" s="218"/>
      <c r="AD632" s="218"/>
      <c r="AE632" s="218"/>
      <c r="AF632" s="218"/>
      <c r="AG632" s="218"/>
      <c r="AH632" s="218"/>
      <c r="AI632" s="218"/>
      <c r="AJ632" s="218"/>
      <c r="AK632" s="218"/>
      <c r="AL632" s="218"/>
      <c r="AM632" s="218"/>
      <c r="AN632" s="218"/>
      <c r="AO632" s="218"/>
      <c r="AP632" s="218"/>
      <c r="AQ632" s="218"/>
      <c r="AR632" s="218"/>
      <c r="AS632" s="218"/>
      <c r="AT632" s="218"/>
      <c r="AU632" s="218"/>
      <c r="AV632" s="218"/>
      <c r="AW632" s="218"/>
      <c r="AX632" s="218"/>
      <c r="AY632" s="218"/>
      <c r="AZ632" s="218"/>
      <c r="BA632" s="218"/>
      <c r="BB632" s="218"/>
      <c r="BC632" s="218"/>
      <c r="BD632" s="218"/>
      <c r="BE632" s="218"/>
      <c r="BF632" s="218"/>
      <c r="BG632" s="218"/>
      <c r="BH632" s="218"/>
      <c r="BI632" s="218"/>
      <c r="BJ632" s="218"/>
      <c r="BK632" s="218"/>
      <c r="BL632" s="218"/>
      <c r="BM632" s="219">
        <v>31.299274865539157</v>
      </c>
    </row>
    <row r="633" spans="1:65">
      <c r="A633" s="30"/>
      <c r="B633" s="19">
        <v>1</v>
      </c>
      <c r="C633" s="9">
        <v>5</v>
      </c>
      <c r="D633" s="227">
        <v>26.3</v>
      </c>
      <c r="E633" s="220">
        <v>30</v>
      </c>
      <c r="F633" s="220">
        <v>31.899999999999995</v>
      </c>
      <c r="G633" s="220">
        <v>31.628822567204701</v>
      </c>
      <c r="H633" s="220">
        <v>30.52</v>
      </c>
      <c r="I633" s="226">
        <v>33</v>
      </c>
      <c r="J633" s="220">
        <v>30.743424999999995</v>
      </c>
      <c r="K633" s="220">
        <v>32.6</v>
      </c>
      <c r="L633" s="217"/>
      <c r="M633" s="218"/>
      <c r="N633" s="218"/>
      <c r="O633" s="218"/>
      <c r="P633" s="218"/>
      <c r="Q633" s="218"/>
      <c r="R633" s="218"/>
      <c r="S633" s="218"/>
      <c r="T633" s="218"/>
      <c r="U633" s="218"/>
      <c r="V633" s="218"/>
      <c r="W633" s="218"/>
      <c r="X633" s="218"/>
      <c r="Y633" s="218"/>
      <c r="Z633" s="218"/>
      <c r="AA633" s="218"/>
      <c r="AB633" s="218"/>
      <c r="AC633" s="218"/>
      <c r="AD633" s="218"/>
      <c r="AE633" s="218"/>
      <c r="AF633" s="218"/>
      <c r="AG633" s="218"/>
      <c r="AH633" s="218"/>
      <c r="AI633" s="218"/>
      <c r="AJ633" s="218"/>
      <c r="AK633" s="218"/>
      <c r="AL633" s="218"/>
      <c r="AM633" s="218"/>
      <c r="AN633" s="218"/>
      <c r="AO633" s="218"/>
      <c r="AP633" s="218"/>
      <c r="AQ633" s="218"/>
      <c r="AR633" s="218"/>
      <c r="AS633" s="218"/>
      <c r="AT633" s="218"/>
      <c r="AU633" s="218"/>
      <c r="AV633" s="218"/>
      <c r="AW633" s="218"/>
      <c r="AX633" s="218"/>
      <c r="AY633" s="218"/>
      <c r="AZ633" s="218"/>
      <c r="BA633" s="218"/>
      <c r="BB633" s="218"/>
      <c r="BC633" s="218"/>
      <c r="BD633" s="218"/>
      <c r="BE633" s="218"/>
      <c r="BF633" s="218"/>
      <c r="BG633" s="218"/>
      <c r="BH633" s="218"/>
      <c r="BI633" s="218"/>
      <c r="BJ633" s="218"/>
      <c r="BK633" s="218"/>
      <c r="BL633" s="218"/>
      <c r="BM633" s="219">
        <v>150</v>
      </c>
    </row>
    <row r="634" spans="1:65">
      <c r="A634" s="30"/>
      <c r="B634" s="19">
        <v>1</v>
      </c>
      <c r="C634" s="9">
        <v>6</v>
      </c>
      <c r="D634" s="220">
        <v>32.200000000000003</v>
      </c>
      <c r="E634" s="220">
        <v>29</v>
      </c>
      <c r="F634" s="220">
        <v>31.5</v>
      </c>
      <c r="G634" s="220">
        <v>32.610302801536598</v>
      </c>
      <c r="H634" s="220">
        <v>31.515000000000001</v>
      </c>
      <c r="I634" s="226">
        <v>49</v>
      </c>
      <c r="J634" s="220">
        <v>30.004735</v>
      </c>
      <c r="K634" s="220">
        <v>31.100000000000005</v>
      </c>
      <c r="L634" s="217"/>
      <c r="M634" s="218"/>
      <c r="N634" s="218"/>
      <c r="O634" s="218"/>
      <c r="P634" s="218"/>
      <c r="Q634" s="218"/>
      <c r="R634" s="218"/>
      <c r="S634" s="218"/>
      <c r="T634" s="218"/>
      <c r="U634" s="218"/>
      <c r="V634" s="218"/>
      <c r="W634" s="218"/>
      <c r="X634" s="218"/>
      <c r="Y634" s="218"/>
      <c r="Z634" s="218"/>
      <c r="AA634" s="218"/>
      <c r="AB634" s="218"/>
      <c r="AC634" s="218"/>
      <c r="AD634" s="218"/>
      <c r="AE634" s="218"/>
      <c r="AF634" s="218"/>
      <c r="AG634" s="218"/>
      <c r="AH634" s="218"/>
      <c r="AI634" s="218"/>
      <c r="AJ634" s="218"/>
      <c r="AK634" s="218"/>
      <c r="AL634" s="218"/>
      <c r="AM634" s="218"/>
      <c r="AN634" s="218"/>
      <c r="AO634" s="218"/>
      <c r="AP634" s="218"/>
      <c r="AQ634" s="218"/>
      <c r="AR634" s="218"/>
      <c r="AS634" s="218"/>
      <c r="AT634" s="218"/>
      <c r="AU634" s="218"/>
      <c r="AV634" s="218"/>
      <c r="AW634" s="218"/>
      <c r="AX634" s="218"/>
      <c r="AY634" s="218"/>
      <c r="AZ634" s="218"/>
      <c r="BA634" s="218"/>
      <c r="BB634" s="218"/>
      <c r="BC634" s="218"/>
      <c r="BD634" s="218"/>
      <c r="BE634" s="218"/>
      <c r="BF634" s="218"/>
      <c r="BG634" s="218"/>
      <c r="BH634" s="218"/>
      <c r="BI634" s="218"/>
      <c r="BJ634" s="218"/>
      <c r="BK634" s="218"/>
      <c r="BL634" s="218"/>
      <c r="BM634" s="221"/>
    </row>
    <row r="635" spans="1:65">
      <c r="A635" s="30"/>
      <c r="B635" s="20" t="s">
        <v>239</v>
      </c>
      <c r="C635" s="12"/>
      <c r="D635" s="222">
        <v>31.933333333333337</v>
      </c>
      <c r="E635" s="222">
        <v>29.333333333333332</v>
      </c>
      <c r="F635" s="222">
        <v>31.833333333333332</v>
      </c>
      <c r="G635" s="222">
        <v>31.146344058774101</v>
      </c>
      <c r="H635" s="222">
        <v>31.329166666666669</v>
      </c>
      <c r="I635" s="222">
        <v>39.333333333333336</v>
      </c>
      <c r="J635" s="222">
        <v>30.409413333333333</v>
      </c>
      <c r="K635" s="222">
        <v>31.983333333333334</v>
      </c>
      <c r="L635" s="217"/>
      <c r="M635" s="218"/>
      <c r="N635" s="218"/>
      <c r="O635" s="218"/>
      <c r="P635" s="218"/>
      <c r="Q635" s="218"/>
      <c r="R635" s="218"/>
      <c r="S635" s="218"/>
      <c r="T635" s="218"/>
      <c r="U635" s="218"/>
      <c r="V635" s="218"/>
      <c r="W635" s="218"/>
      <c r="X635" s="218"/>
      <c r="Y635" s="218"/>
      <c r="Z635" s="218"/>
      <c r="AA635" s="218"/>
      <c r="AB635" s="218"/>
      <c r="AC635" s="218"/>
      <c r="AD635" s="218"/>
      <c r="AE635" s="218"/>
      <c r="AF635" s="218"/>
      <c r="AG635" s="218"/>
      <c r="AH635" s="218"/>
      <c r="AI635" s="218"/>
      <c r="AJ635" s="218"/>
      <c r="AK635" s="218"/>
      <c r="AL635" s="218"/>
      <c r="AM635" s="218"/>
      <c r="AN635" s="218"/>
      <c r="AO635" s="218"/>
      <c r="AP635" s="218"/>
      <c r="AQ635" s="218"/>
      <c r="AR635" s="218"/>
      <c r="AS635" s="218"/>
      <c r="AT635" s="218"/>
      <c r="AU635" s="218"/>
      <c r="AV635" s="218"/>
      <c r="AW635" s="218"/>
      <c r="AX635" s="218"/>
      <c r="AY635" s="218"/>
      <c r="AZ635" s="218"/>
      <c r="BA635" s="218"/>
      <c r="BB635" s="218"/>
      <c r="BC635" s="218"/>
      <c r="BD635" s="218"/>
      <c r="BE635" s="218"/>
      <c r="BF635" s="218"/>
      <c r="BG635" s="218"/>
      <c r="BH635" s="218"/>
      <c r="BI635" s="218"/>
      <c r="BJ635" s="218"/>
      <c r="BK635" s="218"/>
      <c r="BL635" s="218"/>
      <c r="BM635" s="221"/>
    </row>
    <row r="636" spans="1:65">
      <c r="A636" s="30"/>
      <c r="B636" s="3" t="s">
        <v>240</v>
      </c>
      <c r="C636" s="29"/>
      <c r="D636" s="220">
        <v>32.75</v>
      </c>
      <c r="E636" s="220">
        <v>29</v>
      </c>
      <c r="F636" s="220">
        <v>31.849999999999998</v>
      </c>
      <c r="G636" s="220">
        <v>31.101651829265798</v>
      </c>
      <c r="H636" s="220">
        <v>31.305500000000002</v>
      </c>
      <c r="I636" s="220">
        <v>38</v>
      </c>
      <c r="J636" s="220">
        <v>30.42662</v>
      </c>
      <c r="K636" s="220">
        <v>31.9</v>
      </c>
      <c r="L636" s="217"/>
      <c r="M636" s="218"/>
      <c r="N636" s="218"/>
      <c r="O636" s="218"/>
      <c r="P636" s="218"/>
      <c r="Q636" s="218"/>
      <c r="R636" s="218"/>
      <c r="S636" s="218"/>
      <c r="T636" s="218"/>
      <c r="U636" s="218"/>
      <c r="V636" s="218"/>
      <c r="W636" s="218"/>
      <c r="X636" s="218"/>
      <c r="Y636" s="218"/>
      <c r="Z636" s="218"/>
      <c r="AA636" s="218"/>
      <c r="AB636" s="218"/>
      <c r="AC636" s="218"/>
      <c r="AD636" s="218"/>
      <c r="AE636" s="218"/>
      <c r="AF636" s="218"/>
      <c r="AG636" s="218"/>
      <c r="AH636" s="218"/>
      <c r="AI636" s="218"/>
      <c r="AJ636" s="218"/>
      <c r="AK636" s="218"/>
      <c r="AL636" s="218"/>
      <c r="AM636" s="218"/>
      <c r="AN636" s="218"/>
      <c r="AO636" s="218"/>
      <c r="AP636" s="218"/>
      <c r="AQ636" s="218"/>
      <c r="AR636" s="218"/>
      <c r="AS636" s="218"/>
      <c r="AT636" s="218"/>
      <c r="AU636" s="218"/>
      <c r="AV636" s="218"/>
      <c r="AW636" s="218"/>
      <c r="AX636" s="218"/>
      <c r="AY636" s="218"/>
      <c r="AZ636" s="218"/>
      <c r="BA636" s="218"/>
      <c r="BB636" s="218"/>
      <c r="BC636" s="218"/>
      <c r="BD636" s="218"/>
      <c r="BE636" s="218"/>
      <c r="BF636" s="218"/>
      <c r="BG636" s="218"/>
      <c r="BH636" s="218"/>
      <c r="BI636" s="218"/>
      <c r="BJ636" s="218"/>
      <c r="BK636" s="218"/>
      <c r="BL636" s="218"/>
      <c r="BM636" s="221"/>
    </row>
    <row r="637" spans="1:65">
      <c r="A637" s="30"/>
      <c r="B637" s="3" t="s">
        <v>241</v>
      </c>
      <c r="C637" s="29"/>
      <c r="D637" s="24">
        <v>2.9750070027928777</v>
      </c>
      <c r="E637" s="24">
        <v>0.5163977794943222</v>
      </c>
      <c r="F637" s="24">
        <v>0.21602468994692878</v>
      </c>
      <c r="G637" s="24">
        <v>0.93182219594696236</v>
      </c>
      <c r="H637" s="24">
        <v>0.52750560818503833</v>
      </c>
      <c r="I637" s="24">
        <v>7.5277265270908176</v>
      </c>
      <c r="J637" s="24">
        <v>0.29657718814276041</v>
      </c>
      <c r="K637" s="24">
        <v>0.76267074590983608</v>
      </c>
      <c r="L637" s="157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30"/>
      <c r="B638" s="3" t="s">
        <v>87</v>
      </c>
      <c r="C638" s="29"/>
      <c r="D638" s="13">
        <v>9.3163058542574451E-2</v>
      </c>
      <c r="E638" s="13">
        <v>1.7604469755488256E-2</v>
      </c>
      <c r="F638" s="13">
        <v>6.7861159145632078E-3</v>
      </c>
      <c r="G638" s="13">
        <v>2.9917546476356437E-2</v>
      </c>
      <c r="H638" s="13">
        <v>1.683752440010762E-2</v>
      </c>
      <c r="I638" s="13">
        <v>0.19138287780739366</v>
      </c>
      <c r="J638" s="13">
        <v>9.752808608697058E-3</v>
      </c>
      <c r="K638" s="13">
        <v>2.3845880539129841E-2</v>
      </c>
      <c r="L638" s="157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30"/>
      <c r="B639" s="3" t="s">
        <v>242</v>
      </c>
      <c r="C639" s="29"/>
      <c r="D639" s="13">
        <v>2.0257928355148058E-2</v>
      </c>
      <c r="E639" s="13">
        <v>-6.2811088776064561E-2</v>
      </c>
      <c r="F639" s="13">
        <v>1.706296615779368E-2</v>
      </c>
      <c r="G639" s="13">
        <v>-4.8860814642525119E-3</v>
      </c>
      <c r="H639" s="13">
        <v>9.5503174613242869E-4</v>
      </c>
      <c r="I639" s="13">
        <v>0.25668513095936807</v>
      </c>
      <c r="J639" s="13">
        <v>-2.8430739562774088E-2</v>
      </c>
      <c r="K639" s="13">
        <v>2.1855409453825247E-2</v>
      </c>
      <c r="L639" s="157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30"/>
      <c r="B640" s="46" t="s">
        <v>243</v>
      </c>
      <c r="C640" s="47"/>
      <c r="D640" s="45">
        <v>0.56999999999999995</v>
      </c>
      <c r="E640" s="45">
        <v>3.62</v>
      </c>
      <c r="F640" s="45">
        <v>0.41</v>
      </c>
      <c r="G640" s="45">
        <v>0.7</v>
      </c>
      <c r="H640" s="45">
        <v>0.41</v>
      </c>
      <c r="I640" s="45">
        <v>12.49</v>
      </c>
      <c r="J640" s="45">
        <v>1.89</v>
      </c>
      <c r="K640" s="45">
        <v>0.65</v>
      </c>
      <c r="L640" s="157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B641" s="31"/>
      <c r="C641" s="20"/>
      <c r="D641" s="20"/>
      <c r="E641" s="20"/>
      <c r="F641" s="20"/>
      <c r="G641" s="20"/>
      <c r="H641" s="20"/>
      <c r="I641" s="20"/>
      <c r="J641" s="20"/>
      <c r="K641" s="20"/>
      <c r="BM641" s="55"/>
    </row>
    <row r="642" spans="1:65" ht="15">
      <c r="B642" s="8" t="s">
        <v>643</v>
      </c>
      <c r="BM642" s="28" t="s">
        <v>280</v>
      </c>
    </row>
    <row r="643" spans="1:65" ht="15">
      <c r="A643" s="25" t="s">
        <v>34</v>
      </c>
      <c r="B643" s="18" t="s">
        <v>114</v>
      </c>
      <c r="C643" s="15" t="s">
        <v>115</v>
      </c>
      <c r="D643" s="16" t="s">
        <v>235</v>
      </c>
      <c r="E643" s="17" t="s">
        <v>235</v>
      </c>
      <c r="F643" s="17" t="s">
        <v>235</v>
      </c>
      <c r="G643" s="17" t="s">
        <v>235</v>
      </c>
      <c r="H643" s="17" t="s">
        <v>235</v>
      </c>
      <c r="I643" s="17" t="s">
        <v>235</v>
      </c>
      <c r="J643" s="17" t="s">
        <v>235</v>
      </c>
      <c r="K643" s="17" t="s">
        <v>235</v>
      </c>
      <c r="L643" s="17" t="s">
        <v>235</v>
      </c>
      <c r="M643" s="17" t="s">
        <v>235</v>
      </c>
      <c r="N643" s="17" t="s">
        <v>235</v>
      </c>
      <c r="O643" s="17" t="s">
        <v>235</v>
      </c>
      <c r="P643" s="17" t="s">
        <v>235</v>
      </c>
      <c r="Q643" s="17" t="s">
        <v>235</v>
      </c>
      <c r="R643" s="17" t="s">
        <v>235</v>
      </c>
      <c r="S643" s="17" t="s">
        <v>235</v>
      </c>
      <c r="T643" s="17" t="s">
        <v>235</v>
      </c>
      <c r="U643" s="17" t="s">
        <v>235</v>
      </c>
      <c r="V643" s="17" t="s">
        <v>235</v>
      </c>
      <c r="W643" s="17" t="s">
        <v>235</v>
      </c>
      <c r="X643" s="17" t="s">
        <v>235</v>
      </c>
      <c r="Y643" s="17" t="s">
        <v>235</v>
      </c>
      <c r="Z643" s="157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1</v>
      </c>
    </row>
    <row r="644" spans="1:65">
      <c r="A644" s="30"/>
      <c r="B644" s="19" t="s">
        <v>236</v>
      </c>
      <c r="C644" s="9" t="s">
        <v>236</v>
      </c>
      <c r="D644" s="154" t="s">
        <v>246</v>
      </c>
      <c r="E644" s="156" t="s">
        <v>247</v>
      </c>
      <c r="F644" s="156" t="s">
        <v>248</v>
      </c>
      <c r="G644" s="156" t="s">
        <v>249</v>
      </c>
      <c r="H644" s="156" t="s">
        <v>250</v>
      </c>
      <c r="I644" s="156" t="s">
        <v>251</v>
      </c>
      <c r="J644" s="156" t="s">
        <v>252</v>
      </c>
      <c r="K644" s="156" t="s">
        <v>253</v>
      </c>
      <c r="L644" s="156" t="s">
        <v>254</v>
      </c>
      <c r="M644" s="156" t="s">
        <v>255</v>
      </c>
      <c r="N644" s="156" t="s">
        <v>256</v>
      </c>
      <c r="O644" s="156" t="s">
        <v>257</v>
      </c>
      <c r="P644" s="156" t="s">
        <v>258</v>
      </c>
      <c r="Q644" s="156" t="s">
        <v>260</v>
      </c>
      <c r="R644" s="156" t="s">
        <v>261</v>
      </c>
      <c r="S644" s="156" t="s">
        <v>262</v>
      </c>
      <c r="T644" s="156" t="s">
        <v>265</v>
      </c>
      <c r="U644" s="156" t="s">
        <v>268</v>
      </c>
      <c r="V644" s="156" t="s">
        <v>270</v>
      </c>
      <c r="W644" s="156" t="s">
        <v>271</v>
      </c>
      <c r="X644" s="156" t="s">
        <v>272</v>
      </c>
      <c r="Y644" s="156" t="s">
        <v>237</v>
      </c>
      <c r="Z644" s="157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 t="s">
        <v>3</v>
      </c>
    </row>
    <row r="645" spans="1:65">
      <c r="A645" s="30"/>
      <c r="B645" s="19"/>
      <c r="C645" s="9"/>
      <c r="D645" s="10" t="s">
        <v>332</v>
      </c>
      <c r="E645" s="11" t="s">
        <v>332</v>
      </c>
      <c r="F645" s="11" t="s">
        <v>104</v>
      </c>
      <c r="G645" s="11" t="s">
        <v>104</v>
      </c>
      <c r="H645" s="11" t="s">
        <v>104</v>
      </c>
      <c r="I645" s="11" t="s">
        <v>104</v>
      </c>
      <c r="J645" s="11" t="s">
        <v>104</v>
      </c>
      <c r="K645" s="11" t="s">
        <v>104</v>
      </c>
      <c r="L645" s="11" t="s">
        <v>332</v>
      </c>
      <c r="M645" s="11" t="s">
        <v>104</v>
      </c>
      <c r="N645" s="11" t="s">
        <v>104</v>
      </c>
      <c r="O645" s="11" t="s">
        <v>104</v>
      </c>
      <c r="P645" s="11" t="s">
        <v>332</v>
      </c>
      <c r="Q645" s="11" t="s">
        <v>104</v>
      </c>
      <c r="R645" s="11" t="s">
        <v>104</v>
      </c>
      <c r="S645" s="11" t="s">
        <v>332</v>
      </c>
      <c r="T645" s="11" t="s">
        <v>103</v>
      </c>
      <c r="U645" s="11" t="s">
        <v>104</v>
      </c>
      <c r="V645" s="11" t="s">
        <v>104</v>
      </c>
      <c r="W645" s="11" t="s">
        <v>104</v>
      </c>
      <c r="X645" s="11" t="s">
        <v>104</v>
      </c>
      <c r="Y645" s="11" t="s">
        <v>332</v>
      </c>
      <c r="Z645" s="157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>
        <v>1</v>
      </c>
    </row>
    <row r="646" spans="1:65">
      <c r="A646" s="30"/>
      <c r="B646" s="19"/>
      <c r="C646" s="9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157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8">
        <v>1</v>
      </c>
      <c r="C647" s="14">
        <v>1</v>
      </c>
      <c r="D647" s="216">
        <v>22</v>
      </c>
      <c r="E647" s="216">
        <v>20</v>
      </c>
      <c r="F647" s="225">
        <v>74</v>
      </c>
      <c r="G647" s="225" t="s">
        <v>288</v>
      </c>
      <c r="H647" s="216">
        <v>50</v>
      </c>
      <c r="I647" s="225" t="s">
        <v>288</v>
      </c>
      <c r="J647" s="216">
        <v>20</v>
      </c>
      <c r="K647" s="225" t="s">
        <v>288</v>
      </c>
      <c r="L647" s="216">
        <v>18</v>
      </c>
      <c r="M647" s="225" t="s">
        <v>288</v>
      </c>
      <c r="N647" s="225" t="s">
        <v>106</v>
      </c>
      <c r="O647" s="216">
        <v>34</v>
      </c>
      <c r="P647" s="216">
        <v>31.836111000000002</v>
      </c>
      <c r="Q647" s="225" t="s">
        <v>288</v>
      </c>
      <c r="R647" s="216">
        <v>15.21</v>
      </c>
      <c r="S647" s="225" t="s">
        <v>288</v>
      </c>
      <c r="T647" s="216" t="s">
        <v>244</v>
      </c>
      <c r="U647" s="216">
        <v>11</v>
      </c>
      <c r="V647" s="216">
        <v>13</v>
      </c>
      <c r="W647" s="216">
        <v>20</v>
      </c>
      <c r="X647" s="225" t="s">
        <v>106</v>
      </c>
      <c r="Y647" s="225" t="s">
        <v>96</v>
      </c>
      <c r="Z647" s="217"/>
      <c r="AA647" s="218"/>
      <c r="AB647" s="218"/>
      <c r="AC647" s="218"/>
      <c r="AD647" s="218"/>
      <c r="AE647" s="218"/>
      <c r="AF647" s="218"/>
      <c r="AG647" s="218"/>
      <c r="AH647" s="218"/>
      <c r="AI647" s="218"/>
      <c r="AJ647" s="218"/>
      <c r="AK647" s="218"/>
      <c r="AL647" s="218"/>
      <c r="AM647" s="218"/>
      <c r="AN647" s="218"/>
      <c r="AO647" s="218"/>
      <c r="AP647" s="218"/>
      <c r="AQ647" s="218"/>
      <c r="AR647" s="218"/>
      <c r="AS647" s="218"/>
      <c r="AT647" s="218"/>
      <c r="AU647" s="218"/>
      <c r="AV647" s="218"/>
      <c r="AW647" s="218"/>
      <c r="AX647" s="218"/>
      <c r="AY647" s="218"/>
      <c r="AZ647" s="218"/>
      <c r="BA647" s="218"/>
      <c r="BB647" s="218"/>
      <c r="BC647" s="218"/>
      <c r="BD647" s="218"/>
      <c r="BE647" s="218"/>
      <c r="BF647" s="218"/>
      <c r="BG647" s="218"/>
      <c r="BH647" s="218"/>
      <c r="BI647" s="218"/>
      <c r="BJ647" s="218"/>
      <c r="BK647" s="218"/>
      <c r="BL647" s="218"/>
      <c r="BM647" s="219">
        <v>1</v>
      </c>
    </row>
    <row r="648" spans="1:65">
      <c r="A648" s="30"/>
      <c r="B648" s="19">
        <v>1</v>
      </c>
      <c r="C648" s="9">
        <v>2</v>
      </c>
      <c r="D648" s="220">
        <v>23</v>
      </c>
      <c r="E648" s="220">
        <v>20</v>
      </c>
      <c r="F648" s="226">
        <v>61</v>
      </c>
      <c r="G648" s="226" t="s">
        <v>288</v>
      </c>
      <c r="H648" s="226" t="s">
        <v>288</v>
      </c>
      <c r="I648" s="220">
        <v>30</v>
      </c>
      <c r="J648" s="220">
        <v>20</v>
      </c>
      <c r="K648" s="226" t="s">
        <v>288</v>
      </c>
      <c r="L648" s="220">
        <v>17</v>
      </c>
      <c r="M648" s="226" t="s">
        <v>288</v>
      </c>
      <c r="N648" s="226" t="s">
        <v>106</v>
      </c>
      <c r="O648" s="227">
        <v>76</v>
      </c>
      <c r="P648" s="220">
        <v>32.739373000000001</v>
      </c>
      <c r="Q648" s="226" t="s">
        <v>288</v>
      </c>
      <c r="R648" s="220">
        <v>15</v>
      </c>
      <c r="S648" s="226" t="s">
        <v>288</v>
      </c>
      <c r="T648" s="220" t="s">
        <v>244</v>
      </c>
      <c r="U648" s="220">
        <v>17</v>
      </c>
      <c r="V648" s="220">
        <v>12</v>
      </c>
      <c r="W648" s="220">
        <v>20</v>
      </c>
      <c r="X648" s="226" t="s">
        <v>106</v>
      </c>
      <c r="Y648" s="226" t="s">
        <v>96</v>
      </c>
      <c r="Z648" s="217"/>
      <c r="AA648" s="218"/>
      <c r="AB648" s="218"/>
      <c r="AC648" s="218"/>
      <c r="AD648" s="218"/>
      <c r="AE648" s="218"/>
      <c r="AF648" s="218"/>
      <c r="AG648" s="218"/>
      <c r="AH648" s="218"/>
      <c r="AI648" s="218"/>
      <c r="AJ648" s="218"/>
      <c r="AK648" s="218"/>
      <c r="AL648" s="218"/>
      <c r="AM648" s="218"/>
      <c r="AN648" s="218"/>
      <c r="AO648" s="218"/>
      <c r="AP648" s="218"/>
      <c r="AQ648" s="218"/>
      <c r="AR648" s="218"/>
      <c r="AS648" s="218"/>
      <c r="AT648" s="218"/>
      <c r="AU648" s="218"/>
      <c r="AV648" s="218"/>
      <c r="AW648" s="218"/>
      <c r="AX648" s="218"/>
      <c r="AY648" s="218"/>
      <c r="AZ648" s="218"/>
      <c r="BA648" s="218"/>
      <c r="BB648" s="218"/>
      <c r="BC648" s="218"/>
      <c r="BD648" s="218"/>
      <c r="BE648" s="218"/>
      <c r="BF648" s="218"/>
      <c r="BG648" s="218"/>
      <c r="BH648" s="218"/>
      <c r="BI648" s="218"/>
      <c r="BJ648" s="218"/>
      <c r="BK648" s="218"/>
      <c r="BL648" s="218"/>
      <c r="BM648" s="219">
        <v>13</v>
      </c>
    </row>
    <row r="649" spans="1:65">
      <c r="A649" s="30"/>
      <c r="B649" s="19">
        <v>1</v>
      </c>
      <c r="C649" s="9">
        <v>3</v>
      </c>
      <c r="D649" s="220">
        <v>23</v>
      </c>
      <c r="E649" s="220">
        <v>20</v>
      </c>
      <c r="F649" s="226">
        <v>59</v>
      </c>
      <c r="G649" s="226" t="s">
        <v>288</v>
      </c>
      <c r="H649" s="226" t="s">
        <v>288</v>
      </c>
      <c r="I649" s="226" t="s">
        <v>288</v>
      </c>
      <c r="J649" s="220">
        <v>30</v>
      </c>
      <c r="K649" s="226" t="s">
        <v>288</v>
      </c>
      <c r="L649" s="220">
        <v>19</v>
      </c>
      <c r="M649" s="226" t="s">
        <v>288</v>
      </c>
      <c r="N649" s="226" t="s">
        <v>106</v>
      </c>
      <c r="O649" s="220">
        <v>23</v>
      </c>
      <c r="P649" s="220">
        <v>43.344097000000005</v>
      </c>
      <c r="Q649" s="226" t="s">
        <v>288</v>
      </c>
      <c r="R649" s="220">
        <v>14.35</v>
      </c>
      <c r="S649" s="226" t="s">
        <v>288</v>
      </c>
      <c r="T649" s="220" t="s">
        <v>244</v>
      </c>
      <c r="U649" s="220">
        <v>23</v>
      </c>
      <c r="V649" s="220">
        <v>12</v>
      </c>
      <c r="W649" s="220">
        <v>20</v>
      </c>
      <c r="X649" s="226" t="s">
        <v>106</v>
      </c>
      <c r="Y649" s="226" t="s">
        <v>96</v>
      </c>
      <c r="Z649" s="217"/>
      <c r="AA649" s="218"/>
      <c r="AB649" s="218"/>
      <c r="AC649" s="218"/>
      <c r="AD649" s="218"/>
      <c r="AE649" s="218"/>
      <c r="AF649" s="218"/>
      <c r="AG649" s="218"/>
      <c r="AH649" s="218"/>
      <c r="AI649" s="218"/>
      <c r="AJ649" s="218"/>
      <c r="AK649" s="218"/>
      <c r="AL649" s="218"/>
      <c r="AM649" s="218"/>
      <c r="AN649" s="218"/>
      <c r="AO649" s="218"/>
      <c r="AP649" s="218"/>
      <c r="AQ649" s="218"/>
      <c r="AR649" s="218"/>
      <c r="AS649" s="218"/>
      <c r="AT649" s="218"/>
      <c r="AU649" s="218"/>
      <c r="AV649" s="218"/>
      <c r="AW649" s="218"/>
      <c r="AX649" s="218"/>
      <c r="AY649" s="218"/>
      <c r="AZ649" s="218"/>
      <c r="BA649" s="218"/>
      <c r="BB649" s="218"/>
      <c r="BC649" s="218"/>
      <c r="BD649" s="218"/>
      <c r="BE649" s="218"/>
      <c r="BF649" s="218"/>
      <c r="BG649" s="218"/>
      <c r="BH649" s="218"/>
      <c r="BI649" s="218"/>
      <c r="BJ649" s="218"/>
      <c r="BK649" s="218"/>
      <c r="BL649" s="218"/>
      <c r="BM649" s="219">
        <v>16</v>
      </c>
    </row>
    <row r="650" spans="1:65">
      <c r="A650" s="30"/>
      <c r="B650" s="19">
        <v>1</v>
      </c>
      <c r="C650" s="9">
        <v>4</v>
      </c>
      <c r="D650" s="220">
        <v>23</v>
      </c>
      <c r="E650" s="220">
        <v>30</v>
      </c>
      <c r="F650" s="227">
        <v>173</v>
      </c>
      <c r="G650" s="226" t="s">
        <v>288</v>
      </c>
      <c r="H650" s="220">
        <v>20</v>
      </c>
      <c r="I650" s="226" t="s">
        <v>288</v>
      </c>
      <c r="J650" s="220">
        <v>20</v>
      </c>
      <c r="K650" s="226" t="s">
        <v>288</v>
      </c>
      <c r="L650" s="220">
        <v>17</v>
      </c>
      <c r="M650" s="226" t="s">
        <v>288</v>
      </c>
      <c r="N650" s="226" t="s">
        <v>106</v>
      </c>
      <c r="O650" s="220">
        <v>28</v>
      </c>
      <c r="P650" s="220">
        <v>35.144799999999996</v>
      </c>
      <c r="Q650" s="226" t="s">
        <v>288</v>
      </c>
      <c r="R650" s="220">
        <v>16.78</v>
      </c>
      <c r="S650" s="226" t="s">
        <v>288</v>
      </c>
      <c r="T650" s="220" t="s">
        <v>244</v>
      </c>
      <c r="U650" s="220">
        <v>19</v>
      </c>
      <c r="V650" s="220">
        <v>13</v>
      </c>
      <c r="W650" s="220">
        <v>20</v>
      </c>
      <c r="X650" s="226" t="s">
        <v>106</v>
      </c>
      <c r="Y650" s="226" t="s">
        <v>96</v>
      </c>
      <c r="Z650" s="217"/>
      <c r="AA650" s="218"/>
      <c r="AB650" s="218"/>
      <c r="AC650" s="218"/>
      <c r="AD650" s="218"/>
      <c r="AE650" s="218"/>
      <c r="AF650" s="218"/>
      <c r="AG650" s="218"/>
      <c r="AH650" s="218"/>
      <c r="AI650" s="218"/>
      <c r="AJ650" s="218"/>
      <c r="AK650" s="218"/>
      <c r="AL650" s="218"/>
      <c r="AM650" s="218"/>
      <c r="AN650" s="218"/>
      <c r="AO650" s="218"/>
      <c r="AP650" s="218"/>
      <c r="AQ650" s="218"/>
      <c r="AR650" s="218"/>
      <c r="AS650" s="218"/>
      <c r="AT650" s="218"/>
      <c r="AU650" s="218"/>
      <c r="AV650" s="218"/>
      <c r="AW650" s="218"/>
      <c r="AX650" s="218"/>
      <c r="AY650" s="218"/>
      <c r="AZ650" s="218"/>
      <c r="BA650" s="218"/>
      <c r="BB650" s="218"/>
      <c r="BC650" s="218"/>
      <c r="BD650" s="218"/>
      <c r="BE650" s="218"/>
      <c r="BF650" s="218"/>
      <c r="BG650" s="218"/>
      <c r="BH650" s="218"/>
      <c r="BI650" s="218"/>
      <c r="BJ650" s="218"/>
      <c r="BK650" s="218"/>
      <c r="BL650" s="218"/>
      <c r="BM650" s="219">
        <v>23.729467305555598</v>
      </c>
    </row>
    <row r="651" spans="1:65">
      <c r="A651" s="30"/>
      <c r="B651" s="19">
        <v>1</v>
      </c>
      <c r="C651" s="9">
        <v>5</v>
      </c>
      <c r="D651" s="220">
        <v>23</v>
      </c>
      <c r="E651" s="220">
        <v>20</v>
      </c>
      <c r="F651" s="226" t="s">
        <v>106</v>
      </c>
      <c r="G651" s="226" t="s">
        <v>288</v>
      </c>
      <c r="H651" s="220">
        <v>50</v>
      </c>
      <c r="I651" s="226" t="s">
        <v>288</v>
      </c>
      <c r="J651" s="220">
        <v>40</v>
      </c>
      <c r="K651" s="226" t="s">
        <v>288</v>
      </c>
      <c r="L651" s="220">
        <v>15</v>
      </c>
      <c r="M651" s="226" t="s">
        <v>288</v>
      </c>
      <c r="N651" s="226" t="s">
        <v>106</v>
      </c>
      <c r="O651" s="226" t="s">
        <v>288</v>
      </c>
      <c r="P651" s="220">
        <v>34.784745999999998</v>
      </c>
      <c r="Q651" s="226" t="s">
        <v>288</v>
      </c>
      <c r="R651" s="220">
        <v>16</v>
      </c>
      <c r="S651" s="226" t="s">
        <v>288</v>
      </c>
      <c r="T651" s="220" t="s">
        <v>244</v>
      </c>
      <c r="U651" s="220">
        <v>20</v>
      </c>
      <c r="V651" s="220">
        <v>12</v>
      </c>
      <c r="W651" s="220">
        <v>20</v>
      </c>
      <c r="X651" s="226" t="s">
        <v>106</v>
      </c>
      <c r="Y651" s="226" t="s">
        <v>96</v>
      </c>
      <c r="Z651" s="217"/>
      <c r="AA651" s="218"/>
      <c r="AB651" s="218"/>
      <c r="AC651" s="218"/>
      <c r="AD651" s="218"/>
      <c r="AE651" s="218"/>
      <c r="AF651" s="218"/>
      <c r="AG651" s="218"/>
      <c r="AH651" s="218"/>
      <c r="AI651" s="218"/>
      <c r="AJ651" s="218"/>
      <c r="AK651" s="218"/>
      <c r="AL651" s="218"/>
      <c r="AM651" s="218"/>
      <c r="AN651" s="218"/>
      <c r="AO651" s="218"/>
      <c r="AP651" s="218"/>
      <c r="AQ651" s="218"/>
      <c r="AR651" s="218"/>
      <c r="AS651" s="218"/>
      <c r="AT651" s="218"/>
      <c r="AU651" s="218"/>
      <c r="AV651" s="218"/>
      <c r="AW651" s="218"/>
      <c r="AX651" s="218"/>
      <c r="AY651" s="218"/>
      <c r="AZ651" s="218"/>
      <c r="BA651" s="218"/>
      <c r="BB651" s="218"/>
      <c r="BC651" s="218"/>
      <c r="BD651" s="218"/>
      <c r="BE651" s="218"/>
      <c r="BF651" s="218"/>
      <c r="BG651" s="218"/>
      <c r="BH651" s="218"/>
      <c r="BI651" s="218"/>
      <c r="BJ651" s="218"/>
      <c r="BK651" s="218"/>
      <c r="BL651" s="218"/>
      <c r="BM651" s="219">
        <v>19</v>
      </c>
    </row>
    <row r="652" spans="1:65">
      <c r="A652" s="30"/>
      <c r="B652" s="19">
        <v>1</v>
      </c>
      <c r="C652" s="9">
        <v>6</v>
      </c>
      <c r="D652" s="220">
        <v>22</v>
      </c>
      <c r="E652" s="220">
        <v>20</v>
      </c>
      <c r="F652" s="226">
        <v>56</v>
      </c>
      <c r="G652" s="226" t="s">
        <v>288</v>
      </c>
      <c r="H652" s="220">
        <v>30</v>
      </c>
      <c r="I652" s="226" t="s">
        <v>288</v>
      </c>
      <c r="J652" s="220">
        <v>20</v>
      </c>
      <c r="K652" s="226" t="s">
        <v>288</v>
      </c>
      <c r="L652" s="220">
        <v>16</v>
      </c>
      <c r="M652" s="226" t="s">
        <v>288</v>
      </c>
      <c r="N652" s="226" t="s">
        <v>106</v>
      </c>
      <c r="O652" s="226" t="s">
        <v>288</v>
      </c>
      <c r="P652" s="220">
        <v>43.402518999999998</v>
      </c>
      <c r="Q652" s="226" t="s">
        <v>288</v>
      </c>
      <c r="R652" s="220">
        <v>16.93</v>
      </c>
      <c r="S652" s="226" t="s">
        <v>288</v>
      </c>
      <c r="T652" s="220" t="s">
        <v>244</v>
      </c>
      <c r="U652" s="220">
        <v>15</v>
      </c>
      <c r="V652" s="220">
        <v>13</v>
      </c>
      <c r="W652" s="220">
        <v>20</v>
      </c>
      <c r="X652" s="226" t="s">
        <v>106</v>
      </c>
      <c r="Y652" s="226" t="s">
        <v>96</v>
      </c>
      <c r="Z652" s="217"/>
      <c r="AA652" s="218"/>
      <c r="AB652" s="218"/>
      <c r="AC652" s="218"/>
      <c r="AD652" s="218"/>
      <c r="AE652" s="218"/>
      <c r="AF652" s="218"/>
      <c r="AG652" s="218"/>
      <c r="AH652" s="218"/>
      <c r="AI652" s="218"/>
      <c r="AJ652" s="218"/>
      <c r="AK652" s="218"/>
      <c r="AL652" s="218"/>
      <c r="AM652" s="218"/>
      <c r="AN652" s="218"/>
      <c r="AO652" s="218"/>
      <c r="AP652" s="218"/>
      <c r="AQ652" s="218"/>
      <c r="AR652" s="218"/>
      <c r="AS652" s="218"/>
      <c r="AT652" s="218"/>
      <c r="AU652" s="218"/>
      <c r="AV652" s="218"/>
      <c r="AW652" s="218"/>
      <c r="AX652" s="218"/>
      <c r="AY652" s="218"/>
      <c r="AZ652" s="218"/>
      <c r="BA652" s="218"/>
      <c r="BB652" s="218"/>
      <c r="BC652" s="218"/>
      <c r="BD652" s="218"/>
      <c r="BE652" s="218"/>
      <c r="BF652" s="218"/>
      <c r="BG652" s="218"/>
      <c r="BH652" s="218"/>
      <c r="BI652" s="218"/>
      <c r="BJ652" s="218"/>
      <c r="BK652" s="218"/>
      <c r="BL652" s="218"/>
      <c r="BM652" s="221"/>
    </row>
    <row r="653" spans="1:65">
      <c r="A653" s="30"/>
      <c r="B653" s="20" t="s">
        <v>239</v>
      </c>
      <c r="C653" s="12"/>
      <c r="D653" s="222">
        <v>22.666666666666668</v>
      </c>
      <c r="E653" s="222">
        <v>21.666666666666668</v>
      </c>
      <c r="F653" s="222">
        <v>84.6</v>
      </c>
      <c r="G653" s="222" t="s">
        <v>745</v>
      </c>
      <c r="H653" s="222">
        <v>37.5</v>
      </c>
      <c r="I653" s="222">
        <v>30</v>
      </c>
      <c r="J653" s="222">
        <v>25</v>
      </c>
      <c r="K653" s="222" t="s">
        <v>745</v>
      </c>
      <c r="L653" s="222">
        <v>17</v>
      </c>
      <c r="M653" s="222" t="s">
        <v>745</v>
      </c>
      <c r="N653" s="222" t="s">
        <v>745</v>
      </c>
      <c r="O653" s="222">
        <v>40.25</v>
      </c>
      <c r="P653" s="222">
        <v>36.87527433333333</v>
      </c>
      <c r="Q653" s="222" t="s">
        <v>745</v>
      </c>
      <c r="R653" s="222">
        <v>15.711666666666668</v>
      </c>
      <c r="S653" s="222" t="s">
        <v>745</v>
      </c>
      <c r="T653" s="222" t="s">
        <v>745</v>
      </c>
      <c r="U653" s="222">
        <v>17.5</v>
      </c>
      <c r="V653" s="222">
        <v>12.5</v>
      </c>
      <c r="W653" s="222">
        <v>20</v>
      </c>
      <c r="X653" s="222" t="s">
        <v>745</v>
      </c>
      <c r="Y653" s="222" t="s">
        <v>745</v>
      </c>
      <c r="Z653" s="217"/>
      <c r="AA653" s="218"/>
      <c r="AB653" s="218"/>
      <c r="AC653" s="218"/>
      <c r="AD653" s="218"/>
      <c r="AE653" s="218"/>
      <c r="AF653" s="218"/>
      <c r="AG653" s="218"/>
      <c r="AH653" s="218"/>
      <c r="AI653" s="218"/>
      <c r="AJ653" s="218"/>
      <c r="AK653" s="218"/>
      <c r="AL653" s="218"/>
      <c r="AM653" s="218"/>
      <c r="AN653" s="218"/>
      <c r="AO653" s="218"/>
      <c r="AP653" s="218"/>
      <c r="AQ653" s="218"/>
      <c r="AR653" s="218"/>
      <c r="AS653" s="218"/>
      <c r="AT653" s="218"/>
      <c r="AU653" s="218"/>
      <c r="AV653" s="218"/>
      <c r="AW653" s="218"/>
      <c r="AX653" s="218"/>
      <c r="AY653" s="218"/>
      <c r="AZ653" s="218"/>
      <c r="BA653" s="218"/>
      <c r="BB653" s="218"/>
      <c r="BC653" s="218"/>
      <c r="BD653" s="218"/>
      <c r="BE653" s="218"/>
      <c r="BF653" s="218"/>
      <c r="BG653" s="218"/>
      <c r="BH653" s="218"/>
      <c r="BI653" s="218"/>
      <c r="BJ653" s="218"/>
      <c r="BK653" s="218"/>
      <c r="BL653" s="218"/>
      <c r="BM653" s="221"/>
    </row>
    <row r="654" spans="1:65">
      <c r="A654" s="30"/>
      <c r="B654" s="3" t="s">
        <v>240</v>
      </c>
      <c r="C654" s="29"/>
      <c r="D654" s="220">
        <v>23</v>
      </c>
      <c r="E654" s="220">
        <v>20</v>
      </c>
      <c r="F654" s="220">
        <v>61</v>
      </c>
      <c r="G654" s="220" t="s">
        <v>745</v>
      </c>
      <c r="H654" s="220">
        <v>40</v>
      </c>
      <c r="I654" s="220">
        <v>30</v>
      </c>
      <c r="J654" s="220">
        <v>20</v>
      </c>
      <c r="K654" s="220" t="s">
        <v>745</v>
      </c>
      <c r="L654" s="220">
        <v>17</v>
      </c>
      <c r="M654" s="220" t="s">
        <v>745</v>
      </c>
      <c r="N654" s="220" t="s">
        <v>745</v>
      </c>
      <c r="O654" s="220">
        <v>31</v>
      </c>
      <c r="P654" s="220">
        <v>34.964772999999994</v>
      </c>
      <c r="Q654" s="220" t="s">
        <v>745</v>
      </c>
      <c r="R654" s="220">
        <v>15.605</v>
      </c>
      <c r="S654" s="220" t="s">
        <v>745</v>
      </c>
      <c r="T654" s="220" t="s">
        <v>745</v>
      </c>
      <c r="U654" s="220">
        <v>18</v>
      </c>
      <c r="V654" s="220">
        <v>12.5</v>
      </c>
      <c r="W654" s="220">
        <v>20</v>
      </c>
      <c r="X654" s="220" t="s">
        <v>745</v>
      </c>
      <c r="Y654" s="220" t="s">
        <v>745</v>
      </c>
      <c r="Z654" s="217"/>
      <c r="AA654" s="218"/>
      <c r="AB654" s="218"/>
      <c r="AC654" s="218"/>
      <c r="AD654" s="218"/>
      <c r="AE654" s="218"/>
      <c r="AF654" s="218"/>
      <c r="AG654" s="218"/>
      <c r="AH654" s="218"/>
      <c r="AI654" s="218"/>
      <c r="AJ654" s="218"/>
      <c r="AK654" s="218"/>
      <c r="AL654" s="218"/>
      <c r="AM654" s="218"/>
      <c r="AN654" s="218"/>
      <c r="AO654" s="218"/>
      <c r="AP654" s="218"/>
      <c r="AQ654" s="218"/>
      <c r="AR654" s="218"/>
      <c r="AS654" s="218"/>
      <c r="AT654" s="218"/>
      <c r="AU654" s="218"/>
      <c r="AV654" s="218"/>
      <c r="AW654" s="218"/>
      <c r="AX654" s="218"/>
      <c r="AY654" s="218"/>
      <c r="AZ654" s="218"/>
      <c r="BA654" s="218"/>
      <c r="BB654" s="218"/>
      <c r="BC654" s="218"/>
      <c r="BD654" s="218"/>
      <c r="BE654" s="218"/>
      <c r="BF654" s="218"/>
      <c r="BG654" s="218"/>
      <c r="BH654" s="218"/>
      <c r="BI654" s="218"/>
      <c r="BJ654" s="218"/>
      <c r="BK654" s="218"/>
      <c r="BL654" s="218"/>
      <c r="BM654" s="221"/>
    </row>
    <row r="655" spans="1:65">
      <c r="A655" s="30"/>
      <c r="B655" s="3" t="s">
        <v>241</v>
      </c>
      <c r="C655" s="29"/>
      <c r="D655" s="220">
        <v>0.5163977794943222</v>
      </c>
      <c r="E655" s="220">
        <v>4.0824829046386339</v>
      </c>
      <c r="F655" s="220">
        <v>49.892885264334026</v>
      </c>
      <c r="G655" s="220" t="s">
        <v>745</v>
      </c>
      <c r="H655" s="220">
        <v>15</v>
      </c>
      <c r="I655" s="220" t="s">
        <v>745</v>
      </c>
      <c r="J655" s="220">
        <v>8.3666002653407556</v>
      </c>
      <c r="K655" s="220" t="s">
        <v>745</v>
      </c>
      <c r="L655" s="220">
        <v>1.4142135623730951</v>
      </c>
      <c r="M655" s="220" t="s">
        <v>745</v>
      </c>
      <c r="N655" s="220" t="s">
        <v>745</v>
      </c>
      <c r="O655" s="220">
        <v>24.253865671269807</v>
      </c>
      <c r="P655" s="220">
        <v>5.1829390639131354</v>
      </c>
      <c r="Q655" s="220" t="s">
        <v>745</v>
      </c>
      <c r="R655" s="220">
        <v>1.0316087759740449</v>
      </c>
      <c r="S655" s="220" t="s">
        <v>745</v>
      </c>
      <c r="T655" s="220" t="s">
        <v>745</v>
      </c>
      <c r="U655" s="220">
        <v>4.1833001326703778</v>
      </c>
      <c r="V655" s="220">
        <v>0.54772255750516607</v>
      </c>
      <c r="W655" s="220">
        <v>0</v>
      </c>
      <c r="X655" s="220" t="s">
        <v>745</v>
      </c>
      <c r="Y655" s="220" t="s">
        <v>745</v>
      </c>
      <c r="Z655" s="217"/>
      <c r="AA655" s="218"/>
      <c r="AB655" s="218"/>
      <c r="AC655" s="218"/>
      <c r="AD655" s="218"/>
      <c r="AE655" s="218"/>
      <c r="AF655" s="218"/>
      <c r="AG655" s="218"/>
      <c r="AH655" s="218"/>
      <c r="AI655" s="218"/>
      <c r="AJ655" s="218"/>
      <c r="AK655" s="218"/>
      <c r="AL655" s="218"/>
      <c r="AM655" s="218"/>
      <c r="AN655" s="218"/>
      <c r="AO655" s="218"/>
      <c r="AP655" s="218"/>
      <c r="AQ655" s="218"/>
      <c r="AR655" s="218"/>
      <c r="AS655" s="218"/>
      <c r="AT655" s="218"/>
      <c r="AU655" s="218"/>
      <c r="AV655" s="218"/>
      <c r="AW655" s="218"/>
      <c r="AX655" s="218"/>
      <c r="AY655" s="218"/>
      <c r="AZ655" s="218"/>
      <c r="BA655" s="218"/>
      <c r="BB655" s="218"/>
      <c r="BC655" s="218"/>
      <c r="BD655" s="218"/>
      <c r="BE655" s="218"/>
      <c r="BF655" s="218"/>
      <c r="BG655" s="218"/>
      <c r="BH655" s="218"/>
      <c r="BI655" s="218"/>
      <c r="BJ655" s="218"/>
      <c r="BK655" s="218"/>
      <c r="BL655" s="218"/>
      <c r="BM655" s="221"/>
    </row>
    <row r="656" spans="1:65">
      <c r="A656" s="30"/>
      <c r="B656" s="3" t="s">
        <v>87</v>
      </c>
      <c r="C656" s="29"/>
      <c r="D656" s="13">
        <v>2.2782254977690684E-2</v>
      </c>
      <c r="E656" s="13">
        <v>0.18842228790639848</v>
      </c>
      <c r="F656" s="13">
        <v>0.58975041683609963</v>
      </c>
      <c r="G656" s="13" t="s">
        <v>745</v>
      </c>
      <c r="H656" s="13">
        <v>0.4</v>
      </c>
      <c r="I656" s="13" t="s">
        <v>745</v>
      </c>
      <c r="J656" s="13">
        <v>0.33466401061363021</v>
      </c>
      <c r="K656" s="13" t="s">
        <v>745</v>
      </c>
      <c r="L656" s="13">
        <v>8.3189033080770303E-2</v>
      </c>
      <c r="M656" s="13" t="s">
        <v>745</v>
      </c>
      <c r="N656" s="13" t="s">
        <v>745</v>
      </c>
      <c r="O656" s="13">
        <v>0.60258051357192066</v>
      </c>
      <c r="P656" s="13">
        <v>0.14055323404680486</v>
      </c>
      <c r="Q656" s="13" t="s">
        <v>745</v>
      </c>
      <c r="R656" s="13">
        <v>6.5658774327402872E-2</v>
      </c>
      <c r="S656" s="13" t="s">
        <v>745</v>
      </c>
      <c r="T656" s="13" t="s">
        <v>745</v>
      </c>
      <c r="U656" s="13">
        <v>0.23904572186687872</v>
      </c>
      <c r="V656" s="13">
        <v>4.3817804600413283E-2</v>
      </c>
      <c r="W656" s="13">
        <v>0</v>
      </c>
      <c r="X656" s="13" t="s">
        <v>745</v>
      </c>
      <c r="Y656" s="13" t="s">
        <v>745</v>
      </c>
      <c r="Z656" s="157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3" t="s">
        <v>242</v>
      </c>
      <c r="C657" s="29"/>
      <c r="D657" s="13">
        <v>-4.4788221547649498E-2</v>
      </c>
      <c r="E657" s="13">
        <v>-8.692991765584146E-2</v>
      </c>
      <c r="F657" s="13">
        <v>2.5651874907530372</v>
      </c>
      <c r="G657" s="13" t="s">
        <v>745</v>
      </c>
      <c r="H657" s="13">
        <v>0.58031360405719745</v>
      </c>
      <c r="I657" s="13">
        <v>0.26425088324575796</v>
      </c>
      <c r="J657" s="13">
        <v>5.3542402704798153E-2</v>
      </c>
      <c r="K657" s="13" t="s">
        <v>745</v>
      </c>
      <c r="L657" s="13">
        <v>-0.28359116616073721</v>
      </c>
      <c r="M657" s="13" t="s">
        <v>745</v>
      </c>
      <c r="N657" s="13" t="s">
        <v>745</v>
      </c>
      <c r="O657" s="13">
        <v>0.69620326835472524</v>
      </c>
      <c r="P657" s="13">
        <v>0.55398660486154294</v>
      </c>
      <c r="Q657" s="13" t="s">
        <v>745</v>
      </c>
      <c r="R657" s="13">
        <v>-0.3378837179801244</v>
      </c>
      <c r="S657" s="13" t="s">
        <v>745</v>
      </c>
      <c r="T657" s="13" t="s">
        <v>745</v>
      </c>
      <c r="U657" s="13">
        <v>-0.26252031810664123</v>
      </c>
      <c r="V657" s="13">
        <v>-0.47322879864760092</v>
      </c>
      <c r="W657" s="13">
        <v>-0.15716607783616143</v>
      </c>
      <c r="X657" s="13" t="s">
        <v>745</v>
      </c>
      <c r="Y657" s="13" t="s">
        <v>745</v>
      </c>
      <c r="Z657" s="157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A658" s="30"/>
      <c r="B658" s="46" t="s">
        <v>243</v>
      </c>
      <c r="C658" s="47"/>
      <c r="D658" s="45">
        <v>0.24</v>
      </c>
      <c r="E658" s="45">
        <v>0.15</v>
      </c>
      <c r="F658" s="45">
        <v>4.91</v>
      </c>
      <c r="G658" s="45">
        <v>0.9</v>
      </c>
      <c r="H658" s="45">
        <v>0.75</v>
      </c>
      <c r="I658" s="45">
        <v>0.6</v>
      </c>
      <c r="J658" s="45">
        <v>0.45</v>
      </c>
      <c r="K658" s="45">
        <v>0.9</v>
      </c>
      <c r="L658" s="45">
        <v>0.27</v>
      </c>
      <c r="M658" s="45">
        <v>0.9</v>
      </c>
      <c r="N658" s="45">
        <v>0.45</v>
      </c>
      <c r="O658" s="45">
        <v>0.91</v>
      </c>
      <c r="P658" s="45">
        <v>1.52</v>
      </c>
      <c r="Q658" s="45">
        <v>0.9</v>
      </c>
      <c r="R658" s="45">
        <v>0.39</v>
      </c>
      <c r="S658" s="45">
        <v>0.9</v>
      </c>
      <c r="T658" s="45" t="s">
        <v>244</v>
      </c>
      <c r="U658" s="45">
        <v>0.22</v>
      </c>
      <c r="V658" s="45">
        <v>0.67</v>
      </c>
      <c r="W658" s="45">
        <v>0</v>
      </c>
      <c r="X658" s="45">
        <v>0.45</v>
      </c>
      <c r="Y658" s="45">
        <v>2.7</v>
      </c>
      <c r="Z658" s="157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B659" s="31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BM659" s="55"/>
    </row>
    <row r="660" spans="1:65" ht="15">
      <c r="B660" s="8" t="s">
        <v>644</v>
      </c>
      <c r="BM660" s="28" t="s">
        <v>67</v>
      </c>
    </row>
    <row r="661" spans="1:65" ht="15">
      <c r="A661" s="25" t="s">
        <v>58</v>
      </c>
      <c r="B661" s="18" t="s">
        <v>114</v>
      </c>
      <c r="C661" s="15" t="s">
        <v>115</v>
      </c>
      <c r="D661" s="16" t="s">
        <v>235</v>
      </c>
      <c r="E661" s="17" t="s">
        <v>235</v>
      </c>
      <c r="F661" s="17" t="s">
        <v>235</v>
      </c>
      <c r="G661" s="17" t="s">
        <v>235</v>
      </c>
      <c r="H661" s="17" t="s">
        <v>235</v>
      </c>
      <c r="I661" s="17" t="s">
        <v>235</v>
      </c>
      <c r="J661" s="17" t="s">
        <v>235</v>
      </c>
      <c r="K661" s="17" t="s">
        <v>235</v>
      </c>
      <c r="L661" s="17" t="s">
        <v>235</v>
      </c>
      <c r="M661" s="17" t="s">
        <v>235</v>
      </c>
      <c r="N661" s="17" t="s">
        <v>235</v>
      </c>
      <c r="O661" s="157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1</v>
      </c>
    </row>
    <row r="662" spans="1:65">
      <c r="A662" s="30"/>
      <c r="B662" s="19" t="s">
        <v>236</v>
      </c>
      <c r="C662" s="9" t="s">
        <v>236</v>
      </c>
      <c r="D662" s="154" t="s">
        <v>246</v>
      </c>
      <c r="E662" s="156" t="s">
        <v>254</v>
      </c>
      <c r="F662" s="156" t="s">
        <v>255</v>
      </c>
      <c r="G662" s="156" t="s">
        <v>257</v>
      </c>
      <c r="H662" s="156" t="s">
        <v>258</v>
      </c>
      <c r="I662" s="156" t="s">
        <v>261</v>
      </c>
      <c r="J662" s="156" t="s">
        <v>262</v>
      </c>
      <c r="K662" s="156" t="s">
        <v>265</v>
      </c>
      <c r="L662" s="156" t="s">
        <v>268</v>
      </c>
      <c r="M662" s="156" t="s">
        <v>270</v>
      </c>
      <c r="N662" s="156" t="s">
        <v>271</v>
      </c>
      <c r="O662" s="157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 t="s">
        <v>1</v>
      </c>
    </row>
    <row r="663" spans="1:65">
      <c r="A663" s="30"/>
      <c r="B663" s="19"/>
      <c r="C663" s="9"/>
      <c r="D663" s="10" t="s">
        <v>332</v>
      </c>
      <c r="E663" s="11" t="s">
        <v>332</v>
      </c>
      <c r="F663" s="11" t="s">
        <v>104</v>
      </c>
      <c r="G663" s="11" t="s">
        <v>104</v>
      </c>
      <c r="H663" s="11" t="s">
        <v>332</v>
      </c>
      <c r="I663" s="11" t="s">
        <v>104</v>
      </c>
      <c r="J663" s="11" t="s">
        <v>332</v>
      </c>
      <c r="K663" s="11" t="s">
        <v>103</v>
      </c>
      <c r="L663" s="11" t="s">
        <v>104</v>
      </c>
      <c r="M663" s="11" t="s">
        <v>104</v>
      </c>
      <c r="N663" s="11" t="s">
        <v>104</v>
      </c>
      <c r="O663" s="157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3</v>
      </c>
    </row>
    <row r="664" spans="1:65">
      <c r="A664" s="30"/>
      <c r="B664" s="19"/>
      <c r="C664" s="9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157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3</v>
      </c>
    </row>
    <row r="665" spans="1:65">
      <c r="A665" s="30"/>
      <c r="B665" s="18">
        <v>1</v>
      </c>
      <c r="C665" s="14">
        <v>1</v>
      </c>
      <c r="D665" s="240">
        <v>4.58E-2</v>
      </c>
      <c r="E665" s="241">
        <v>0.06</v>
      </c>
      <c r="F665" s="240">
        <v>0.03</v>
      </c>
      <c r="G665" s="240">
        <v>0.03</v>
      </c>
      <c r="H665" s="241" t="s">
        <v>213</v>
      </c>
      <c r="I665" s="240">
        <v>0.04</v>
      </c>
      <c r="J665" s="240">
        <v>0.04</v>
      </c>
      <c r="K665" s="240">
        <v>4.0499999999999994E-2</v>
      </c>
      <c r="L665" s="240">
        <v>0.03</v>
      </c>
      <c r="M665" s="240">
        <v>0.05</v>
      </c>
      <c r="N665" s="240">
        <v>0.04</v>
      </c>
      <c r="O665" s="223"/>
      <c r="P665" s="224"/>
      <c r="Q665" s="224"/>
      <c r="R665" s="224"/>
      <c r="S665" s="224"/>
      <c r="T665" s="224"/>
      <c r="U665" s="224"/>
      <c r="V665" s="224"/>
      <c r="W665" s="224"/>
      <c r="X665" s="224"/>
      <c r="Y665" s="224"/>
      <c r="Z665" s="224"/>
      <c r="AA665" s="224"/>
      <c r="AB665" s="224"/>
      <c r="AC665" s="224"/>
      <c r="AD665" s="224"/>
      <c r="AE665" s="224"/>
      <c r="AF665" s="224"/>
      <c r="AG665" s="224"/>
      <c r="AH665" s="224"/>
      <c r="AI665" s="224"/>
      <c r="AJ665" s="224"/>
      <c r="AK665" s="224"/>
      <c r="AL665" s="224"/>
      <c r="AM665" s="224"/>
      <c r="AN665" s="224"/>
      <c r="AO665" s="224"/>
      <c r="AP665" s="224"/>
      <c r="AQ665" s="224"/>
      <c r="AR665" s="224"/>
      <c r="AS665" s="224"/>
      <c r="AT665" s="224"/>
      <c r="AU665" s="224"/>
      <c r="AV665" s="224"/>
      <c r="AW665" s="224"/>
      <c r="AX665" s="224"/>
      <c r="AY665" s="224"/>
      <c r="AZ665" s="224"/>
      <c r="BA665" s="224"/>
      <c r="BB665" s="224"/>
      <c r="BC665" s="224"/>
      <c r="BD665" s="224"/>
      <c r="BE665" s="224"/>
      <c r="BF665" s="224"/>
      <c r="BG665" s="224"/>
      <c r="BH665" s="224"/>
      <c r="BI665" s="224"/>
      <c r="BJ665" s="224"/>
      <c r="BK665" s="224"/>
      <c r="BL665" s="224"/>
      <c r="BM665" s="242">
        <v>1</v>
      </c>
    </row>
    <row r="666" spans="1:65">
      <c r="A666" s="30"/>
      <c r="B666" s="19">
        <v>1</v>
      </c>
      <c r="C666" s="9">
        <v>2</v>
      </c>
      <c r="D666" s="24">
        <v>4.6600000000000003E-2</v>
      </c>
      <c r="E666" s="243">
        <v>0.06</v>
      </c>
      <c r="F666" s="24">
        <v>0.04</v>
      </c>
      <c r="G666" s="24">
        <v>0.02</v>
      </c>
      <c r="H666" s="243" t="s">
        <v>213</v>
      </c>
      <c r="I666" s="24">
        <v>0.04</v>
      </c>
      <c r="J666" s="24">
        <v>0.04</v>
      </c>
      <c r="K666" s="24">
        <v>4.0499999999999994E-2</v>
      </c>
      <c r="L666" s="24">
        <v>0.03</v>
      </c>
      <c r="M666" s="24">
        <v>0.05</v>
      </c>
      <c r="N666" s="24">
        <v>0.04</v>
      </c>
      <c r="O666" s="223"/>
      <c r="P666" s="224"/>
      <c r="Q666" s="224"/>
      <c r="R666" s="224"/>
      <c r="S666" s="224"/>
      <c r="T666" s="224"/>
      <c r="U666" s="224"/>
      <c r="V666" s="224"/>
      <c r="W666" s="224"/>
      <c r="X666" s="224"/>
      <c r="Y666" s="224"/>
      <c r="Z666" s="224"/>
      <c r="AA666" s="224"/>
      <c r="AB666" s="224"/>
      <c r="AC666" s="224"/>
      <c r="AD666" s="224"/>
      <c r="AE666" s="224"/>
      <c r="AF666" s="224"/>
      <c r="AG666" s="224"/>
      <c r="AH666" s="224"/>
      <c r="AI666" s="224"/>
      <c r="AJ666" s="224"/>
      <c r="AK666" s="224"/>
      <c r="AL666" s="224"/>
      <c r="AM666" s="224"/>
      <c r="AN666" s="224"/>
      <c r="AO666" s="224"/>
      <c r="AP666" s="224"/>
      <c r="AQ666" s="224"/>
      <c r="AR666" s="224"/>
      <c r="AS666" s="224"/>
      <c r="AT666" s="224"/>
      <c r="AU666" s="224"/>
      <c r="AV666" s="224"/>
      <c r="AW666" s="224"/>
      <c r="AX666" s="224"/>
      <c r="AY666" s="224"/>
      <c r="AZ666" s="224"/>
      <c r="BA666" s="224"/>
      <c r="BB666" s="224"/>
      <c r="BC666" s="224"/>
      <c r="BD666" s="224"/>
      <c r="BE666" s="224"/>
      <c r="BF666" s="224"/>
      <c r="BG666" s="224"/>
      <c r="BH666" s="224"/>
      <c r="BI666" s="224"/>
      <c r="BJ666" s="224"/>
      <c r="BK666" s="224"/>
      <c r="BL666" s="224"/>
      <c r="BM666" s="242">
        <v>25</v>
      </c>
    </row>
    <row r="667" spans="1:65">
      <c r="A667" s="30"/>
      <c r="B667" s="19">
        <v>1</v>
      </c>
      <c r="C667" s="9">
        <v>3</v>
      </c>
      <c r="D667" s="24">
        <v>4.7E-2</v>
      </c>
      <c r="E667" s="243">
        <v>0.06</v>
      </c>
      <c r="F667" s="24">
        <v>0.04</v>
      </c>
      <c r="G667" s="24">
        <v>0.03</v>
      </c>
      <c r="H667" s="243" t="s">
        <v>213</v>
      </c>
      <c r="I667" s="24">
        <v>0.04</v>
      </c>
      <c r="J667" s="24">
        <v>0.04</v>
      </c>
      <c r="K667" s="24">
        <v>4.1500000000000002E-2</v>
      </c>
      <c r="L667" s="24">
        <v>0.03</v>
      </c>
      <c r="M667" s="24">
        <v>0.05</v>
      </c>
      <c r="N667" s="24">
        <v>0.03</v>
      </c>
      <c r="O667" s="223"/>
      <c r="P667" s="224"/>
      <c r="Q667" s="224"/>
      <c r="R667" s="224"/>
      <c r="S667" s="224"/>
      <c r="T667" s="224"/>
      <c r="U667" s="224"/>
      <c r="V667" s="224"/>
      <c r="W667" s="224"/>
      <c r="X667" s="224"/>
      <c r="Y667" s="224"/>
      <c r="Z667" s="224"/>
      <c r="AA667" s="224"/>
      <c r="AB667" s="224"/>
      <c r="AC667" s="224"/>
      <c r="AD667" s="224"/>
      <c r="AE667" s="224"/>
      <c r="AF667" s="224"/>
      <c r="AG667" s="224"/>
      <c r="AH667" s="224"/>
      <c r="AI667" s="224"/>
      <c r="AJ667" s="224"/>
      <c r="AK667" s="224"/>
      <c r="AL667" s="224"/>
      <c r="AM667" s="224"/>
      <c r="AN667" s="224"/>
      <c r="AO667" s="224"/>
      <c r="AP667" s="224"/>
      <c r="AQ667" s="224"/>
      <c r="AR667" s="224"/>
      <c r="AS667" s="224"/>
      <c r="AT667" s="224"/>
      <c r="AU667" s="224"/>
      <c r="AV667" s="224"/>
      <c r="AW667" s="224"/>
      <c r="AX667" s="224"/>
      <c r="AY667" s="224"/>
      <c r="AZ667" s="224"/>
      <c r="BA667" s="224"/>
      <c r="BB667" s="224"/>
      <c r="BC667" s="224"/>
      <c r="BD667" s="224"/>
      <c r="BE667" s="224"/>
      <c r="BF667" s="224"/>
      <c r="BG667" s="224"/>
      <c r="BH667" s="224"/>
      <c r="BI667" s="224"/>
      <c r="BJ667" s="224"/>
      <c r="BK667" s="224"/>
      <c r="BL667" s="224"/>
      <c r="BM667" s="242">
        <v>16</v>
      </c>
    </row>
    <row r="668" spans="1:65">
      <c r="A668" s="30"/>
      <c r="B668" s="19">
        <v>1</v>
      </c>
      <c r="C668" s="9">
        <v>4</v>
      </c>
      <c r="D668" s="24">
        <v>4.6600000000000003E-2</v>
      </c>
      <c r="E668" s="243">
        <v>0.06</v>
      </c>
      <c r="F668" s="24">
        <v>0.04</v>
      </c>
      <c r="G668" s="24">
        <v>0.04</v>
      </c>
      <c r="H668" s="243" t="s">
        <v>213</v>
      </c>
      <c r="I668" s="24">
        <v>0.04</v>
      </c>
      <c r="J668" s="24">
        <v>0.04</v>
      </c>
      <c r="K668" s="24">
        <v>4.1000000000000002E-2</v>
      </c>
      <c r="L668" s="24">
        <v>0.03</v>
      </c>
      <c r="M668" s="24">
        <v>0.05</v>
      </c>
      <c r="N668" s="24">
        <v>0.03</v>
      </c>
      <c r="O668" s="223"/>
      <c r="P668" s="224"/>
      <c r="Q668" s="224"/>
      <c r="R668" s="224"/>
      <c r="S668" s="224"/>
      <c r="T668" s="224"/>
      <c r="U668" s="224"/>
      <c r="V668" s="224"/>
      <c r="W668" s="224"/>
      <c r="X668" s="224"/>
      <c r="Y668" s="224"/>
      <c r="Z668" s="224"/>
      <c r="AA668" s="224"/>
      <c r="AB668" s="224"/>
      <c r="AC668" s="224"/>
      <c r="AD668" s="224"/>
      <c r="AE668" s="224"/>
      <c r="AF668" s="224"/>
      <c r="AG668" s="224"/>
      <c r="AH668" s="224"/>
      <c r="AI668" s="224"/>
      <c r="AJ668" s="224"/>
      <c r="AK668" s="224"/>
      <c r="AL668" s="224"/>
      <c r="AM668" s="224"/>
      <c r="AN668" s="224"/>
      <c r="AO668" s="224"/>
      <c r="AP668" s="224"/>
      <c r="AQ668" s="224"/>
      <c r="AR668" s="224"/>
      <c r="AS668" s="224"/>
      <c r="AT668" s="224"/>
      <c r="AU668" s="224"/>
      <c r="AV668" s="224"/>
      <c r="AW668" s="224"/>
      <c r="AX668" s="224"/>
      <c r="AY668" s="224"/>
      <c r="AZ668" s="224"/>
      <c r="BA668" s="224"/>
      <c r="BB668" s="224"/>
      <c r="BC668" s="224"/>
      <c r="BD668" s="224"/>
      <c r="BE668" s="224"/>
      <c r="BF668" s="224"/>
      <c r="BG668" s="224"/>
      <c r="BH668" s="224"/>
      <c r="BI668" s="224"/>
      <c r="BJ668" s="224"/>
      <c r="BK668" s="224"/>
      <c r="BL668" s="224"/>
      <c r="BM668" s="242">
        <v>3.9529629629629623E-2</v>
      </c>
    </row>
    <row r="669" spans="1:65">
      <c r="A669" s="30"/>
      <c r="B669" s="19">
        <v>1</v>
      </c>
      <c r="C669" s="9">
        <v>5</v>
      </c>
      <c r="D669" s="24">
        <v>4.6300000000000001E-2</v>
      </c>
      <c r="E669" s="243">
        <v>0.06</v>
      </c>
      <c r="F669" s="24">
        <v>0.04</v>
      </c>
      <c r="G669" s="24">
        <v>0.03</v>
      </c>
      <c r="H669" s="243" t="s">
        <v>213</v>
      </c>
      <c r="I669" s="24">
        <v>0.04</v>
      </c>
      <c r="J669" s="24">
        <v>0.04</v>
      </c>
      <c r="K669" s="24">
        <v>4.2200000000000001E-2</v>
      </c>
      <c r="L669" s="24">
        <v>0.04</v>
      </c>
      <c r="M669" s="24">
        <v>0.05</v>
      </c>
      <c r="N669" s="24">
        <v>0.04</v>
      </c>
      <c r="O669" s="223"/>
      <c r="P669" s="224"/>
      <c r="Q669" s="224"/>
      <c r="R669" s="224"/>
      <c r="S669" s="224"/>
      <c r="T669" s="224"/>
      <c r="U669" s="224"/>
      <c r="V669" s="224"/>
      <c r="W669" s="224"/>
      <c r="X669" s="224"/>
      <c r="Y669" s="224"/>
      <c r="Z669" s="224"/>
      <c r="AA669" s="224"/>
      <c r="AB669" s="224"/>
      <c r="AC669" s="224"/>
      <c r="AD669" s="224"/>
      <c r="AE669" s="224"/>
      <c r="AF669" s="224"/>
      <c r="AG669" s="224"/>
      <c r="AH669" s="224"/>
      <c r="AI669" s="224"/>
      <c r="AJ669" s="224"/>
      <c r="AK669" s="224"/>
      <c r="AL669" s="224"/>
      <c r="AM669" s="224"/>
      <c r="AN669" s="224"/>
      <c r="AO669" s="224"/>
      <c r="AP669" s="224"/>
      <c r="AQ669" s="224"/>
      <c r="AR669" s="224"/>
      <c r="AS669" s="224"/>
      <c r="AT669" s="224"/>
      <c r="AU669" s="224"/>
      <c r="AV669" s="224"/>
      <c r="AW669" s="224"/>
      <c r="AX669" s="224"/>
      <c r="AY669" s="224"/>
      <c r="AZ669" s="224"/>
      <c r="BA669" s="224"/>
      <c r="BB669" s="224"/>
      <c r="BC669" s="224"/>
      <c r="BD669" s="224"/>
      <c r="BE669" s="224"/>
      <c r="BF669" s="224"/>
      <c r="BG669" s="224"/>
      <c r="BH669" s="224"/>
      <c r="BI669" s="224"/>
      <c r="BJ669" s="224"/>
      <c r="BK669" s="224"/>
      <c r="BL669" s="224"/>
      <c r="BM669" s="242">
        <v>151</v>
      </c>
    </row>
    <row r="670" spans="1:65">
      <c r="A670" s="30"/>
      <c r="B670" s="19">
        <v>1</v>
      </c>
      <c r="C670" s="9">
        <v>6</v>
      </c>
      <c r="D670" s="24">
        <v>4.7100000000000003E-2</v>
      </c>
      <c r="E670" s="243">
        <v>0.06</v>
      </c>
      <c r="F670" s="24">
        <v>0.04</v>
      </c>
      <c r="G670" s="24">
        <v>0.03</v>
      </c>
      <c r="H670" s="243" t="s">
        <v>213</v>
      </c>
      <c r="I670" s="24">
        <v>0.04</v>
      </c>
      <c r="J670" s="24">
        <v>0.04</v>
      </c>
      <c r="K670" s="24">
        <v>3.95E-2</v>
      </c>
      <c r="L670" s="24">
        <v>0.04</v>
      </c>
      <c r="M670" s="24">
        <v>0.06</v>
      </c>
      <c r="N670" s="24">
        <v>0.03</v>
      </c>
      <c r="O670" s="223"/>
      <c r="P670" s="224"/>
      <c r="Q670" s="224"/>
      <c r="R670" s="224"/>
      <c r="S670" s="224"/>
      <c r="T670" s="224"/>
      <c r="U670" s="224"/>
      <c r="V670" s="224"/>
      <c r="W670" s="224"/>
      <c r="X670" s="224"/>
      <c r="Y670" s="224"/>
      <c r="Z670" s="224"/>
      <c r="AA670" s="224"/>
      <c r="AB670" s="224"/>
      <c r="AC670" s="224"/>
      <c r="AD670" s="224"/>
      <c r="AE670" s="224"/>
      <c r="AF670" s="224"/>
      <c r="AG670" s="224"/>
      <c r="AH670" s="224"/>
      <c r="AI670" s="224"/>
      <c r="AJ670" s="224"/>
      <c r="AK670" s="224"/>
      <c r="AL670" s="224"/>
      <c r="AM670" s="224"/>
      <c r="AN670" s="224"/>
      <c r="AO670" s="224"/>
      <c r="AP670" s="224"/>
      <c r="AQ670" s="224"/>
      <c r="AR670" s="224"/>
      <c r="AS670" s="224"/>
      <c r="AT670" s="224"/>
      <c r="AU670" s="224"/>
      <c r="AV670" s="224"/>
      <c r="AW670" s="224"/>
      <c r="AX670" s="224"/>
      <c r="AY670" s="224"/>
      <c r="AZ670" s="224"/>
      <c r="BA670" s="224"/>
      <c r="BB670" s="224"/>
      <c r="BC670" s="224"/>
      <c r="BD670" s="224"/>
      <c r="BE670" s="224"/>
      <c r="BF670" s="224"/>
      <c r="BG670" s="224"/>
      <c r="BH670" s="224"/>
      <c r="BI670" s="224"/>
      <c r="BJ670" s="224"/>
      <c r="BK670" s="224"/>
      <c r="BL670" s="224"/>
      <c r="BM670" s="56"/>
    </row>
    <row r="671" spans="1:65">
      <c r="A671" s="30"/>
      <c r="B671" s="20" t="s">
        <v>239</v>
      </c>
      <c r="C671" s="12"/>
      <c r="D671" s="245">
        <v>4.6566666666666673E-2</v>
      </c>
      <c r="E671" s="245">
        <v>0.06</v>
      </c>
      <c r="F671" s="245">
        <v>3.8333333333333337E-2</v>
      </c>
      <c r="G671" s="245">
        <v>0.03</v>
      </c>
      <c r="H671" s="245" t="s">
        <v>745</v>
      </c>
      <c r="I671" s="245">
        <v>0.04</v>
      </c>
      <c r="J671" s="245">
        <v>0.04</v>
      </c>
      <c r="K671" s="245">
        <v>4.0866666666666669E-2</v>
      </c>
      <c r="L671" s="245">
        <v>3.3333333333333333E-2</v>
      </c>
      <c r="M671" s="245">
        <v>5.1666666666666666E-2</v>
      </c>
      <c r="N671" s="245">
        <v>3.5000000000000003E-2</v>
      </c>
      <c r="O671" s="223"/>
      <c r="P671" s="224"/>
      <c r="Q671" s="224"/>
      <c r="R671" s="224"/>
      <c r="S671" s="224"/>
      <c r="T671" s="224"/>
      <c r="U671" s="224"/>
      <c r="V671" s="224"/>
      <c r="W671" s="224"/>
      <c r="X671" s="224"/>
      <c r="Y671" s="224"/>
      <c r="Z671" s="224"/>
      <c r="AA671" s="224"/>
      <c r="AB671" s="224"/>
      <c r="AC671" s="224"/>
      <c r="AD671" s="224"/>
      <c r="AE671" s="224"/>
      <c r="AF671" s="224"/>
      <c r="AG671" s="224"/>
      <c r="AH671" s="224"/>
      <c r="AI671" s="224"/>
      <c r="AJ671" s="224"/>
      <c r="AK671" s="224"/>
      <c r="AL671" s="224"/>
      <c r="AM671" s="224"/>
      <c r="AN671" s="224"/>
      <c r="AO671" s="224"/>
      <c r="AP671" s="224"/>
      <c r="AQ671" s="224"/>
      <c r="AR671" s="224"/>
      <c r="AS671" s="224"/>
      <c r="AT671" s="224"/>
      <c r="AU671" s="224"/>
      <c r="AV671" s="224"/>
      <c r="AW671" s="224"/>
      <c r="AX671" s="224"/>
      <c r="AY671" s="224"/>
      <c r="AZ671" s="224"/>
      <c r="BA671" s="224"/>
      <c r="BB671" s="224"/>
      <c r="BC671" s="224"/>
      <c r="BD671" s="224"/>
      <c r="BE671" s="224"/>
      <c r="BF671" s="224"/>
      <c r="BG671" s="224"/>
      <c r="BH671" s="224"/>
      <c r="BI671" s="224"/>
      <c r="BJ671" s="224"/>
      <c r="BK671" s="224"/>
      <c r="BL671" s="224"/>
      <c r="BM671" s="56"/>
    </row>
    <row r="672" spans="1:65">
      <c r="A672" s="30"/>
      <c r="B672" s="3" t="s">
        <v>240</v>
      </c>
      <c r="C672" s="29"/>
      <c r="D672" s="24">
        <v>4.6600000000000003E-2</v>
      </c>
      <c r="E672" s="24">
        <v>0.06</v>
      </c>
      <c r="F672" s="24">
        <v>0.04</v>
      </c>
      <c r="G672" s="24">
        <v>0.03</v>
      </c>
      <c r="H672" s="24" t="s">
        <v>745</v>
      </c>
      <c r="I672" s="24">
        <v>0.04</v>
      </c>
      <c r="J672" s="24">
        <v>0.04</v>
      </c>
      <c r="K672" s="24">
        <v>4.0749999999999995E-2</v>
      </c>
      <c r="L672" s="24">
        <v>0.03</v>
      </c>
      <c r="M672" s="24">
        <v>0.05</v>
      </c>
      <c r="N672" s="24">
        <v>3.5000000000000003E-2</v>
      </c>
      <c r="O672" s="223"/>
      <c r="P672" s="224"/>
      <c r="Q672" s="224"/>
      <c r="R672" s="224"/>
      <c r="S672" s="224"/>
      <c r="T672" s="224"/>
      <c r="U672" s="224"/>
      <c r="V672" s="224"/>
      <c r="W672" s="224"/>
      <c r="X672" s="224"/>
      <c r="Y672" s="224"/>
      <c r="Z672" s="224"/>
      <c r="AA672" s="224"/>
      <c r="AB672" s="224"/>
      <c r="AC672" s="224"/>
      <c r="AD672" s="224"/>
      <c r="AE672" s="224"/>
      <c r="AF672" s="224"/>
      <c r="AG672" s="224"/>
      <c r="AH672" s="224"/>
      <c r="AI672" s="224"/>
      <c r="AJ672" s="224"/>
      <c r="AK672" s="224"/>
      <c r="AL672" s="224"/>
      <c r="AM672" s="224"/>
      <c r="AN672" s="224"/>
      <c r="AO672" s="224"/>
      <c r="AP672" s="224"/>
      <c r="AQ672" s="224"/>
      <c r="AR672" s="224"/>
      <c r="AS672" s="224"/>
      <c r="AT672" s="224"/>
      <c r="AU672" s="224"/>
      <c r="AV672" s="224"/>
      <c r="AW672" s="224"/>
      <c r="AX672" s="224"/>
      <c r="AY672" s="224"/>
      <c r="AZ672" s="224"/>
      <c r="BA672" s="224"/>
      <c r="BB672" s="224"/>
      <c r="BC672" s="224"/>
      <c r="BD672" s="224"/>
      <c r="BE672" s="224"/>
      <c r="BF672" s="224"/>
      <c r="BG672" s="224"/>
      <c r="BH672" s="224"/>
      <c r="BI672" s="224"/>
      <c r="BJ672" s="224"/>
      <c r="BK672" s="224"/>
      <c r="BL672" s="224"/>
      <c r="BM672" s="56"/>
    </row>
    <row r="673" spans="1:65">
      <c r="A673" s="30"/>
      <c r="B673" s="3" t="s">
        <v>241</v>
      </c>
      <c r="C673" s="29"/>
      <c r="D673" s="24">
        <v>4.7609522856952388E-4</v>
      </c>
      <c r="E673" s="24">
        <v>0</v>
      </c>
      <c r="F673" s="24">
        <v>4.0824829046386306E-3</v>
      </c>
      <c r="G673" s="24">
        <v>6.3245553203367527E-3</v>
      </c>
      <c r="H673" s="24" t="s">
        <v>745</v>
      </c>
      <c r="I673" s="24">
        <v>0</v>
      </c>
      <c r="J673" s="24">
        <v>0</v>
      </c>
      <c r="K673" s="24">
        <v>9.3094933625126428E-4</v>
      </c>
      <c r="L673" s="24">
        <v>5.1639777949432242E-3</v>
      </c>
      <c r="M673" s="24">
        <v>4.082482904638628E-3</v>
      </c>
      <c r="N673" s="24">
        <v>5.4772255750516622E-3</v>
      </c>
      <c r="O673" s="223"/>
      <c r="P673" s="224"/>
      <c r="Q673" s="224"/>
      <c r="R673" s="224"/>
      <c r="S673" s="224"/>
      <c r="T673" s="224"/>
      <c r="U673" s="224"/>
      <c r="V673" s="224"/>
      <c r="W673" s="224"/>
      <c r="X673" s="224"/>
      <c r="Y673" s="224"/>
      <c r="Z673" s="224"/>
      <c r="AA673" s="224"/>
      <c r="AB673" s="224"/>
      <c r="AC673" s="224"/>
      <c r="AD673" s="224"/>
      <c r="AE673" s="224"/>
      <c r="AF673" s="224"/>
      <c r="AG673" s="224"/>
      <c r="AH673" s="224"/>
      <c r="AI673" s="224"/>
      <c r="AJ673" s="224"/>
      <c r="AK673" s="224"/>
      <c r="AL673" s="224"/>
      <c r="AM673" s="224"/>
      <c r="AN673" s="224"/>
      <c r="AO673" s="224"/>
      <c r="AP673" s="224"/>
      <c r="AQ673" s="224"/>
      <c r="AR673" s="224"/>
      <c r="AS673" s="224"/>
      <c r="AT673" s="224"/>
      <c r="AU673" s="224"/>
      <c r="AV673" s="224"/>
      <c r="AW673" s="224"/>
      <c r="AX673" s="224"/>
      <c r="AY673" s="224"/>
      <c r="AZ673" s="224"/>
      <c r="BA673" s="224"/>
      <c r="BB673" s="224"/>
      <c r="BC673" s="224"/>
      <c r="BD673" s="224"/>
      <c r="BE673" s="224"/>
      <c r="BF673" s="224"/>
      <c r="BG673" s="224"/>
      <c r="BH673" s="224"/>
      <c r="BI673" s="224"/>
      <c r="BJ673" s="224"/>
      <c r="BK673" s="224"/>
      <c r="BL673" s="224"/>
      <c r="BM673" s="56"/>
    </row>
    <row r="674" spans="1:65">
      <c r="A674" s="30"/>
      <c r="B674" s="3" t="s">
        <v>87</v>
      </c>
      <c r="C674" s="29"/>
      <c r="D674" s="13">
        <v>1.0223949074506597E-2</v>
      </c>
      <c r="E674" s="13">
        <v>0</v>
      </c>
      <c r="F674" s="13">
        <v>0.10649955403405122</v>
      </c>
      <c r="G674" s="13">
        <v>0.21081851067789176</v>
      </c>
      <c r="H674" s="13" t="s">
        <v>745</v>
      </c>
      <c r="I674" s="13">
        <v>0</v>
      </c>
      <c r="J674" s="13">
        <v>0</v>
      </c>
      <c r="K674" s="13">
        <v>2.2780163203538276E-2</v>
      </c>
      <c r="L674" s="13">
        <v>0.15491933384829673</v>
      </c>
      <c r="M674" s="13">
        <v>7.9015798154296032E-2</v>
      </c>
      <c r="N674" s="13">
        <v>0.15649215928719032</v>
      </c>
      <c r="O674" s="157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A675" s="30"/>
      <c r="B675" s="3" t="s">
        <v>242</v>
      </c>
      <c r="C675" s="29"/>
      <c r="D675" s="13">
        <v>0.17801930104000796</v>
      </c>
      <c r="E675" s="13">
        <v>0.51784877728848522</v>
      </c>
      <c r="F675" s="13">
        <v>-3.0263281176800993E-2</v>
      </c>
      <c r="G675" s="13">
        <v>-0.24107561135575739</v>
      </c>
      <c r="H675" s="13" t="s">
        <v>745</v>
      </c>
      <c r="I675" s="13">
        <v>1.1899184858990219E-2</v>
      </c>
      <c r="J675" s="13">
        <v>1.1899184858990219E-2</v>
      </c>
      <c r="K675" s="13">
        <v>3.382366719760177E-2</v>
      </c>
      <c r="L675" s="13">
        <v>-0.15675067928417485</v>
      </c>
      <c r="M675" s="13">
        <v>0.30703644710952882</v>
      </c>
      <c r="N675" s="13">
        <v>-0.11458821324838353</v>
      </c>
      <c r="O675" s="157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A676" s="30"/>
      <c r="B676" s="46" t="s">
        <v>243</v>
      </c>
      <c r="C676" s="47"/>
      <c r="D676" s="45">
        <v>0.67</v>
      </c>
      <c r="E676" s="45">
        <v>2.0499999999999998</v>
      </c>
      <c r="F676" s="45">
        <v>0.17</v>
      </c>
      <c r="G676" s="45">
        <v>1.03</v>
      </c>
      <c r="H676" s="45">
        <v>1.54</v>
      </c>
      <c r="I676" s="45">
        <v>0</v>
      </c>
      <c r="J676" s="45">
        <v>0</v>
      </c>
      <c r="K676" s="45">
        <v>0.09</v>
      </c>
      <c r="L676" s="45">
        <v>0.68</v>
      </c>
      <c r="M676" s="45">
        <v>1.2</v>
      </c>
      <c r="N676" s="45">
        <v>0.51</v>
      </c>
      <c r="O676" s="157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B677" s="31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BM677" s="55"/>
    </row>
    <row r="678" spans="1:65" ht="15">
      <c r="B678" s="8" t="s">
        <v>645</v>
      </c>
      <c r="BM678" s="28" t="s">
        <v>67</v>
      </c>
    </row>
    <row r="679" spans="1:65" ht="15">
      <c r="A679" s="25" t="s">
        <v>37</v>
      </c>
      <c r="B679" s="18" t="s">
        <v>114</v>
      </c>
      <c r="C679" s="15" t="s">
        <v>115</v>
      </c>
      <c r="D679" s="16" t="s">
        <v>235</v>
      </c>
      <c r="E679" s="17" t="s">
        <v>235</v>
      </c>
      <c r="F679" s="17" t="s">
        <v>235</v>
      </c>
      <c r="G679" s="17" t="s">
        <v>235</v>
      </c>
      <c r="H679" s="17" t="s">
        <v>235</v>
      </c>
      <c r="I679" s="17" t="s">
        <v>235</v>
      </c>
      <c r="J679" s="17" t="s">
        <v>235</v>
      </c>
      <c r="K679" s="17" t="s">
        <v>235</v>
      </c>
      <c r="L679" s="17" t="s">
        <v>235</v>
      </c>
      <c r="M679" s="17" t="s">
        <v>235</v>
      </c>
      <c r="N679" s="17" t="s">
        <v>235</v>
      </c>
      <c r="O679" s="17" t="s">
        <v>235</v>
      </c>
      <c r="P679" s="17" t="s">
        <v>235</v>
      </c>
      <c r="Q679" s="17" t="s">
        <v>235</v>
      </c>
      <c r="R679" s="17" t="s">
        <v>235</v>
      </c>
      <c r="S679" s="17" t="s">
        <v>235</v>
      </c>
      <c r="T679" s="17" t="s">
        <v>235</v>
      </c>
      <c r="U679" s="17" t="s">
        <v>235</v>
      </c>
      <c r="V679" s="17" t="s">
        <v>235</v>
      </c>
      <c r="W679" s="17" t="s">
        <v>235</v>
      </c>
      <c r="X679" s="17" t="s">
        <v>235</v>
      </c>
      <c r="Y679" s="17" t="s">
        <v>235</v>
      </c>
      <c r="Z679" s="17" t="s">
        <v>235</v>
      </c>
      <c r="AA679" s="157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1</v>
      </c>
    </row>
    <row r="680" spans="1:65">
      <c r="A680" s="30"/>
      <c r="B680" s="19" t="s">
        <v>236</v>
      </c>
      <c r="C680" s="9" t="s">
        <v>236</v>
      </c>
      <c r="D680" s="154" t="s">
        <v>246</v>
      </c>
      <c r="E680" s="156" t="s">
        <v>247</v>
      </c>
      <c r="F680" s="156" t="s">
        <v>248</v>
      </c>
      <c r="G680" s="156" t="s">
        <v>249</v>
      </c>
      <c r="H680" s="156" t="s">
        <v>250</v>
      </c>
      <c r="I680" s="156" t="s">
        <v>251</v>
      </c>
      <c r="J680" s="156" t="s">
        <v>252</v>
      </c>
      <c r="K680" s="156" t="s">
        <v>253</v>
      </c>
      <c r="L680" s="156" t="s">
        <v>254</v>
      </c>
      <c r="M680" s="156" t="s">
        <v>255</v>
      </c>
      <c r="N680" s="156" t="s">
        <v>256</v>
      </c>
      <c r="O680" s="156" t="s">
        <v>257</v>
      </c>
      <c r="P680" s="156" t="s">
        <v>260</v>
      </c>
      <c r="Q680" s="156" t="s">
        <v>261</v>
      </c>
      <c r="R680" s="156" t="s">
        <v>262</v>
      </c>
      <c r="S680" s="156" t="s">
        <v>264</v>
      </c>
      <c r="T680" s="156" t="s">
        <v>265</v>
      </c>
      <c r="U680" s="156" t="s">
        <v>267</v>
      </c>
      <c r="V680" s="156" t="s">
        <v>268</v>
      </c>
      <c r="W680" s="156" t="s">
        <v>270</v>
      </c>
      <c r="X680" s="156" t="s">
        <v>271</v>
      </c>
      <c r="Y680" s="156" t="s">
        <v>272</v>
      </c>
      <c r="Z680" s="156" t="s">
        <v>237</v>
      </c>
      <c r="AA680" s="157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 t="s">
        <v>1</v>
      </c>
    </row>
    <row r="681" spans="1:65">
      <c r="A681" s="30"/>
      <c r="B681" s="19"/>
      <c r="C681" s="9"/>
      <c r="D681" s="10" t="s">
        <v>332</v>
      </c>
      <c r="E681" s="11" t="s">
        <v>104</v>
      </c>
      <c r="F681" s="11" t="s">
        <v>104</v>
      </c>
      <c r="G681" s="11" t="s">
        <v>104</v>
      </c>
      <c r="H681" s="11" t="s">
        <v>104</v>
      </c>
      <c r="I681" s="11" t="s">
        <v>104</v>
      </c>
      <c r="J681" s="11" t="s">
        <v>104</v>
      </c>
      <c r="K681" s="11" t="s">
        <v>104</v>
      </c>
      <c r="L681" s="11" t="s">
        <v>332</v>
      </c>
      <c r="M681" s="11" t="s">
        <v>103</v>
      </c>
      <c r="N681" s="11" t="s">
        <v>104</v>
      </c>
      <c r="O681" s="11" t="s">
        <v>104</v>
      </c>
      <c r="P681" s="11" t="s">
        <v>103</v>
      </c>
      <c r="Q681" s="11" t="s">
        <v>104</v>
      </c>
      <c r="R681" s="11" t="s">
        <v>332</v>
      </c>
      <c r="S681" s="11" t="s">
        <v>100</v>
      </c>
      <c r="T681" s="11" t="s">
        <v>103</v>
      </c>
      <c r="U681" s="11" t="s">
        <v>104</v>
      </c>
      <c r="V681" s="11" t="s">
        <v>103</v>
      </c>
      <c r="W681" s="11" t="s">
        <v>104</v>
      </c>
      <c r="X681" s="11" t="s">
        <v>104</v>
      </c>
      <c r="Y681" s="11" t="s">
        <v>104</v>
      </c>
      <c r="Z681" s="11" t="s">
        <v>332</v>
      </c>
      <c r="AA681" s="157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3</v>
      </c>
    </row>
    <row r="682" spans="1:65">
      <c r="A682" s="30"/>
      <c r="B682" s="19"/>
      <c r="C682" s="9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157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3</v>
      </c>
    </row>
    <row r="683" spans="1:65">
      <c r="A683" s="30"/>
      <c r="B683" s="18">
        <v>1</v>
      </c>
      <c r="C683" s="14">
        <v>1</v>
      </c>
      <c r="D683" s="240">
        <v>0.63729999999999998</v>
      </c>
      <c r="E683" s="240">
        <v>0.66</v>
      </c>
      <c r="F683" s="240">
        <v>0.62619999999999998</v>
      </c>
      <c r="G683" s="240">
        <v>0.62</v>
      </c>
      <c r="H683" s="240">
        <v>0.64</v>
      </c>
      <c r="I683" s="240">
        <v>0.65</v>
      </c>
      <c r="J683" s="240">
        <v>0.63</v>
      </c>
      <c r="K683" s="240">
        <v>0.62</v>
      </c>
      <c r="L683" s="240">
        <v>0.64799999999999991</v>
      </c>
      <c r="M683" s="240">
        <v>0.68559999999999999</v>
      </c>
      <c r="N683" s="240">
        <v>0.67</v>
      </c>
      <c r="O683" s="240">
        <v>0.6724</v>
      </c>
      <c r="P683" s="240">
        <v>0.68587616738191581</v>
      </c>
      <c r="Q683" s="240">
        <v>0.69701999999999997</v>
      </c>
      <c r="R683" s="240">
        <v>0.64900000000000002</v>
      </c>
      <c r="S683" s="240">
        <v>0.65339999999999998</v>
      </c>
      <c r="T683" s="240">
        <v>0.62509999999999999</v>
      </c>
      <c r="U683" s="240">
        <v>0.65699299999999994</v>
      </c>
      <c r="V683" s="240">
        <v>0.66959999999999997</v>
      </c>
      <c r="W683" s="240">
        <v>0.67999999999999994</v>
      </c>
      <c r="X683" s="240">
        <v>0.65500000000000003</v>
      </c>
      <c r="Y683" s="240">
        <v>0.64</v>
      </c>
      <c r="Z683" s="240">
        <v>0.65</v>
      </c>
      <c r="AA683" s="223"/>
      <c r="AB683" s="224"/>
      <c r="AC683" s="224"/>
      <c r="AD683" s="224"/>
      <c r="AE683" s="224"/>
      <c r="AF683" s="224"/>
      <c r="AG683" s="224"/>
      <c r="AH683" s="224"/>
      <c r="AI683" s="224"/>
      <c r="AJ683" s="224"/>
      <c r="AK683" s="224"/>
      <c r="AL683" s="224"/>
      <c r="AM683" s="224"/>
      <c r="AN683" s="224"/>
      <c r="AO683" s="224"/>
      <c r="AP683" s="224"/>
      <c r="AQ683" s="224"/>
      <c r="AR683" s="224"/>
      <c r="AS683" s="224"/>
      <c r="AT683" s="224"/>
      <c r="AU683" s="224"/>
      <c r="AV683" s="224"/>
      <c r="AW683" s="224"/>
      <c r="AX683" s="224"/>
      <c r="AY683" s="224"/>
      <c r="AZ683" s="224"/>
      <c r="BA683" s="224"/>
      <c r="BB683" s="224"/>
      <c r="BC683" s="224"/>
      <c r="BD683" s="224"/>
      <c r="BE683" s="224"/>
      <c r="BF683" s="224"/>
      <c r="BG683" s="224"/>
      <c r="BH683" s="224"/>
      <c r="BI683" s="224"/>
      <c r="BJ683" s="224"/>
      <c r="BK683" s="224"/>
      <c r="BL683" s="224"/>
      <c r="BM683" s="242">
        <v>1</v>
      </c>
    </row>
    <row r="684" spans="1:65">
      <c r="A684" s="30"/>
      <c r="B684" s="19">
        <v>1</v>
      </c>
      <c r="C684" s="9">
        <v>2</v>
      </c>
      <c r="D684" s="24">
        <v>0.63319999999999999</v>
      </c>
      <c r="E684" s="24">
        <v>0.67</v>
      </c>
      <c r="F684" s="24">
        <v>0.63329999999999997</v>
      </c>
      <c r="G684" s="24">
        <v>0.63</v>
      </c>
      <c r="H684" s="244">
        <v>0.83</v>
      </c>
      <c r="I684" s="24">
        <v>0.65</v>
      </c>
      <c r="J684" s="24">
        <v>0.62</v>
      </c>
      <c r="K684" s="24">
        <v>0.61</v>
      </c>
      <c r="L684" s="24">
        <v>0.65</v>
      </c>
      <c r="M684" s="24">
        <v>0.69769999999999999</v>
      </c>
      <c r="N684" s="24">
        <v>0.64</v>
      </c>
      <c r="O684" s="24">
        <v>0.62539999999999996</v>
      </c>
      <c r="P684" s="24">
        <v>0.68484757939338936</v>
      </c>
      <c r="Q684" s="24">
        <v>0.69836000000000009</v>
      </c>
      <c r="R684" s="24">
        <v>0.64700000000000002</v>
      </c>
      <c r="S684" s="24">
        <v>0.65659999999999996</v>
      </c>
      <c r="T684" s="24">
        <v>0.63090000000000002</v>
      </c>
      <c r="U684" s="24">
        <v>0.66262100000000002</v>
      </c>
      <c r="V684" s="24">
        <v>0.67710000000000004</v>
      </c>
      <c r="W684" s="24">
        <v>0.67720000000000002</v>
      </c>
      <c r="X684" s="24">
        <v>0.65800000000000003</v>
      </c>
      <c r="Y684" s="24">
        <v>0.67</v>
      </c>
      <c r="Z684" s="24">
        <v>0.65</v>
      </c>
      <c r="AA684" s="223"/>
      <c r="AB684" s="224"/>
      <c r="AC684" s="224"/>
      <c r="AD684" s="224"/>
      <c r="AE684" s="224"/>
      <c r="AF684" s="224"/>
      <c r="AG684" s="224"/>
      <c r="AH684" s="224"/>
      <c r="AI684" s="224"/>
      <c r="AJ684" s="224"/>
      <c r="AK684" s="224"/>
      <c r="AL684" s="224"/>
      <c r="AM684" s="224"/>
      <c r="AN684" s="224"/>
      <c r="AO684" s="224"/>
      <c r="AP684" s="224"/>
      <c r="AQ684" s="224"/>
      <c r="AR684" s="224"/>
      <c r="AS684" s="224"/>
      <c r="AT684" s="224"/>
      <c r="AU684" s="224"/>
      <c r="AV684" s="224"/>
      <c r="AW684" s="224"/>
      <c r="AX684" s="224"/>
      <c r="AY684" s="224"/>
      <c r="AZ684" s="224"/>
      <c r="BA684" s="224"/>
      <c r="BB684" s="224"/>
      <c r="BC684" s="224"/>
      <c r="BD684" s="224"/>
      <c r="BE684" s="224"/>
      <c r="BF684" s="224"/>
      <c r="BG684" s="224"/>
      <c r="BH684" s="224"/>
      <c r="BI684" s="224"/>
      <c r="BJ684" s="224"/>
      <c r="BK684" s="224"/>
      <c r="BL684" s="224"/>
      <c r="BM684" s="242">
        <v>26</v>
      </c>
    </row>
    <row r="685" spans="1:65">
      <c r="A685" s="30"/>
      <c r="B685" s="19">
        <v>1</v>
      </c>
      <c r="C685" s="9">
        <v>3</v>
      </c>
      <c r="D685" s="24">
        <v>0.63759999999999994</v>
      </c>
      <c r="E685" s="24">
        <v>0.66</v>
      </c>
      <c r="F685" s="24">
        <v>0.6109</v>
      </c>
      <c r="G685" s="24">
        <v>0.63</v>
      </c>
      <c r="H685" s="24">
        <v>0.65</v>
      </c>
      <c r="I685" s="24">
        <v>0.65</v>
      </c>
      <c r="J685" s="24">
        <v>0.65</v>
      </c>
      <c r="K685" s="24">
        <v>0.63</v>
      </c>
      <c r="L685" s="24">
        <v>0.66</v>
      </c>
      <c r="M685" s="24">
        <v>0.68540000000000001</v>
      </c>
      <c r="N685" s="24">
        <v>0.66</v>
      </c>
      <c r="O685" s="24">
        <v>0.64739999999999998</v>
      </c>
      <c r="P685" s="24">
        <v>0.6804179647182268</v>
      </c>
      <c r="Q685" s="24">
        <v>0.69950000000000001</v>
      </c>
      <c r="R685" s="24">
        <v>0.64400000000000002</v>
      </c>
      <c r="S685" s="24">
        <v>0.65610000000000002</v>
      </c>
      <c r="T685" s="244">
        <v>0.61260000000000003</v>
      </c>
      <c r="U685" s="24">
        <v>0.66933599999999993</v>
      </c>
      <c r="V685" s="24">
        <v>0.66990000000000005</v>
      </c>
      <c r="W685" s="24">
        <v>0.67630000000000001</v>
      </c>
      <c r="X685" s="24">
        <v>0.65600000000000003</v>
      </c>
      <c r="Y685" s="24">
        <v>0.68</v>
      </c>
      <c r="Z685" s="24">
        <v>0.65</v>
      </c>
      <c r="AA685" s="223"/>
      <c r="AB685" s="224"/>
      <c r="AC685" s="224"/>
      <c r="AD685" s="224"/>
      <c r="AE685" s="224"/>
      <c r="AF685" s="224"/>
      <c r="AG685" s="224"/>
      <c r="AH685" s="224"/>
      <c r="AI685" s="224"/>
      <c r="AJ685" s="224"/>
      <c r="AK685" s="224"/>
      <c r="AL685" s="224"/>
      <c r="AM685" s="224"/>
      <c r="AN685" s="224"/>
      <c r="AO685" s="224"/>
      <c r="AP685" s="224"/>
      <c r="AQ685" s="224"/>
      <c r="AR685" s="224"/>
      <c r="AS685" s="224"/>
      <c r="AT685" s="224"/>
      <c r="AU685" s="224"/>
      <c r="AV685" s="224"/>
      <c r="AW685" s="224"/>
      <c r="AX685" s="224"/>
      <c r="AY685" s="224"/>
      <c r="AZ685" s="224"/>
      <c r="BA685" s="224"/>
      <c r="BB685" s="224"/>
      <c r="BC685" s="224"/>
      <c r="BD685" s="224"/>
      <c r="BE685" s="224"/>
      <c r="BF685" s="224"/>
      <c r="BG685" s="224"/>
      <c r="BH685" s="224"/>
      <c r="BI685" s="224"/>
      <c r="BJ685" s="224"/>
      <c r="BK685" s="224"/>
      <c r="BL685" s="224"/>
      <c r="BM685" s="242">
        <v>16</v>
      </c>
    </row>
    <row r="686" spans="1:65">
      <c r="A686" s="30"/>
      <c r="B686" s="19">
        <v>1</v>
      </c>
      <c r="C686" s="9">
        <v>4</v>
      </c>
      <c r="D686" s="24">
        <v>0.63879999999999992</v>
      </c>
      <c r="E686" s="24">
        <v>0.65</v>
      </c>
      <c r="F686" s="24">
        <v>0.59850000000000003</v>
      </c>
      <c r="G686" s="24">
        <v>0.62</v>
      </c>
      <c r="H686" s="24">
        <v>0.65</v>
      </c>
      <c r="I686" s="24">
        <v>0.64</v>
      </c>
      <c r="J686" s="24">
        <v>0.63</v>
      </c>
      <c r="K686" s="24">
        <v>0.62</v>
      </c>
      <c r="L686" s="24">
        <v>0.65</v>
      </c>
      <c r="M686" s="24">
        <v>0.70589999999999997</v>
      </c>
      <c r="N686" s="24">
        <v>0.66</v>
      </c>
      <c r="O686" s="24">
        <v>0.66880000000000006</v>
      </c>
      <c r="P686" s="24">
        <v>0.68050128613368832</v>
      </c>
      <c r="Q686" s="24">
        <v>0.69735999999999998</v>
      </c>
      <c r="R686" s="24">
        <v>0.64799999999999991</v>
      </c>
      <c r="S686" s="24">
        <v>0.65480000000000005</v>
      </c>
      <c r="T686" s="24">
        <v>0.63569999999999993</v>
      </c>
      <c r="U686" s="24">
        <v>0.65347199999999994</v>
      </c>
      <c r="V686" s="244">
        <v>0.69699999999999995</v>
      </c>
      <c r="W686" s="24">
        <v>0.67049999999999998</v>
      </c>
      <c r="X686" s="24">
        <v>0.66900000000000004</v>
      </c>
      <c r="Y686" s="24">
        <v>0.66</v>
      </c>
      <c r="Z686" s="24">
        <v>0.66</v>
      </c>
      <c r="AA686" s="223"/>
      <c r="AB686" s="224"/>
      <c r="AC686" s="224"/>
      <c r="AD686" s="224"/>
      <c r="AE686" s="224"/>
      <c r="AF686" s="224"/>
      <c r="AG686" s="224"/>
      <c r="AH686" s="224"/>
      <c r="AI686" s="224"/>
      <c r="AJ686" s="224"/>
      <c r="AK686" s="224"/>
      <c r="AL686" s="224"/>
      <c r="AM686" s="224"/>
      <c r="AN686" s="224"/>
      <c r="AO686" s="224"/>
      <c r="AP686" s="224"/>
      <c r="AQ686" s="224"/>
      <c r="AR686" s="224"/>
      <c r="AS686" s="224"/>
      <c r="AT686" s="224"/>
      <c r="AU686" s="224"/>
      <c r="AV686" s="224"/>
      <c r="AW686" s="224"/>
      <c r="AX686" s="224"/>
      <c r="AY686" s="224"/>
      <c r="AZ686" s="224"/>
      <c r="BA686" s="224"/>
      <c r="BB686" s="224"/>
      <c r="BC686" s="224"/>
      <c r="BD686" s="224"/>
      <c r="BE686" s="224"/>
      <c r="BF686" s="224"/>
      <c r="BG686" s="224"/>
      <c r="BH686" s="224"/>
      <c r="BI686" s="224"/>
      <c r="BJ686" s="224"/>
      <c r="BK686" s="224"/>
      <c r="BL686" s="224"/>
      <c r="BM686" s="242">
        <v>0.65432518650367455</v>
      </c>
    </row>
    <row r="687" spans="1:65">
      <c r="A687" s="30"/>
      <c r="B687" s="19">
        <v>1</v>
      </c>
      <c r="C687" s="9">
        <v>5</v>
      </c>
      <c r="D687" s="24">
        <v>0.63949999999999996</v>
      </c>
      <c r="E687" s="24">
        <v>0.67</v>
      </c>
      <c r="F687" s="24">
        <v>0.61370000000000002</v>
      </c>
      <c r="G687" s="24">
        <v>0.63</v>
      </c>
      <c r="H687" s="24">
        <v>0.65</v>
      </c>
      <c r="I687" s="24">
        <v>0.64</v>
      </c>
      <c r="J687" s="24">
        <v>0.63</v>
      </c>
      <c r="K687" s="24">
        <v>0.62</v>
      </c>
      <c r="L687" s="24">
        <v>0.625</v>
      </c>
      <c r="M687" s="24">
        <v>0.7016</v>
      </c>
      <c r="N687" s="24">
        <v>0.69</v>
      </c>
      <c r="O687" s="24">
        <v>0.65910000000000002</v>
      </c>
      <c r="P687" s="24">
        <v>0.68251055008388173</v>
      </c>
      <c r="Q687" s="24">
        <v>0.69991000000000003</v>
      </c>
      <c r="R687" s="24">
        <v>0.64200000000000002</v>
      </c>
      <c r="S687" s="24">
        <v>0.65620000000000001</v>
      </c>
      <c r="T687" s="24">
        <v>0.63449999999999995</v>
      </c>
      <c r="U687" s="24">
        <v>0.66436899999999999</v>
      </c>
      <c r="V687" s="24">
        <v>0.67330000000000001</v>
      </c>
      <c r="W687" s="24">
        <v>0.67980000000000007</v>
      </c>
      <c r="X687" s="24">
        <v>0.65600000000000003</v>
      </c>
      <c r="Y687" s="24">
        <v>0.68</v>
      </c>
      <c r="Z687" s="24">
        <v>0.63</v>
      </c>
      <c r="AA687" s="223"/>
      <c r="AB687" s="224"/>
      <c r="AC687" s="224"/>
      <c r="AD687" s="224"/>
      <c r="AE687" s="224"/>
      <c r="AF687" s="224"/>
      <c r="AG687" s="224"/>
      <c r="AH687" s="224"/>
      <c r="AI687" s="224"/>
      <c r="AJ687" s="224"/>
      <c r="AK687" s="224"/>
      <c r="AL687" s="224"/>
      <c r="AM687" s="224"/>
      <c r="AN687" s="224"/>
      <c r="AO687" s="224"/>
      <c r="AP687" s="224"/>
      <c r="AQ687" s="224"/>
      <c r="AR687" s="224"/>
      <c r="AS687" s="224"/>
      <c r="AT687" s="224"/>
      <c r="AU687" s="224"/>
      <c r="AV687" s="224"/>
      <c r="AW687" s="224"/>
      <c r="AX687" s="224"/>
      <c r="AY687" s="224"/>
      <c r="AZ687" s="224"/>
      <c r="BA687" s="224"/>
      <c r="BB687" s="224"/>
      <c r="BC687" s="224"/>
      <c r="BD687" s="224"/>
      <c r="BE687" s="224"/>
      <c r="BF687" s="224"/>
      <c r="BG687" s="224"/>
      <c r="BH687" s="224"/>
      <c r="BI687" s="224"/>
      <c r="BJ687" s="224"/>
      <c r="BK687" s="224"/>
      <c r="BL687" s="224"/>
      <c r="BM687" s="242">
        <v>152</v>
      </c>
    </row>
    <row r="688" spans="1:65">
      <c r="A688" s="30"/>
      <c r="B688" s="19">
        <v>1</v>
      </c>
      <c r="C688" s="9">
        <v>6</v>
      </c>
      <c r="D688" s="24">
        <v>0.63929999999999998</v>
      </c>
      <c r="E688" s="24">
        <v>0.65</v>
      </c>
      <c r="F688" s="24">
        <v>0.60780000000000001</v>
      </c>
      <c r="G688" s="24">
        <v>0.64</v>
      </c>
      <c r="H688" s="24">
        <v>0.65</v>
      </c>
      <c r="I688" s="24">
        <v>0.65</v>
      </c>
      <c r="J688" s="24">
        <v>0.64</v>
      </c>
      <c r="K688" s="24">
        <v>0.62</v>
      </c>
      <c r="L688" s="24">
        <v>0.66499999999999992</v>
      </c>
      <c r="M688" s="24">
        <v>0.69100000000000006</v>
      </c>
      <c r="N688" s="24">
        <v>0.68</v>
      </c>
      <c r="O688" s="24">
        <v>0.65669999999999995</v>
      </c>
      <c r="P688" s="24">
        <v>0.68714018979597924</v>
      </c>
      <c r="Q688" s="24">
        <v>0.6908399999999999</v>
      </c>
      <c r="R688" s="24">
        <v>0.63500000000000001</v>
      </c>
      <c r="S688" s="24">
        <v>0.65549999999999997</v>
      </c>
      <c r="T688" s="24">
        <v>0.63359999999999994</v>
      </c>
      <c r="U688" s="24">
        <v>0.66772100000000001</v>
      </c>
      <c r="V688" s="24">
        <v>0.67369999999999997</v>
      </c>
      <c r="W688" s="24">
        <v>0.67749999999999999</v>
      </c>
      <c r="X688" s="24">
        <v>0.66800000000000004</v>
      </c>
      <c r="Y688" s="24">
        <v>0.64</v>
      </c>
      <c r="Z688" s="24">
        <v>0.65</v>
      </c>
      <c r="AA688" s="223"/>
      <c r="AB688" s="224"/>
      <c r="AC688" s="224"/>
      <c r="AD688" s="224"/>
      <c r="AE688" s="224"/>
      <c r="AF688" s="224"/>
      <c r="AG688" s="224"/>
      <c r="AH688" s="224"/>
      <c r="AI688" s="224"/>
      <c r="AJ688" s="224"/>
      <c r="AK688" s="224"/>
      <c r="AL688" s="224"/>
      <c r="AM688" s="224"/>
      <c r="AN688" s="224"/>
      <c r="AO688" s="224"/>
      <c r="AP688" s="224"/>
      <c r="AQ688" s="224"/>
      <c r="AR688" s="224"/>
      <c r="AS688" s="224"/>
      <c r="AT688" s="224"/>
      <c r="AU688" s="224"/>
      <c r="AV688" s="224"/>
      <c r="AW688" s="224"/>
      <c r="AX688" s="224"/>
      <c r="AY688" s="224"/>
      <c r="AZ688" s="224"/>
      <c r="BA688" s="224"/>
      <c r="BB688" s="224"/>
      <c r="BC688" s="224"/>
      <c r="BD688" s="224"/>
      <c r="BE688" s="224"/>
      <c r="BF688" s="224"/>
      <c r="BG688" s="224"/>
      <c r="BH688" s="224"/>
      <c r="BI688" s="224"/>
      <c r="BJ688" s="224"/>
      <c r="BK688" s="224"/>
      <c r="BL688" s="224"/>
      <c r="BM688" s="56"/>
    </row>
    <row r="689" spans="1:65">
      <c r="A689" s="30"/>
      <c r="B689" s="20" t="s">
        <v>239</v>
      </c>
      <c r="C689" s="12"/>
      <c r="D689" s="245">
        <v>0.63761666666666661</v>
      </c>
      <c r="E689" s="245">
        <v>0.66</v>
      </c>
      <c r="F689" s="245">
        <v>0.61506666666666676</v>
      </c>
      <c r="G689" s="245">
        <v>0.6283333333333333</v>
      </c>
      <c r="H689" s="245">
        <v>0.67833333333333334</v>
      </c>
      <c r="I689" s="245">
        <v>0.64666666666666672</v>
      </c>
      <c r="J689" s="245">
        <v>0.6333333333333333</v>
      </c>
      <c r="K689" s="245">
        <v>0.62</v>
      </c>
      <c r="L689" s="245">
        <v>0.64966666666666673</v>
      </c>
      <c r="M689" s="245">
        <v>0.69453333333333322</v>
      </c>
      <c r="N689" s="245">
        <v>0.66666666666666663</v>
      </c>
      <c r="O689" s="245">
        <v>0.65496666666666659</v>
      </c>
      <c r="P689" s="245">
        <v>0.68354895625118017</v>
      </c>
      <c r="Q689" s="245">
        <v>0.69716499999999992</v>
      </c>
      <c r="R689" s="245">
        <v>0.64416666666666667</v>
      </c>
      <c r="S689" s="245">
        <v>0.65543333333333331</v>
      </c>
      <c r="T689" s="245">
        <v>0.62873333333333326</v>
      </c>
      <c r="U689" s="245">
        <v>0.6624186666666666</v>
      </c>
      <c r="V689" s="245">
        <v>0.67676666666666663</v>
      </c>
      <c r="W689" s="245">
        <v>0.67688333333333339</v>
      </c>
      <c r="X689" s="245">
        <v>0.66033333333333344</v>
      </c>
      <c r="Y689" s="245">
        <v>0.66166666666666674</v>
      </c>
      <c r="Z689" s="245">
        <v>0.64833333333333332</v>
      </c>
      <c r="AA689" s="223"/>
      <c r="AB689" s="224"/>
      <c r="AC689" s="224"/>
      <c r="AD689" s="224"/>
      <c r="AE689" s="224"/>
      <c r="AF689" s="224"/>
      <c r="AG689" s="224"/>
      <c r="AH689" s="224"/>
      <c r="AI689" s="224"/>
      <c r="AJ689" s="224"/>
      <c r="AK689" s="224"/>
      <c r="AL689" s="224"/>
      <c r="AM689" s="224"/>
      <c r="AN689" s="224"/>
      <c r="AO689" s="224"/>
      <c r="AP689" s="224"/>
      <c r="AQ689" s="224"/>
      <c r="AR689" s="224"/>
      <c r="AS689" s="224"/>
      <c r="AT689" s="224"/>
      <c r="AU689" s="224"/>
      <c r="AV689" s="224"/>
      <c r="AW689" s="224"/>
      <c r="AX689" s="224"/>
      <c r="AY689" s="224"/>
      <c r="AZ689" s="224"/>
      <c r="BA689" s="224"/>
      <c r="BB689" s="224"/>
      <c r="BC689" s="224"/>
      <c r="BD689" s="224"/>
      <c r="BE689" s="224"/>
      <c r="BF689" s="224"/>
      <c r="BG689" s="224"/>
      <c r="BH689" s="224"/>
      <c r="BI689" s="224"/>
      <c r="BJ689" s="224"/>
      <c r="BK689" s="224"/>
      <c r="BL689" s="224"/>
      <c r="BM689" s="56"/>
    </row>
    <row r="690" spans="1:65">
      <c r="A690" s="30"/>
      <c r="B690" s="3" t="s">
        <v>240</v>
      </c>
      <c r="C690" s="29"/>
      <c r="D690" s="24">
        <v>0.63819999999999988</v>
      </c>
      <c r="E690" s="24">
        <v>0.66</v>
      </c>
      <c r="F690" s="24">
        <v>0.61230000000000007</v>
      </c>
      <c r="G690" s="24">
        <v>0.63</v>
      </c>
      <c r="H690" s="24">
        <v>0.65</v>
      </c>
      <c r="I690" s="24">
        <v>0.65</v>
      </c>
      <c r="J690" s="24">
        <v>0.63</v>
      </c>
      <c r="K690" s="24">
        <v>0.62</v>
      </c>
      <c r="L690" s="24">
        <v>0.65</v>
      </c>
      <c r="M690" s="24">
        <v>0.69435000000000002</v>
      </c>
      <c r="N690" s="24">
        <v>0.66500000000000004</v>
      </c>
      <c r="O690" s="24">
        <v>0.65789999999999993</v>
      </c>
      <c r="P690" s="24">
        <v>0.68367906473863549</v>
      </c>
      <c r="Q690" s="24">
        <v>0.69786000000000004</v>
      </c>
      <c r="R690" s="24">
        <v>0.64549999999999996</v>
      </c>
      <c r="S690" s="24">
        <v>0.65579999999999994</v>
      </c>
      <c r="T690" s="24">
        <v>0.63224999999999998</v>
      </c>
      <c r="U690" s="24">
        <v>0.66349499999999995</v>
      </c>
      <c r="V690" s="24">
        <v>0.67349999999999999</v>
      </c>
      <c r="W690" s="24">
        <v>0.67735000000000001</v>
      </c>
      <c r="X690" s="24">
        <v>0.65700000000000003</v>
      </c>
      <c r="Y690" s="24">
        <v>0.66500000000000004</v>
      </c>
      <c r="Z690" s="24">
        <v>0.65</v>
      </c>
      <c r="AA690" s="223"/>
      <c r="AB690" s="224"/>
      <c r="AC690" s="224"/>
      <c r="AD690" s="224"/>
      <c r="AE690" s="224"/>
      <c r="AF690" s="224"/>
      <c r="AG690" s="224"/>
      <c r="AH690" s="224"/>
      <c r="AI690" s="224"/>
      <c r="AJ690" s="224"/>
      <c r="AK690" s="224"/>
      <c r="AL690" s="224"/>
      <c r="AM690" s="224"/>
      <c r="AN690" s="224"/>
      <c r="AO690" s="224"/>
      <c r="AP690" s="224"/>
      <c r="AQ690" s="224"/>
      <c r="AR690" s="224"/>
      <c r="AS690" s="224"/>
      <c r="AT690" s="224"/>
      <c r="AU690" s="224"/>
      <c r="AV690" s="224"/>
      <c r="AW690" s="224"/>
      <c r="AX690" s="224"/>
      <c r="AY690" s="224"/>
      <c r="AZ690" s="224"/>
      <c r="BA690" s="224"/>
      <c r="BB690" s="224"/>
      <c r="BC690" s="224"/>
      <c r="BD690" s="224"/>
      <c r="BE690" s="224"/>
      <c r="BF690" s="224"/>
      <c r="BG690" s="224"/>
      <c r="BH690" s="224"/>
      <c r="BI690" s="224"/>
      <c r="BJ690" s="224"/>
      <c r="BK690" s="224"/>
      <c r="BL690" s="224"/>
      <c r="BM690" s="56"/>
    </row>
    <row r="691" spans="1:65">
      <c r="A691" s="30"/>
      <c r="B691" s="3" t="s">
        <v>241</v>
      </c>
      <c r="C691" s="29"/>
      <c r="D691" s="24">
        <v>2.3404415537813827E-3</v>
      </c>
      <c r="E691" s="24">
        <v>8.9442719099991665E-3</v>
      </c>
      <c r="F691" s="24">
        <v>1.267196380466209E-2</v>
      </c>
      <c r="G691" s="24">
        <v>7.5277265270908165E-3</v>
      </c>
      <c r="H691" s="24">
        <v>7.4408780843840353E-2</v>
      </c>
      <c r="I691" s="24">
        <v>5.1639777949432268E-3</v>
      </c>
      <c r="J691" s="24">
        <v>1.0327955589886455E-2</v>
      </c>
      <c r="K691" s="24">
        <v>6.324555320336764E-3</v>
      </c>
      <c r="L691" s="24">
        <v>1.3808210118138643E-2</v>
      </c>
      <c r="M691" s="24">
        <v>8.5425210954768183E-3</v>
      </c>
      <c r="N691" s="24">
        <v>1.7511900715418249E-2</v>
      </c>
      <c r="O691" s="24">
        <v>1.7010663322359523E-2</v>
      </c>
      <c r="P691" s="24">
        <v>2.8343951939894746E-3</v>
      </c>
      <c r="Q691" s="24">
        <v>3.3009074509898553E-3</v>
      </c>
      <c r="R691" s="24">
        <v>5.1929439306299605E-3</v>
      </c>
      <c r="S691" s="24">
        <v>1.1775681155103755E-3</v>
      </c>
      <c r="T691" s="24">
        <v>8.7596042528567501E-3</v>
      </c>
      <c r="U691" s="24">
        <v>6.1528803227973508E-3</v>
      </c>
      <c r="V691" s="24">
        <v>1.0290124715797485E-2</v>
      </c>
      <c r="W691" s="24">
        <v>3.4579859263257143E-3</v>
      </c>
      <c r="X691" s="24">
        <v>6.4083279150388937E-3</v>
      </c>
      <c r="Y691" s="24">
        <v>1.8348478592697195E-2</v>
      </c>
      <c r="Z691" s="24">
        <v>9.8319208025017587E-3</v>
      </c>
      <c r="AA691" s="223"/>
      <c r="AB691" s="224"/>
      <c r="AC691" s="224"/>
      <c r="AD691" s="224"/>
      <c r="AE691" s="224"/>
      <c r="AF691" s="224"/>
      <c r="AG691" s="224"/>
      <c r="AH691" s="224"/>
      <c r="AI691" s="224"/>
      <c r="AJ691" s="224"/>
      <c r="AK691" s="224"/>
      <c r="AL691" s="224"/>
      <c r="AM691" s="224"/>
      <c r="AN691" s="224"/>
      <c r="AO691" s="224"/>
      <c r="AP691" s="224"/>
      <c r="AQ691" s="224"/>
      <c r="AR691" s="224"/>
      <c r="AS691" s="224"/>
      <c r="AT691" s="224"/>
      <c r="AU691" s="224"/>
      <c r="AV691" s="224"/>
      <c r="AW691" s="224"/>
      <c r="AX691" s="224"/>
      <c r="AY691" s="224"/>
      <c r="AZ691" s="224"/>
      <c r="BA691" s="224"/>
      <c r="BB691" s="224"/>
      <c r="BC691" s="224"/>
      <c r="BD691" s="224"/>
      <c r="BE691" s="224"/>
      <c r="BF691" s="224"/>
      <c r="BG691" s="224"/>
      <c r="BH691" s="224"/>
      <c r="BI691" s="224"/>
      <c r="BJ691" s="224"/>
      <c r="BK691" s="224"/>
      <c r="BL691" s="224"/>
      <c r="BM691" s="56"/>
    </row>
    <row r="692" spans="1:65">
      <c r="A692" s="30"/>
      <c r="B692" s="3" t="s">
        <v>87</v>
      </c>
      <c r="C692" s="29"/>
      <c r="D692" s="13">
        <v>3.6706091232162211E-3</v>
      </c>
      <c r="E692" s="13">
        <v>1.3551927136362373E-2</v>
      </c>
      <c r="F692" s="13">
        <v>2.0602585851932725E-2</v>
      </c>
      <c r="G692" s="13">
        <v>1.1980466621364696E-2</v>
      </c>
      <c r="H692" s="13">
        <v>0.10969353441352386</v>
      </c>
      <c r="I692" s="13">
        <v>7.9855326725926188E-3</v>
      </c>
      <c r="J692" s="13">
        <v>1.6307298299820718E-2</v>
      </c>
      <c r="K692" s="13">
        <v>1.0200895677962523E-2</v>
      </c>
      <c r="L692" s="13">
        <v>2.1254299822686468E-2</v>
      </c>
      <c r="M692" s="13">
        <v>1.2299656021515866E-2</v>
      </c>
      <c r="N692" s="13">
        <v>2.6267851073127374E-2</v>
      </c>
      <c r="O692" s="13">
        <v>2.5971800074852957E-2</v>
      </c>
      <c r="P692" s="13">
        <v>4.146586968012185E-3</v>
      </c>
      <c r="Q692" s="13">
        <v>4.7347578421031685E-3</v>
      </c>
      <c r="R692" s="13">
        <v>8.0614912247813104E-3</v>
      </c>
      <c r="S692" s="13">
        <v>1.7966253097345911E-3</v>
      </c>
      <c r="T692" s="13">
        <v>1.3932145455715328E-2</v>
      </c>
      <c r="U692" s="13">
        <v>9.288506849843229E-3</v>
      </c>
      <c r="V692" s="13">
        <v>1.5204833841005003E-2</v>
      </c>
      <c r="W692" s="13">
        <v>5.1086882421772055E-3</v>
      </c>
      <c r="X692" s="13">
        <v>9.7046863932946387E-3</v>
      </c>
      <c r="Y692" s="13">
        <v>2.7730698124983164E-2</v>
      </c>
      <c r="Z692" s="13">
        <v>1.5164916404887032E-2</v>
      </c>
      <c r="AA692" s="157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30"/>
      <c r="B693" s="3" t="s">
        <v>242</v>
      </c>
      <c r="C693" s="29"/>
      <c r="D693" s="13">
        <v>-2.5535498528321043E-2</v>
      </c>
      <c r="E693" s="13">
        <v>8.6727725194994942E-3</v>
      </c>
      <c r="F693" s="13">
        <v>-5.9998484922736961E-2</v>
      </c>
      <c r="G693" s="13">
        <v>-3.9723143333708855E-2</v>
      </c>
      <c r="H693" s="13">
        <v>3.6691460645041252E-2</v>
      </c>
      <c r="I693" s="13">
        <v>-1.1704455208167097E-2</v>
      </c>
      <c r="J693" s="13">
        <v>-3.2081682935833911E-2</v>
      </c>
      <c r="K693" s="13">
        <v>-5.2458910663500502E-2</v>
      </c>
      <c r="L693" s="13">
        <v>-7.1195789694420419E-3</v>
      </c>
      <c r="M693" s="13">
        <v>6.1449792334155928E-2</v>
      </c>
      <c r="N693" s="13">
        <v>1.8861386383332679E-2</v>
      </c>
      <c r="O693" s="13">
        <v>9.8036905230514115E-4</v>
      </c>
      <c r="P693" s="13">
        <v>4.4662455840436266E-2</v>
      </c>
      <c r="Q693" s="13">
        <v>6.5471747656904222E-2</v>
      </c>
      <c r="R693" s="13">
        <v>-1.552518540710468E-2</v>
      </c>
      <c r="S693" s="13">
        <v>1.6935720227735374E-3</v>
      </c>
      <c r="T693" s="13">
        <v>-3.9111826501878943E-2</v>
      </c>
      <c r="U693" s="13">
        <v>1.2369201629298221E-2</v>
      </c>
      <c r="V693" s="13">
        <v>3.429713638704035E-2</v>
      </c>
      <c r="W693" s="13">
        <v>3.4475437129657394E-2</v>
      </c>
      <c r="X693" s="13">
        <v>9.1822032126913644E-3</v>
      </c>
      <c r="Y693" s="13">
        <v>1.1219925985457957E-2</v>
      </c>
      <c r="Z693" s="13">
        <v>-9.1573017422088565E-3</v>
      </c>
      <c r="AA693" s="157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30"/>
      <c r="B694" s="46" t="s">
        <v>243</v>
      </c>
      <c r="C694" s="47"/>
      <c r="D694" s="45">
        <v>0.67</v>
      </c>
      <c r="E694" s="45">
        <v>0.17</v>
      </c>
      <c r="F694" s="45">
        <v>1.53</v>
      </c>
      <c r="G694" s="45">
        <v>1.03</v>
      </c>
      <c r="H694" s="45">
        <v>0.87</v>
      </c>
      <c r="I694" s="45">
        <v>0.33</v>
      </c>
      <c r="J694" s="45">
        <v>0.84</v>
      </c>
      <c r="K694" s="45">
        <v>1.34</v>
      </c>
      <c r="L694" s="45">
        <v>0.22</v>
      </c>
      <c r="M694" s="45">
        <v>1.48</v>
      </c>
      <c r="N694" s="45">
        <v>0.43</v>
      </c>
      <c r="O694" s="45">
        <v>0.02</v>
      </c>
      <c r="P694" s="45">
        <v>1.06</v>
      </c>
      <c r="Q694" s="45">
        <v>1.58</v>
      </c>
      <c r="R694" s="45">
        <v>0.43</v>
      </c>
      <c r="S694" s="45">
        <v>0</v>
      </c>
      <c r="T694" s="45">
        <v>1.01</v>
      </c>
      <c r="U694" s="45">
        <v>0.26</v>
      </c>
      <c r="V694" s="45">
        <v>0.81</v>
      </c>
      <c r="W694" s="45">
        <v>0.81</v>
      </c>
      <c r="X694" s="45">
        <v>0.19</v>
      </c>
      <c r="Y694" s="45">
        <v>0.24</v>
      </c>
      <c r="Z694" s="45">
        <v>0.27</v>
      </c>
      <c r="AA694" s="157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B695" s="31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BM695" s="55"/>
    </row>
    <row r="696" spans="1:65" ht="15">
      <c r="B696" s="8" t="s">
        <v>646</v>
      </c>
      <c r="BM696" s="28" t="s">
        <v>67</v>
      </c>
    </row>
    <row r="697" spans="1:65" ht="15">
      <c r="A697" s="25" t="s">
        <v>40</v>
      </c>
      <c r="B697" s="18" t="s">
        <v>114</v>
      </c>
      <c r="C697" s="15" t="s">
        <v>115</v>
      </c>
      <c r="D697" s="16" t="s">
        <v>235</v>
      </c>
      <c r="E697" s="17" t="s">
        <v>235</v>
      </c>
      <c r="F697" s="17" t="s">
        <v>235</v>
      </c>
      <c r="G697" s="17" t="s">
        <v>235</v>
      </c>
      <c r="H697" s="17" t="s">
        <v>235</v>
      </c>
      <c r="I697" s="17" t="s">
        <v>235</v>
      </c>
      <c r="J697" s="17" t="s">
        <v>235</v>
      </c>
      <c r="K697" s="17" t="s">
        <v>235</v>
      </c>
      <c r="L697" s="157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1</v>
      </c>
    </row>
    <row r="698" spans="1:65">
      <c r="A698" s="30"/>
      <c r="B698" s="19" t="s">
        <v>236</v>
      </c>
      <c r="C698" s="9" t="s">
        <v>236</v>
      </c>
      <c r="D698" s="154" t="s">
        <v>247</v>
      </c>
      <c r="E698" s="156" t="s">
        <v>254</v>
      </c>
      <c r="F698" s="156" t="s">
        <v>255</v>
      </c>
      <c r="G698" s="156" t="s">
        <v>258</v>
      </c>
      <c r="H698" s="156" t="s">
        <v>264</v>
      </c>
      <c r="I698" s="156" t="s">
        <v>265</v>
      </c>
      <c r="J698" s="156" t="s">
        <v>267</v>
      </c>
      <c r="K698" s="156" t="s">
        <v>268</v>
      </c>
      <c r="L698" s="157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 t="s">
        <v>3</v>
      </c>
    </row>
    <row r="699" spans="1:65">
      <c r="A699" s="30"/>
      <c r="B699" s="19"/>
      <c r="C699" s="9"/>
      <c r="D699" s="10" t="s">
        <v>332</v>
      </c>
      <c r="E699" s="11" t="s">
        <v>332</v>
      </c>
      <c r="F699" s="11" t="s">
        <v>103</v>
      </c>
      <c r="G699" s="11" t="s">
        <v>332</v>
      </c>
      <c r="H699" s="11" t="s">
        <v>100</v>
      </c>
      <c r="I699" s="11" t="s">
        <v>103</v>
      </c>
      <c r="J699" s="11" t="s">
        <v>103</v>
      </c>
      <c r="K699" s="11" t="s">
        <v>103</v>
      </c>
      <c r="L699" s="157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2</v>
      </c>
    </row>
    <row r="700" spans="1:65">
      <c r="A700" s="30"/>
      <c r="B700" s="19"/>
      <c r="C700" s="9"/>
      <c r="D700" s="26"/>
      <c r="E700" s="26"/>
      <c r="F700" s="26"/>
      <c r="G700" s="26"/>
      <c r="H700" s="26"/>
      <c r="I700" s="26"/>
      <c r="J700" s="26"/>
      <c r="K700" s="26"/>
      <c r="L700" s="157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3</v>
      </c>
    </row>
    <row r="701" spans="1:65">
      <c r="A701" s="30"/>
      <c r="B701" s="18">
        <v>1</v>
      </c>
      <c r="C701" s="14">
        <v>1</v>
      </c>
      <c r="D701" s="22">
        <v>8.1</v>
      </c>
      <c r="E701" s="22">
        <v>7.29</v>
      </c>
      <c r="F701" s="22">
        <v>8.4</v>
      </c>
      <c r="G701" s="22">
        <v>8.1725589853204994</v>
      </c>
      <c r="H701" s="22">
        <v>8.1669999999999998</v>
      </c>
      <c r="I701" s="151">
        <v>10</v>
      </c>
      <c r="J701" s="22">
        <v>9.2550600000000003</v>
      </c>
      <c r="K701" s="22">
        <v>8.32</v>
      </c>
      <c r="L701" s="157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1</v>
      </c>
    </row>
    <row r="702" spans="1:65">
      <c r="A702" s="30"/>
      <c r="B702" s="19">
        <v>1</v>
      </c>
      <c r="C702" s="9">
        <v>2</v>
      </c>
      <c r="D702" s="11">
        <v>8.1999999999999993</v>
      </c>
      <c r="E702" s="11">
        <v>7.58</v>
      </c>
      <c r="F702" s="11">
        <v>8.6</v>
      </c>
      <c r="G702" s="11">
        <v>8.6984914748741193</v>
      </c>
      <c r="H702" s="11">
        <v>8.2240000000000002</v>
      </c>
      <c r="I702" s="152">
        <v>11</v>
      </c>
      <c r="J702" s="11">
        <v>9.0753784999999993</v>
      </c>
      <c r="K702" s="11">
        <v>8.5</v>
      </c>
      <c r="L702" s="157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41</v>
      </c>
    </row>
    <row r="703" spans="1:65">
      <c r="A703" s="30"/>
      <c r="B703" s="19">
        <v>1</v>
      </c>
      <c r="C703" s="9">
        <v>3</v>
      </c>
      <c r="D703" s="11">
        <v>8.1999999999999993</v>
      </c>
      <c r="E703" s="11">
        <v>7.8600000000000012</v>
      </c>
      <c r="F703" s="11">
        <v>8.4</v>
      </c>
      <c r="G703" s="11">
        <v>8.6634164778932004</v>
      </c>
      <c r="H703" s="11">
        <v>8.1660000000000004</v>
      </c>
      <c r="I703" s="152">
        <v>13</v>
      </c>
      <c r="J703" s="11">
        <v>9.2201409999999999</v>
      </c>
      <c r="K703" s="11">
        <v>8.6999999999999993</v>
      </c>
      <c r="L703" s="157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>
        <v>16</v>
      </c>
    </row>
    <row r="704" spans="1:65">
      <c r="A704" s="30"/>
      <c r="B704" s="19">
        <v>1</v>
      </c>
      <c r="C704" s="9">
        <v>4</v>
      </c>
      <c r="D704" s="11">
        <v>8.3000000000000007</v>
      </c>
      <c r="E704" s="11">
        <v>7.45</v>
      </c>
      <c r="F704" s="11">
        <v>8.6999999999999993</v>
      </c>
      <c r="G704" s="11">
        <v>8.4733303683939099</v>
      </c>
      <c r="H704" s="11">
        <v>8.1839999999999993</v>
      </c>
      <c r="I704" s="152">
        <v>14</v>
      </c>
      <c r="J704" s="11">
        <v>8.9770725000000002</v>
      </c>
      <c r="K704" s="11">
        <v>8.4</v>
      </c>
      <c r="L704" s="157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8.3717808967613223</v>
      </c>
    </row>
    <row r="705" spans="1:65">
      <c r="A705" s="30"/>
      <c r="B705" s="19">
        <v>1</v>
      </c>
      <c r="C705" s="9">
        <v>5</v>
      </c>
      <c r="D705" s="153">
        <v>6.9</v>
      </c>
      <c r="E705" s="11">
        <v>7.6900000000000013</v>
      </c>
      <c r="F705" s="11">
        <v>8.6</v>
      </c>
      <c r="G705" s="11">
        <v>8.3853937374405607</v>
      </c>
      <c r="H705" s="11">
        <v>8.016</v>
      </c>
      <c r="I705" s="152">
        <v>10</v>
      </c>
      <c r="J705" s="11">
        <v>9.3830089999999995</v>
      </c>
      <c r="K705" s="11">
        <v>8.56</v>
      </c>
      <c r="L705" s="157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153</v>
      </c>
    </row>
    <row r="706" spans="1:65">
      <c r="A706" s="30"/>
      <c r="B706" s="19">
        <v>1</v>
      </c>
      <c r="C706" s="9">
        <v>6</v>
      </c>
      <c r="D706" s="11">
        <v>8.1999999999999993</v>
      </c>
      <c r="E706" s="11">
        <v>7.54</v>
      </c>
      <c r="F706" s="11">
        <v>8.3000000000000007</v>
      </c>
      <c r="G706" s="11">
        <v>8.9874351200532594</v>
      </c>
      <c r="H706" s="11">
        <v>8.27</v>
      </c>
      <c r="I706" s="152">
        <v>14</v>
      </c>
      <c r="J706" s="11">
        <v>9.0765104999999995</v>
      </c>
      <c r="K706" s="11">
        <v>8.1300000000000008</v>
      </c>
      <c r="L706" s="157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A707" s="30"/>
      <c r="B707" s="20" t="s">
        <v>239</v>
      </c>
      <c r="C707" s="12"/>
      <c r="D707" s="23">
        <v>7.9833333333333316</v>
      </c>
      <c r="E707" s="23">
        <v>7.5683333333333342</v>
      </c>
      <c r="F707" s="23">
        <v>8.5</v>
      </c>
      <c r="G707" s="23">
        <v>8.5634376939959242</v>
      </c>
      <c r="H707" s="23">
        <v>8.1711666666666662</v>
      </c>
      <c r="I707" s="23">
        <v>12</v>
      </c>
      <c r="J707" s="23">
        <v>9.1645285833333325</v>
      </c>
      <c r="K707" s="23">
        <v>8.4350000000000005</v>
      </c>
      <c r="L707" s="157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30"/>
      <c r="B708" s="3" t="s">
        <v>240</v>
      </c>
      <c r="C708" s="29"/>
      <c r="D708" s="11">
        <v>8.1999999999999993</v>
      </c>
      <c r="E708" s="11">
        <v>7.5600000000000005</v>
      </c>
      <c r="F708" s="11">
        <v>8.5</v>
      </c>
      <c r="G708" s="11">
        <v>8.5683734231435551</v>
      </c>
      <c r="H708" s="11">
        <v>8.1754999999999995</v>
      </c>
      <c r="I708" s="11">
        <v>12</v>
      </c>
      <c r="J708" s="11">
        <v>9.1483257499999997</v>
      </c>
      <c r="K708" s="11">
        <v>8.4499999999999993</v>
      </c>
      <c r="L708" s="157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30"/>
      <c r="B709" s="3" t="s">
        <v>241</v>
      </c>
      <c r="C709" s="29"/>
      <c r="D709" s="24">
        <v>0.53447793842839431</v>
      </c>
      <c r="E709" s="24">
        <v>0.19610371405627902</v>
      </c>
      <c r="F709" s="24">
        <v>0.15491933384829612</v>
      </c>
      <c r="G709" s="24">
        <v>0.28305979712814128</v>
      </c>
      <c r="H709" s="24">
        <v>8.5842685574640823E-2</v>
      </c>
      <c r="I709" s="24">
        <v>1.8973665961010275</v>
      </c>
      <c r="J709" s="24">
        <v>0.14822757792577484</v>
      </c>
      <c r="K709" s="24">
        <v>0.19877122528172894</v>
      </c>
      <c r="L709" s="223"/>
      <c r="M709" s="224"/>
      <c r="N709" s="224"/>
      <c r="O709" s="224"/>
      <c r="P709" s="224"/>
      <c r="Q709" s="224"/>
      <c r="R709" s="224"/>
      <c r="S709" s="224"/>
      <c r="T709" s="224"/>
      <c r="U709" s="224"/>
      <c r="V709" s="224"/>
      <c r="W709" s="224"/>
      <c r="X709" s="224"/>
      <c r="Y709" s="224"/>
      <c r="Z709" s="224"/>
      <c r="AA709" s="224"/>
      <c r="AB709" s="224"/>
      <c r="AC709" s="224"/>
      <c r="AD709" s="224"/>
      <c r="AE709" s="224"/>
      <c r="AF709" s="224"/>
      <c r="AG709" s="224"/>
      <c r="AH709" s="224"/>
      <c r="AI709" s="224"/>
      <c r="AJ709" s="224"/>
      <c r="AK709" s="224"/>
      <c r="AL709" s="224"/>
      <c r="AM709" s="224"/>
      <c r="AN709" s="224"/>
      <c r="AO709" s="224"/>
      <c r="AP709" s="224"/>
      <c r="AQ709" s="224"/>
      <c r="AR709" s="224"/>
      <c r="AS709" s="224"/>
      <c r="AT709" s="224"/>
      <c r="AU709" s="224"/>
      <c r="AV709" s="224"/>
      <c r="AW709" s="224"/>
      <c r="AX709" s="224"/>
      <c r="AY709" s="224"/>
      <c r="AZ709" s="224"/>
      <c r="BA709" s="224"/>
      <c r="BB709" s="224"/>
      <c r="BC709" s="224"/>
      <c r="BD709" s="224"/>
      <c r="BE709" s="224"/>
      <c r="BF709" s="224"/>
      <c r="BG709" s="224"/>
      <c r="BH709" s="224"/>
      <c r="BI709" s="224"/>
      <c r="BJ709" s="224"/>
      <c r="BK709" s="224"/>
      <c r="BL709" s="224"/>
      <c r="BM709" s="56"/>
    </row>
    <row r="710" spans="1:65">
      <c r="A710" s="30"/>
      <c r="B710" s="3" t="s">
        <v>87</v>
      </c>
      <c r="C710" s="29"/>
      <c r="D710" s="13">
        <v>6.6949219844892827E-2</v>
      </c>
      <c r="E710" s="13">
        <v>2.5911083116883372E-2</v>
      </c>
      <c r="F710" s="13">
        <v>1.8225803982152483E-2</v>
      </c>
      <c r="G710" s="13">
        <v>3.3054458646508605E-2</v>
      </c>
      <c r="H710" s="13">
        <v>1.0505560475816285E-2</v>
      </c>
      <c r="I710" s="13">
        <v>0.15811388300841897</v>
      </c>
      <c r="J710" s="13">
        <v>1.6174053752785758E-2</v>
      </c>
      <c r="K710" s="13">
        <v>2.3565053382540477E-2</v>
      </c>
      <c r="L710" s="157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30"/>
      <c r="B711" s="3" t="s">
        <v>242</v>
      </c>
      <c r="C711" s="29"/>
      <c r="D711" s="13">
        <v>-4.6399633270176044E-2</v>
      </c>
      <c r="E711" s="13">
        <v>-9.5970925820431652E-2</v>
      </c>
      <c r="F711" s="13">
        <v>1.5315630547412029E-2</v>
      </c>
      <c r="G711" s="13">
        <v>2.2893193168582071E-2</v>
      </c>
      <c r="H711" s="13">
        <v>-2.39631486500399E-2</v>
      </c>
      <c r="I711" s="13">
        <v>0.43338677253752289</v>
      </c>
      <c r="J711" s="13">
        <v>9.4692837324336754E-2</v>
      </c>
      <c r="K711" s="13">
        <v>7.5514521961670411E-3</v>
      </c>
      <c r="L711" s="157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46" t="s">
        <v>243</v>
      </c>
      <c r="C712" s="47"/>
      <c r="D712" s="45">
        <v>1.1499999999999999</v>
      </c>
      <c r="E712" s="45">
        <v>2.2200000000000002</v>
      </c>
      <c r="F712" s="45">
        <v>0.17</v>
      </c>
      <c r="G712" s="45">
        <v>0.33</v>
      </c>
      <c r="H712" s="45">
        <v>0.67</v>
      </c>
      <c r="I712" s="45" t="s">
        <v>244</v>
      </c>
      <c r="J712" s="45">
        <v>1.86</v>
      </c>
      <c r="K712" s="45">
        <v>0</v>
      </c>
      <c r="L712" s="157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B713" s="31" t="s">
        <v>338</v>
      </c>
      <c r="C713" s="20"/>
      <c r="D713" s="20"/>
      <c r="E713" s="20"/>
      <c r="F713" s="20"/>
      <c r="G713" s="20"/>
      <c r="H713" s="20"/>
      <c r="I713" s="20"/>
      <c r="J713" s="20"/>
      <c r="K713" s="20"/>
      <c r="BM713" s="55"/>
    </row>
    <row r="714" spans="1:65">
      <c r="BM714" s="55"/>
    </row>
    <row r="715" spans="1:65" ht="15">
      <c r="B715" s="8" t="s">
        <v>525</v>
      </c>
      <c r="BM715" s="28" t="s">
        <v>67</v>
      </c>
    </row>
    <row r="716" spans="1:65" ht="15">
      <c r="A716" s="25" t="s">
        <v>43</v>
      </c>
      <c r="B716" s="18" t="s">
        <v>114</v>
      </c>
      <c r="C716" s="15" t="s">
        <v>115</v>
      </c>
      <c r="D716" s="16" t="s">
        <v>235</v>
      </c>
      <c r="E716" s="17" t="s">
        <v>235</v>
      </c>
      <c r="F716" s="17" t="s">
        <v>235</v>
      </c>
      <c r="G716" s="17" t="s">
        <v>235</v>
      </c>
      <c r="H716" s="17" t="s">
        <v>235</v>
      </c>
      <c r="I716" s="17" t="s">
        <v>235</v>
      </c>
      <c r="J716" s="17" t="s">
        <v>235</v>
      </c>
      <c r="K716" s="17" t="s">
        <v>235</v>
      </c>
      <c r="L716" s="157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1</v>
      </c>
    </row>
    <row r="717" spans="1:65">
      <c r="A717" s="30"/>
      <c r="B717" s="19" t="s">
        <v>236</v>
      </c>
      <c r="C717" s="9" t="s">
        <v>236</v>
      </c>
      <c r="D717" s="154" t="s">
        <v>247</v>
      </c>
      <c r="E717" s="156" t="s">
        <v>254</v>
      </c>
      <c r="F717" s="156" t="s">
        <v>255</v>
      </c>
      <c r="G717" s="156" t="s">
        <v>258</v>
      </c>
      <c r="H717" s="156" t="s">
        <v>260</v>
      </c>
      <c r="I717" s="156" t="s">
        <v>262</v>
      </c>
      <c r="J717" s="156" t="s">
        <v>265</v>
      </c>
      <c r="K717" s="156" t="s">
        <v>268</v>
      </c>
      <c r="L717" s="157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 t="s">
        <v>3</v>
      </c>
    </row>
    <row r="718" spans="1:65">
      <c r="A718" s="30"/>
      <c r="B718" s="19"/>
      <c r="C718" s="9"/>
      <c r="D718" s="10" t="s">
        <v>332</v>
      </c>
      <c r="E718" s="11" t="s">
        <v>332</v>
      </c>
      <c r="F718" s="11" t="s">
        <v>103</v>
      </c>
      <c r="G718" s="11" t="s">
        <v>332</v>
      </c>
      <c r="H718" s="11" t="s">
        <v>103</v>
      </c>
      <c r="I718" s="11" t="s">
        <v>332</v>
      </c>
      <c r="J718" s="11" t="s">
        <v>103</v>
      </c>
      <c r="K718" s="11" t="s">
        <v>103</v>
      </c>
      <c r="L718" s="157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0</v>
      </c>
    </row>
    <row r="719" spans="1:65">
      <c r="A719" s="30"/>
      <c r="B719" s="19"/>
      <c r="C719" s="9"/>
      <c r="D719" s="26"/>
      <c r="E719" s="26"/>
      <c r="F719" s="26"/>
      <c r="G719" s="26"/>
      <c r="H719" s="26"/>
      <c r="I719" s="26"/>
      <c r="J719" s="26"/>
      <c r="K719" s="26"/>
      <c r="L719" s="157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0</v>
      </c>
    </row>
    <row r="720" spans="1:65">
      <c r="A720" s="30"/>
      <c r="B720" s="18">
        <v>1</v>
      </c>
      <c r="C720" s="14">
        <v>1</v>
      </c>
      <c r="D720" s="228">
        <v>124</v>
      </c>
      <c r="E720" s="228">
        <v>116</v>
      </c>
      <c r="F720" s="228">
        <v>131.6</v>
      </c>
      <c r="G720" s="228">
        <v>129.367334156716</v>
      </c>
      <c r="H720" s="228">
        <v>136.04831082007422</v>
      </c>
      <c r="I720" s="228">
        <v>137</v>
      </c>
      <c r="J720" s="228">
        <v>129</v>
      </c>
      <c r="K720" s="228">
        <v>120</v>
      </c>
      <c r="L720" s="230"/>
      <c r="M720" s="231"/>
      <c r="N720" s="231"/>
      <c r="O720" s="231"/>
      <c r="P720" s="231"/>
      <c r="Q720" s="231"/>
      <c r="R720" s="231"/>
      <c r="S720" s="231"/>
      <c r="T720" s="231"/>
      <c r="U720" s="231"/>
      <c r="V720" s="231"/>
      <c r="W720" s="231"/>
      <c r="X720" s="231"/>
      <c r="Y720" s="231"/>
      <c r="Z720" s="231"/>
      <c r="AA720" s="231"/>
      <c r="AB720" s="231"/>
      <c r="AC720" s="231"/>
      <c r="AD720" s="231"/>
      <c r="AE720" s="231"/>
      <c r="AF720" s="231"/>
      <c r="AG720" s="231"/>
      <c r="AH720" s="231"/>
      <c r="AI720" s="231"/>
      <c r="AJ720" s="231"/>
      <c r="AK720" s="231"/>
      <c r="AL720" s="231"/>
      <c r="AM720" s="231"/>
      <c r="AN720" s="231"/>
      <c r="AO720" s="231"/>
      <c r="AP720" s="231"/>
      <c r="AQ720" s="231"/>
      <c r="AR720" s="231"/>
      <c r="AS720" s="231"/>
      <c r="AT720" s="231"/>
      <c r="AU720" s="231"/>
      <c r="AV720" s="231"/>
      <c r="AW720" s="231"/>
      <c r="AX720" s="231"/>
      <c r="AY720" s="231"/>
      <c r="AZ720" s="231"/>
      <c r="BA720" s="231"/>
      <c r="BB720" s="231"/>
      <c r="BC720" s="231"/>
      <c r="BD720" s="231"/>
      <c r="BE720" s="231"/>
      <c r="BF720" s="231"/>
      <c r="BG720" s="231"/>
      <c r="BH720" s="231"/>
      <c r="BI720" s="231"/>
      <c r="BJ720" s="231"/>
      <c r="BK720" s="231"/>
      <c r="BL720" s="231"/>
      <c r="BM720" s="232">
        <v>1</v>
      </c>
    </row>
    <row r="721" spans="1:65">
      <c r="A721" s="30"/>
      <c r="B721" s="19">
        <v>1</v>
      </c>
      <c r="C721" s="9">
        <v>2</v>
      </c>
      <c r="D721" s="233">
        <v>120</v>
      </c>
      <c r="E721" s="233">
        <v>122</v>
      </c>
      <c r="F721" s="233">
        <v>132.19999999999999</v>
      </c>
      <c r="G721" s="233">
        <v>130.572710585637</v>
      </c>
      <c r="H721" s="233">
        <v>136.81327522157989</v>
      </c>
      <c r="I721" s="233">
        <v>139</v>
      </c>
      <c r="J721" s="233">
        <v>132</v>
      </c>
      <c r="K721" s="233">
        <v>121</v>
      </c>
      <c r="L721" s="230"/>
      <c r="M721" s="231"/>
      <c r="N721" s="231"/>
      <c r="O721" s="231"/>
      <c r="P721" s="231"/>
      <c r="Q721" s="231"/>
      <c r="R721" s="231"/>
      <c r="S721" s="231"/>
      <c r="T721" s="231"/>
      <c r="U721" s="231"/>
      <c r="V721" s="231"/>
      <c r="W721" s="231"/>
      <c r="X721" s="231"/>
      <c r="Y721" s="231"/>
      <c r="Z721" s="231"/>
      <c r="AA721" s="231"/>
      <c r="AB721" s="231"/>
      <c r="AC721" s="231"/>
      <c r="AD721" s="231"/>
      <c r="AE721" s="231"/>
      <c r="AF721" s="231"/>
      <c r="AG721" s="231"/>
      <c r="AH721" s="231"/>
      <c r="AI721" s="231"/>
      <c r="AJ721" s="231"/>
      <c r="AK721" s="231"/>
      <c r="AL721" s="231"/>
      <c r="AM721" s="231"/>
      <c r="AN721" s="231"/>
      <c r="AO721" s="231"/>
      <c r="AP721" s="231"/>
      <c r="AQ721" s="231"/>
      <c r="AR721" s="231"/>
      <c r="AS721" s="231"/>
      <c r="AT721" s="231"/>
      <c r="AU721" s="231"/>
      <c r="AV721" s="231"/>
      <c r="AW721" s="231"/>
      <c r="AX721" s="231"/>
      <c r="AY721" s="231"/>
      <c r="AZ721" s="231"/>
      <c r="BA721" s="231"/>
      <c r="BB721" s="231"/>
      <c r="BC721" s="231"/>
      <c r="BD721" s="231"/>
      <c r="BE721" s="231"/>
      <c r="BF721" s="231"/>
      <c r="BG721" s="231"/>
      <c r="BH721" s="231"/>
      <c r="BI721" s="231"/>
      <c r="BJ721" s="231"/>
      <c r="BK721" s="231"/>
      <c r="BL721" s="231"/>
      <c r="BM721" s="232">
        <v>42</v>
      </c>
    </row>
    <row r="722" spans="1:65">
      <c r="A722" s="30"/>
      <c r="B722" s="19">
        <v>1</v>
      </c>
      <c r="C722" s="9">
        <v>3</v>
      </c>
      <c r="D722" s="233">
        <v>120</v>
      </c>
      <c r="E722" s="233">
        <v>120</v>
      </c>
      <c r="F722" s="233">
        <v>131.4</v>
      </c>
      <c r="G722" s="233">
        <v>135.297912697345</v>
      </c>
      <c r="H722" s="233">
        <v>134.04922746164843</v>
      </c>
      <c r="I722" s="233">
        <v>135</v>
      </c>
      <c r="J722" s="233">
        <v>132</v>
      </c>
      <c r="K722" s="233">
        <v>120</v>
      </c>
      <c r="L722" s="230"/>
      <c r="M722" s="231"/>
      <c r="N722" s="231"/>
      <c r="O722" s="231"/>
      <c r="P722" s="231"/>
      <c r="Q722" s="231"/>
      <c r="R722" s="231"/>
      <c r="S722" s="231"/>
      <c r="T722" s="231"/>
      <c r="U722" s="231"/>
      <c r="V722" s="231"/>
      <c r="W722" s="231"/>
      <c r="X722" s="231"/>
      <c r="Y722" s="231"/>
      <c r="Z722" s="231"/>
      <c r="AA722" s="231"/>
      <c r="AB722" s="231"/>
      <c r="AC722" s="231"/>
      <c r="AD722" s="231"/>
      <c r="AE722" s="231"/>
      <c r="AF722" s="231"/>
      <c r="AG722" s="231"/>
      <c r="AH722" s="231"/>
      <c r="AI722" s="231"/>
      <c r="AJ722" s="231"/>
      <c r="AK722" s="231"/>
      <c r="AL722" s="231"/>
      <c r="AM722" s="231"/>
      <c r="AN722" s="231"/>
      <c r="AO722" s="231"/>
      <c r="AP722" s="231"/>
      <c r="AQ722" s="231"/>
      <c r="AR722" s="231"/>
      <c r="AS722" s="231"/>
      <c r="AT722" s="231"/>
      <c r="AU722" s="231"/>
      <c r="AV722" s="231"/>
      <c r="AW722" s="231"/>
      <c r="AX722" s="231"/>
      <c r="AY722" s="231"/>
      <c r="AZ722" s="231"/>
      <c r="BA722" s="231"/>
      <c r="BB722" s="231"/>
      <c r="BC722" s="231"/>
      <c r="BD722" s="231"/>
      <c r="BE722" s="231"/>
      <c r="BF722" s="231"/>
      <c r="BG722" s="231"/>
      <c r="BH722" s="231"/>
      <c r="BI722" s="231"/>
      <c r="BJ722" s="231"/>
      <c r="BK722" s="231"/>
      <c r="BL722" s="231"/>
      <c r="BM722" s="232">
        <v>16</v>
      </c>
    </row>
    <row r="723" spans="1:65">
      <c r="A723" s="30"/>
      <c r="B723" s="19">
        <v>1</v>
      </c>
      <c r="C723" s="9">
        <v>4</v>
      </c>
      <c r="D723" s="233">
        <v>127</v>
      </c>
      <c r="E723" s="233">
        <v>118</v>
      </c>
      <c r="F723" s="233">
        <v>131.9</v>
      </c>
      <c r="G723" s="233">
        <v>132.464553607433</v>
      </c>
      <c r="H723" s="233">
        <v>135.40259529698329</v>
      </c>
      <c r="I723" s="233">
        <v>137</v>
      </c>
      <c r="J723" s="233">
        <v>129</v>
      </c>
      <c r="K723" s="233">
        <v>121</v>
      </c>
      <c r="L723" s="230"/>
      <c r="M723" s="231"/>
      <c r="N723" s="231"/>
      <c r="O723" s="231"/>
      <c r="P723" s="231"/>
      <c r="Q723" s="231"/>
      <c r="R723" s="231"/>
      <c r="S723" s="231"/>
      <c r="T723" s="231"/>
      <c r="U723" s="231"/>
      <c r="V723" s="231"/>
      <c r="W723" s="231"/>
      <c r="X723" s="231"/>
      <c r="Y723" s="231"/>
      <c r="Z723" s="231"/>
      <c r="AA723" s="231"/>
      <c r="AB723" s="231"/>
      <c r="AC723" s="231"/>
      <c r="AD723" s="231"/>
      <c r="AE723" s="231"/>
      <c r="AF723" s="231"/>
      <c r="AG723" s="231"/>
      <c r="AH723" s="231"/>
      <c r="AI723" s="231"/>
      <c r="AJ723" s="231"/>
      <c r="AK723" s="231"/>
      <c r="AL723" s="231"/>
      <c r="AM723" s="231"/>
      <c r="AN723" s="231"/>
      <c r="AO723" s="231"/>
      <c r="AP723" s="231"/>
      <c r="AQ723" s="231"/>
      <c r="AR723" s="231"/>
      <c r="AS723" s="231"/>
      <c r="AT723" s="231"/>
      <c r="AU723" s="231"/>
      <c r="AV723" s="231"/>
      <c r="AW723" s="231"/>
      <c r="AX723" s="231"/>
      <c r="AY723" s="231"/>
      <c r="AZ723" s="231"/>
      <c r="BA723" s="231"/>
      <c r="BB723" s="231"/>
      <c r="BC723" s="231"/>
      <c r="BD723" s="231"/>
      <c r="BE723" s="231"/>
      <c r="BF723" s="231"/>
      <c r="BG723" s="231"/>
      <c r="BH723" s="231"/>
      <c r="BI723" s="231"/>
      <c r="BJ723" s="231"/>
      <c r="BK723" s="231"/>
      <c r="BL723" s="231"/>
      <c r="BM723" s="232">
        <v>128.07199078868354</v>
      </c>
    </row>
    <row r="724" spans="1:65">
      <c r="A724" s="30"/>
      <c r="B724" s="19">
        <v>1</v>
      </c>
      <c r="C724" s="9">
        <v>5</v>
      </c>
      <c r="D724" s="233">
        <v>117</v>
      </c>
      <c r="E724" s="233">
        <v>116</v>
      </c>
      <c r="F724" s="233">
        <v>131.69999999999999</v>
      </c>
      <c r="G724" s="233">
        <v>126.08710656643102</v>
      </c>
      <c r="H724" s="233">
        <v>134.2494459742621</v>
      </c>
      <c r="I724" s="233">
        <v>137</v>
      </c>
      <c r="J724" s="233">
        <v>129</v>
      </c>
      <c r="K724" s="233">
        <v>117</v>
      </c>
      <c r="L724" s="230"/>
      <c r="M724" s="231"/>
      <c r="N724" s="231"/>
      <c r="O724" s="231"/>
      <c r="P724" s="231"/>
      <c r="Q724" s="231"/>
      <c r="R724" s="231"/>
      <c r="S724" s="231"/>
      <c r="T724" s="231"/>
      <c r="U724" s="231"/>
      <c r="V724" s="231"/>
      <c r="W724" s="231"/>
      <c r="X724" s="231"/>
      <c r="Y724" s="231"/>
      <c r="Z724" s="231"/>
      <c r="AA724" s="231"/>
      <c r="AB724" s="231"/>
      <c r="AC724" s="231"/>
      <c r="AD724" s="231"/>
      <c r="AE724" s="231"/>
      <c r="AF724" s="231"/>
      <c r="AG724" s="231"/>
      <c r="AH724" s="231"/>
      <c r="AI724" s="231"/>
      <c r="AJ724" s="231"/>
      <c r="AK724" s="231"/>
      <c r="AL724" s="231"/>
      <c r="AM724" s="231"/>
      <c r="AN724" s="231"/>
      <c r="AO724" s="231"/>
      <c r="AP724" s="231"/>
      <c r="AQ724" s="231"/>
      <c r="AR724" s="231"/>
      <c r="AS724" s="231"/>
      <c r="AT724" s="231"/>
      <c r="AU724" s="231"/>
      <c r="AV724" s="231"/>
      <c r="AW724" s="231"/>
      <c r="AX724" s="231"/>
      <c r="AY724" s="231"/>
      <c r="AZ724" s="231"/>
      <c r="BA724" s="231"/>
      <c r="BB724" s="231"/>
      <c r="BC724" s="231"/>
      <c r="BD724" s="231"/>
      <c r="BE724" s="231"/>
      <c r="BF724" s="231"/>
      <c r="BG724" s="231"/>
      <c r="BH724" s="231"/>
      <c r="BI724" s="231"/>
      <c r="BJ724" s="231"/>
      <c r="BK724" s="231"/>
      <c r="BL724" s="231"/>
      <c r="BM724" s="232">
        <v>154</v>
      </c>
    </row>
    <row r="725" spans="1:65">
      <c r="A725" s="30"/>
      <c r="B725" s="19">
        <v>1</v>
      </c>
      <c r="C725" s="9">
        <v>6</v>
      </c>
      <c r="D725" s="233">
        <v>119</v>
      </c>
      <c r="E725" s="233">
        <v>119</v>
      </c>
      <c r="F725" s="233">
        <v>132.9</v>
      </c>
      <c r="G725" s="233">
        <v>132.499194599455</v>
      </c>
      <c r="H725" s="233">
        <v>133.90389086924463</v>
      </c>
      <c r="I725" s="233">
        <v>138</v>
      </c>
      <c r="J725" s="233">
        <v>129</v>
      </c>
      <c r="K725" s="233">
        <v>119</v>
      </c>
      <c r="L725" s="230"/>
      <c r="M725" s="231"/>
      <c r="N725" s="231"/>
      <c r="O725" s="231"/>
      <c r="P725" s="231"/>
      <c r="Q725" s="231"/>
      <c r="R725" s="231"/>
      <c r="S725" s="231"/>
      <c r="T725" s="231"/>
      <c r="U725" s="231"/>
      <c r="V725" s="231"/>
      <c r="W725" s="231"/>
      <c r="X725" s="231"/>
      <c r="Y725" s="231"/>
      <c r="Z725" s="231"/>
      <c r="AA725" s="231"/>
      <c r="AB725" s="231"/>
      <c r="AC725" s="231"/>
      <c r="AD725" s="231"/>
      <c r="AE725" s="231"/>
      <c r="AF725" s="231"/>
      <c r="AG725" s="231"/>
      <c r="AH725" s="231"/>
      <c r="AI725" s="231"/>
      <c r="AJ725" s="231"/>
      <c r="AK725" s="231"/>
      <c r="AL725" s="231"/>
      <c r="AM725" s="231"/>
      <c r="AN725" s="231"/>
      <c r="AO725" s="231"/>
      <c r="AP725" s="231"/>
      <c r="AQ725" s="231"/>
      <c r="AR725" s="231"/>
      <c r="AS725" s="231"/>
      <c r="AT725" s="231"/>
      <c r="AU725" s="231"/>
      <c r="AV725" s="231"/>
      <c r="AW725" s="231"/>
      <c r="AX725" s="231"/>
      <c r="AY725" s="231"/>
      <c r="AZ725" s="231"/>
      <c r="BA725" s="231"/>
      <c r="BB725" s="231"/>
      <c r="BC725" s="231"/>
      <c r="BD725" s="231"/>
      <c r="BE725" s="231"/>
      <c r="BF725" s="231"/>
      <c r="BG725" s="231"/>
      <c r="BH725" s="231"/>
      <c r="BI725" s="231"/>
      <c r="BJ725" s="231"/>
      <c r="BK725" s="231"/>
      <c r="BL725" s="231"/>
      <c r="BM725" s="236"/>
    </row>
    <row r="726" spans="1:65">
      <c r="A726" s="30"/>
      <c r="B726" s="20" t="s">
        <v>239</v>
      </c>
      <c r="C726" s="12"/>
      <c r="D726" s="237">
        <v>121.16666666666667</v>
      </c>
      <c r="E726" s="237">
        <v>118.5</v>
      </c>
      <c r="F726" s="237">
        <v>131.94999999999999</v>
      </c>
      <c r="G726" s="237">
        <v>131.04813536883617</v>
      </c>
      <c r="H726" s="237">
        <v>135.07779094063207</v>
      </c>
      <c r="I726" s="237">
        <v>137.16666666666666</v>
      </c>
      <c r="J726" s="237">
        <v>130</v>
      </c>
      <c r="K726" s="237">
        <v>119.66666666666667</v>
      </c>
      <c r="L726" s="230"/>
      <c r="M726" s="231"/>
      <c r="N726" s="231"/>
      <c r="O726" s="231"/>
      <c r="P726" s="231"/>
      <c r="Q726" s="231"/>
      <c r="R726" s="231"/>
      <c r="S726" s="231"/>
      <c r="T726" s="231"/>
      <c r="U726" s="231"/>
      <c r="V726" s="231"/>
      <c r="W726" s="231"/>
      <c r="X726" s="231"/>
      <c r="Y726" s="231"/>
      <c r="Z726" s="231"/>
      <c r="AA726" s="231"/>
      <c r="AB726" s="231"/>
      <c r="AC726" s="231"/>
      <c r="AD726" s="231"/>
      <c r="AE726" s="231"/>
      <c r="AF726" s="231"/>
      <c r="AG726" s="231"/>
      <c r="AH726" s="231"/>
      <c r="AI726" s="231"/>
      <c r="AJ726" s="231"/>
      <c r="AK726" s="231"/>
      <c r="AL726" s="231"/>
      <c r="AM726" s="231"/>
      <c r="AN726" s="231"/>
      <c r="AO726" s="231"/>
      <c r="AP726" s="231"/>
      <c r="AQ726" s="231"/>
      <c r="AR726" s="231"/>
      <c r="AS726" s="231"/>
      <c r="AT726" s="231"/>
      <c r="AU726" s="231"/>
      <c r="AV726" s="231"/>
      <c r="AW726" s="231"/>
      <c r="AX726" s="231"/>
      <c r="AY726" s="231"/>
      <c r="AZ726" s="231"/>
      <c r="BA726" s="231"/>
      <c r="BB726" s="231"/>
      <c r="BC726" s="231"/>
      <c r="BD726" s="231"/>
      <c r="BE726" s="231"/>
      <c r="BF726" s="231"/>
      <c r="BG726" s="231"/>
      <c r="BH726" s="231"/>
      <c r="BI726" s="231"/>
      <c r="BJ726" s="231"/>
      <c r="BK726" s="231"/>
      <c r="BL726" s="231"/>
      <c r="BM726" s="236"/>
    </row>
    <row r="727" spans="1:65">
      <c r="A727" s="30"/>
      <c r="B727" s="3" t="s">
        <v>240</v>
      </c>
      <c r="C727" s="29"/>
      <c r="D727" s="233">
        <v>120</v>
      </c>
      <c r="E727" s="233">
        <v>118.5</v>
      </c>
      <c r="F727" s="233">
        <v>131.80000000000001</v>
      </c>
      <c r="G727" s="233">
        <v>131.51863209653499</v>
      </c>
      <c r="H727" s="233">
        <v>134.82602063562268</v>
      </c>
      <c r="I727" s="233">
        <v>137</v>
      </c>
      <c r="J727" s="233">
        <v>129</v>
      </c>
      <c r="K727" s="233">
        <v>120</v>
      </c>
      <c r="L727" s="230"/>
      <c r="M727" s="231"/>
      <c r="N727" s="231"/>
      <c r="O727" s="231"/>
      <c r="P727" s="231"/>
      <c r="Q727" s="231"/>
      <c r="R727" s="231"/>
      <c r="S727" s="231"/>
      <c r="T727" s="231"/>
      <c r="U727" s="231"/>
      <c r="V727" s="231"/>
      <c r="W727" s="231"/>
      <c r="X727" s="231"/>
      <c r="Y727" s="231"/>
      <c r="Z727" s="231"/>
      <c r="AA727" s="231"/>
      <c r="AB727" s="231"/>
      <c r="AC727" s="231"/>
      <c r="AD727" s="231"/>
      <c r="AE727" s="231"/>
      <c r="AF727" s="231"/>
      <c r="AG727" s="231"/>
      <c r="AH727" s="231"/>
      <c r="AI727" s="231"/>
      <c r="AJ727" s="231"/>
      <c r="AK727" s="231"/>
      <c r="AL727" s="231"/>
      <c r="AM727" s="231"/>
      <c r="AN727" s="231"/>
      <c r="AO727" s="231"/>
      <c r="AP727" s="231"/>
      <c r="AQ727" s="231"/>
      <c r="AR727" s="231"/>
      <c r="AS727" s="231"/>
      <c r="AT727" s="231"/>
      <c r="AU727" s="231"/>
      <c r="AV727" s="231"/>
      <c r="AW727" s="231"/>
      <c r="AX727" s="231"/>
      <c r="AY727" s="231"/>
      <c r="AZ727" s="231"/>
      <c r="BA727" s="231"/>
      <c r="BB727" s="231"/>
      <c r="BC727" s="231"/>
      <c r="BD727" s="231"/>
      <c r="BE727" s="231"/>
      <c r="BF727" s="231"/>
      <c r="BG727" s="231"/>
      <c r="BH727" s="231"/>
      <c r="BI727" s="231"/>
      <c r="BJ727" s="231"/>
      <c r="BK727" s="231"/>
      <c r="BL727" s="231"/>
      <c r="BM727" s="236"/>
    </row>
    <row r="728" spans="1:65">
      <c r="A728" s="30"/>
      <c r="B728" s="3" t="s">
        <v>241</v>
      </c>
      <c r="C728" s="29"/>
      <c r="D728" s="233">
        <v>3.6560452221856701</v>
      </c>
      <c r="E728" s="233">
        <v>2.3452078799117149</v>
      </c>
      <c r="F728" s="233">
        <v>0.53944415837044857</v>
      </c>
      <c r="G728" s="233">
        <v>3.1570666472768547</v>
      </c>
      <c r="H728" s="233">
        <v>1.1984533355059697</v>
      </c>
      <c r="I728" s="233">
        <v>1.3291601358251259</v>
      </c>
      <c r="J728" s="233">
        <v>1.5491933384829668</v>
      </c>
      <c r="K728" s="233">
        <v>1.505545305418162</v>
      </c>
      <c r="L728" s="230"/>
      <c r="M728" s="231"/>
      <c r="N728" s="231"/>
      <c r="O728" s="231"/>
      <c r="P728" s="231"/>
      <c r="Q728" s="231"/>
      <c r="R728" s="231"/>
      <c r="S728" s="231"/>
      <c r="T728" s="231"/>
      <c r="U728" s="231"/>
      <c r="V728" s="231"/>
      <c r="W728" s="231"/>
      <c r="X728" s="231"/>
      <c r="Y728" s="231"/>
      <c r="Z728" s="231"/>
      <c r="AA728" s="231"/>
      <c r="AB728" s="231"/>
      <c r="AC728" s="231"/>
      <c r="AD728" s="231"/>
      <c r="AE728" s="231"/>
      <c r="AF728" s="231"/>
      <c r="AG728" s="231"/>
      <c r="AH728" s="231"/>
      <c r="AI728" s="231"/>
      <c r="AJ728" s="231"/>
      <c r="AK728" s="231"/>
      <c r="AL728" s="231"/>
      <c r="AM728" s="231"/>
      <c r="AN728" s="231"/>
      <c r="AO728" s="231"/>
      <c r="AP728" s="231"/>
      <c r="AQ728" s="231"/>
      <c r="AR728" s="231"/>
      <c r="AS728" s="231"/>
      <c r="AT728" s="231"/>
      <c r="AU728" s="231"/>
      <c r="AV728" s="231"/>
      <c r="AW728" s="231"/>
      <c r="AX728" s="231"/>
      <c r="AY728" s="231"/>
      <c r="AZ728" s="231"/>
      <c r="BA728" s="231"/>
      <c r="BB728" s="231"/>
      <c r="BC728" s="231"/>
      <c r="BD728" s="231"/>
      <c r="BE728" s="231"/>
      <c r="BF728" s="231"/>
      <c r="BG728" s="231"/>
      <c r="BH728" s="231"/>
      <c r="BI728" s="231"/>
      <c r="BJ728" s="231"/>
      <c r="BK728" s="231"/>
      <c r="BL728" s="231"/>
      <c r="BM728" s="236"/>
    </row>
    <row r="729" spans="1:65">
      <c r="A729" s="30"/>
      <c r="B729" s="3" t="s">
        <v>87</v>
      </c>
      <c r="C729" s="29"/>
      <c r="D729" s="13">
        <v>3.0173688216112819E-2</v>
      </c>
      <c r="E729" s="13">
        <v>1.9790783796723332E-2</v>
      </c>
      <c r="F729" s="13">
        <v>4.0882467477866514E-3</v>
      </c>
      <c r="G729" s="13">
        <v>2.409089330719023E-2</v>
      </c>
      <c r="H729" s="13">
        <v>8.8723196253090997E-3</v>
      </c>
      <c r="I729" s="13">
        <v>9.6901103462342115E-3</v>
      </c>
      <c r="J729" s="13">
        <v>1.1916871834484361E-2</v>
      </c>
      <c r="K729" s="13">
        <v>1.2581158541098847E-2</v>
      </c>
      <c r="L729" s="157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30"/>
      <c r="B730" s="3" t="s">
        <v>242</v>
      </c>
      <c r="C730" s="29"/>
      <c r="D730" s="13">
        <v>-5.3917519978357475E-2</v>
      </c>
      <c r="E730" s="13">
        <v>-7.47391426473345E-2</v>
      </c>
      <c r="F730" s="13">
        <v>3.0279916689318176E-2</v>
      </c>
      <c r="G730" s="13">
        <v>2.3238059796097277E-2</v>
      </c>
      <c r="H730" s="13">
        <v>5.4702047721800318E-2</v>
      </c>
      <c r="I730" s="13">
        <v>7.101221603550445E-2</v>
      </c>
      <c r="J730" s="13">
        <v>1.5054105112628724E-2</v>
      </c>
      <c r="K730" s="13">
        <v>-6.5629682729657079E-2</v>
      </c>
      <c r="L730" s="157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30"/>
      <c r="B731" s="46" t="s">
        <v>243</v>
      </c>
      <c r="C731" s="47"/>
      <c r="D731" s="45">
        <v>1.1299999999999999</v>
      </c>
      <c r="E731" s="45">
        <v>1.45</v>
      </c>
      <c r="F731" s="45">
        <v>0.17</v>
      </c>
      <c r="G731" s="45">
        <v>0.06</v>
      </c>
      <c r="H731" s="45">
        <v>0.55000000000000004</v>
      </c>
      <c r="I731" s="45">
        <v>0.8</v>
      </c>
      <c r="J731" s="45">
        <v>0.06</v>
      </c>
      <c r="K731" s="45">
        <v>1.31</v>
      </c>
      <c r="L731" s="157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B732" s="31"/>
      <c r="C732" s="20"/>
      <c r="D732" s="20"/>
      <c r="E732" s="20"/>
      <c r="F732" s="20"/>
      <c r="G732" s="20"/>
      <c r="H732" s="20"/>
      <c r="I732" s="20"/>
      <c r="J732" s="20"/>
      <c r="K732" s="20"/>
      <c r="BM732" s="55"/>
    </row>
    <row r="733" spans="1:65" ht="15">
      <c r="B733" s="8" t="s">
        <v>647</v>
      </c>
      <c r="BM733" s="28" t="s">
        <v>280</v>
      </c>
    </row>
    <row r="734" spans="1:65" ht="15">
      <c r="A734" s="25" t="s">
        <v>59</v>
      </c>
      <c r="B734" s="18" t="s">
        <v>114</v>
      </c>
      <c r="C734" s="15" t="s">
        <v>115</v>
      </c>
      <c r="D734" s="16" t="s">
        <v>235</v>
      </c>
      <c r="E734" s="17" t="s">
        <v>235</v>
      </c>
      <c r="F734" s="17" t="s">
        <v>235</v>
      </c>
      <c r="G734" s="157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1</v>
      </c>
    </row>
    <row r="735" spans="1:65">
      <c r="A735" s="30"/>
      <c r="B735" s="19" t="s">
        <v>236</v>
      </c>
      <c r="C735" s="9" t="s">
        <v>236</v>
      </c>
      <c r="D735" s="154" t="s">
        <v>260</v>
      </c>
      <c r="E735" s="156" t="s">
        <v>262</v>
      </c>
      <c r="F735" s="156" t="s">
        <v>265</v>
      </c>
      <c r="G735" s="157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 t="s">
        <v>3</v>
      </c>
    </row>
    <row r="736" spans="1:65">
      <c r="A736" s="30"/>
      <c r="B736" s="19"/>
      <c r="C736" s="9"/>
      <c r="D736" s="10" t="s">
        <v>103</v>
      </c>
      <c r="E736" s="11" t="s">
        <v>332</v>
      </c>
      <c r="F736" s="11" t="s">
        <v>103</v>
      </c>
      <c r="G736" s="157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3</v>
      </c>
    </row>
    <row r="737" spans="1:65">
      <c r="A737" s="30"/>
      <c r="B737" s="19"/>
      <c r="C737" s="9"/>
      <c r="D737" s="26"/>
      <c r="E737" s="26"/>
      <c r="F737" s="26"/>
      <c r="G737" s="157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3</v>
      </c>
    </row>
    <row r="738" spans="1:65">
      <c r="A738" s="30"/>
      <c r="B738" s="18">
        <v>1</v>
      </c>
      <c r="C738" s="14">
        <v>1</v>
      </c>
      <c r="D738" s="241" t="s">
        <v>110</v>
      </c>
      <c r="E738" s="241" t="s">
        <v>213</v>
      </c>
      <c r="F738" s="241" t="s">
        <v>341</v>
      </c>
      <c r="G738" s="223"/>
      <c r="H738" s="224"/>
      <c r="I738" s="224"/>
      <c r="J738" s="224"/>
      <c r="K738" s="224"/>
      <c r="L738" s="224"/>
      <c r="M738" s="224"/>
      <c r="N738" s="224"/>
      <c r="O738" s="224"/>
      <c r="P738" s="224"/>
      <c r="Q738" s="224"/>
      <c r="R738" s="224"/>
      <c r="S738" s="224"/>
      <c r="T738" s="224"/>
      <c r="U738" s="224"/>
      <c r="V738" s="224"/>
      <c r="W738" s="224"/>
      <c r="X738" s="224"/>
      <c r="Y738" s="224"/>
      <c r="Z738" s="224"/>
      <c r="AA738" s="224"/>
      <c r="AB738" s="224"/>
      <c r="AC738" s="224"/>
      <c r="AD738" s="224"/>
      <c r="AE738" s="224"/>
      <c r="AF738" s="224"/>
      <c r="AG738" s="224"/>
      <c r="AH738" s="224"/>
      <c r="AI738" s="224"/>
      <c r="AJ738" s="224"/>
      <c r="AK738" s="224"/>
      <c r="AL738" s="224"/>
      <c r="AM738" s="224"/>
      <c r="AN738" s="224"/>
      <c r="AO738" s="224"/>
      <c r="AP738" s="224"/>
      <c r="AQ738" s="224"/>
      <c r="AR738" s="224"/>
      <c r="AS738" s="224"/>
      <c r="AT738" s="224"/>
      <c r="AU738" s="224"/>
      <c r="AV738" s="224"/>
      <c r="AW738" s="224"/>
      <c r="AX738" s="224"/>
      <c r="AY738" s="224"/>
      <c r="AZ738" s="224"/>
      <c r="BA738" s="224"/>
      <c r="BB738" s="224"/>
      <c r="BC738" s="224"/>
      <c r="BD738" s="224"/>
      <c r="BE738" s="224"/>
      <c r="BF738" s="224"/>
      <c r="BG738" s="224"/>
      <c r="BH738" s="224"/>
      <c r="BI738" s="224"/>
      <c r="BJ738" s="224"/>
      <c r="BK738" s="224"/>
      <c r="BL738" s="224"/>
      <c r="BM738" s="242">
        <v>1</v>
      </c>
    </row>
    <row r="739" spans="1:65">
      <c r="A739" s="30"/>
      <c r="B739" s="19">
        <v>1</v>
      </c>
      <c r="C739" s="9">
        <v>2</v>
      </c>
      <c r="D739" s="243" t="s">
        <v>110</v>
      </c>
      <c r="E739" s="243" t="s">
        <v>213</v>
      </c>
      <c r="F739" s="243" t="s">
        <v>341</v>
      </c>
      <c r="G739" s="223"/>
      <c r="H739" s="224"/>
      <c r="I739" s="224"/>
      <c r="J739" s="224"/>
      <c r="K739" s="224"/>
      <c r="L739" s="224"/>
      <c r="M739" s="224"/>
      <c r="N739" s="224"/>
      <c r="O739" s="224"/>
      <c r="P739" s="224"/>
      <c r="Q739" s="224"/>
      <c r="R739" s="224"/>
      <c r="S739" s="224"/>
      <c r="T739" s="224"/>
      <c r="U739" s="224"/>
      <c r="V739" s="224"/>
      <c r="W739" s="224"/>
      <c r="X739" s="224"/>
      <c r="Y739" s="224"/>
      <c r="Z739" s="224"/>
      <c r="AA739" s="224"/>
      <c r="AB739" s="224"/>
      <c r="AC739" s="224"/>
      <c r="AD739" s="224"/>
      <c r="AE739" s="224"/>
      <c r="AF739" s="224"/>
      <c r="AG739" s="224"/>
      <c r="AH739" s="224"/>
      <c r="AI739" s="224"/>
      <c r="AJ739" s="224"/>
      <c r="AK739" s="224"/>
      <c r="AL739" s="224"/>
      <c r="AM739" s="224"/>
      <c r="AN739" s="224"/>
      <c r="AO739" s="224"/>
      <c r="AP739" s="224"/>
      <c r="AQ739" s="224"/>
      <c r="AR739" s="224"/>
      <c r="AS739" s="224"/>
      <c r="AT739" s="224"/>
      <c r="AU739" s="224"/>
      <c r="AV739" s="224"/>
      <c r="AW739" s="224"/>
      <c r="AX739" s="224"/>
      <c r="AY739" s="224"/>
      <c r="AZ739" s="224"/>
      <c r="BA739" s="224"/>
      <c r="BB739" s="224"/>
      <c r="BC739" s="224"/>
      <c r="BD739" s="224"/>
      <c r="BE739" s="224"/>
      <c r="BF739" s="224"/>
      <c r="BG739" s="224"/>
      <c r="BH739" s="224"/>
      <c r="BI739" s="224"/>
      <c r="BJ739" s="224"/>
      <c r="BK739" s="224"/>
      <c r="BL739" s="224"/>
      <c r="BM739" s="242">
        <v>14</v>
      </c>
    </row>
    <row r="740" spans="1:65">
      <c r="A740" s="30"/>
      <c r="B740" s="19">
        <v>1</v>
      </c>
      <c r="C740" s="9">
        <v>3</v>
      </c>
      <c r="D740" s="243" t="s">
        <v>110</v>
      </c>
      <c r="E740" s="243" t="s">
        <v>213</v>
      </c>
      <c r="F740" s="243" t="s">
        <v>341</v>
      </c>
      <c r="G740" s="223"/>
      <c r="H740" s="224"/>
      <c r="I740" s="224"/>
      <c r="J740" s="224"/>
      <c r="K740" s="224"/>
      <c r="L740" s="224"/>
      <c r="M740" s="224"/>
      <c r="N740" s="224"/>
      <c r="O740" s="224"/>
      <c r="P740" s="224"/>
      <c r="Q740" s="224"/>
      <c r="R740" s="224"/>
      <c r="S740" s="224"/>
      <c r="T740" s="224"/>
      <c r="U740" s="224"/>
      <c r="V740" s="224"/>
      <c r="W740" s="224"/>
      <c r="X740" s="224"/>
      <c r="Y740" s="224"/>
      <c r="Z740" s="224"/>
      <c r="AA740" s="224"/>
      <c r="AB740" s="224"/>
      <c r="AC740" s="224"/>
      <c r="AD740" s="224"/>
      <c r="AE740" s="224"/>
      <c r="AF740" s="224"/>
      <c r="AG740" s="224"/>
      <c r="AH740" s="224"/>
      <c r="AI740" s="224"/>
      <c r="AJ740" s="224"/>
      <c r="AK740" s="224"/>
      <c r="AL740" s="224"/>
      <c r="AM740" s="224"/>
      <c r="AN740" s="224"/>
      <c r="AO740" s="224"/>
      <c r="AP740" s="224"/>
      <c r="AQ740" s="224"/>
      <c r="AR740" s="224"/>
      <c r="AS740" s="224"/>
      <c r="AT740" s="224"/>
      <c r="AU740" s="224"/>
      <c r="AV740" s="224"/>
      <c r="AW740" s="224"/>
      <c r="AX740" s="224"/>
      <c r="AY740" s="224"/>
      <c r="AZ740" s="224"/>
      <c r="BA740" s="224"/>
      <c r="BB740" s="224"/>
      <c r="BC740" s="224"/>
      <c r="BD740" s="224"/>
      <c r="BE740" s="224"/>
      <c r="BF740" s="224"/>
      <c r="BG740" s="224"/>
      <c r="BH740" s="224"/>
      <c r="BI740" s="224"/>
      <c r="BJ740" s="224"/>
      <c r="BK740" s="224"/>
      <c r="BL740" s="224"/>
      <c r="BM740" s="242">
        <v>16</v>
      </c>
    </row>
    <row r="741" spans="1:65">
      <c r="A741" s="30"/>
      <c r="B741" s="19">
        <v>1</v>
      </c>
      <c r="C741" s="9">
        <v>4</v>
      </c>
      <c r="D741" s="243" t="s">
        <v>110</v>
      </c>
      <c r="E741" s="243" t="s">
        <v>213</v>
      </c>
      <c r="F741" s="243" t="s">
        <v>341</v>
      </c>
      <c r="G741" s="223"/>
      <c r="H741" s="224"/>
      <c r="I741" s="224"/>
      <c r="J741" s="224"/>
      <c r="K741" s="224"/>
      <c r="L741" s="224"/>
      <c r="M741" s="224"/>
      <c r="N741" s="224"/>
      <c r="O741" s="224"/>
      <c r="P741" s="224"/>
      <c r="Q741" s="224"/>
      <c r="R741" s="224"/>
      <c r="S741" s="224"/>
      <c r="T741" s="224"/>
      <c r="U741" s="224"/>
      <c r="V741" s="224"/>
      <c r="W741" s="224"/>
      <c r="X741" s="224"/>
      <c r="Y741" s="224"/>
      <c r="Z741" s="224"/>
      <c r="AA741" s="224"/>
      <c r="AB741" s="224"/>
      <c r="AC741" s="224"/>
      <c r="AD741" s="224"/>
      <c r="AE741" s="224"/>
      <c r="AF741" s="224"/>
      <c r="AG741" s="224"/>
      <c r="AH741" s="224"/>
      <c r="AI741" s="224"/>
      <c r="AJ741" s="224"/>
      <c r="AK741" s="224"/>
      <c r="AL741" s="224"/>
      <c r="AM741" s="224"/>
      <c r="AN741" s="224"/>
      <c r="AO741" s="224"/>
      <c r="AP741" s="224"/>
      <c r="AQ741" s="224"/>
      <c r="AR741" s="224"/>
      <c r="AS741" s="224"/>
      <c r="AT741" s="224"/>
      <c r="AU741" s="224"/>
      <c r="AV741" s="224"/>
      <c r="AW741" s="224"/>
      <c r="AX741" s="224"/>
      <c r="AY741" s="224"/>
      <c r="AZ741" s="224"/>
      <c r="BA741" s="224"/>
      <c r="BB741" s="224"/>
      <c r="BC741" s="224"/>
      <c r="BD741" s="224"/>
      <c r="BE741" s="224"/>
      <c r="BF741" s="224"/>
      <c r="BG741" s="224"/>
      <c r="BH741" s="224"/>
      <c r="BI741" s="224"/>
      <c r="BJ741" s="224"/>
      <c r="BK741" s="224"/>
      <c r="BL741" s="224"/>
      <c r="BM741" s="242" t="s">
        <v>213</v>
      </c>
    </row>
    <row r="742" spans="1:65">
      <c r="A742" s="30"/>
      <c r="B742" s="19">
        <v>1</v>
      </c>
      <c r="C742" s="9">
        <v>5</v>
      </c>
      <c r="D742" s="243" t="s">
        <v>110</v>
      </c>
      <c r="E742" s="243" t="s">
        <v>213</v>
      </c>
      <c r="F742" s="243" t="s">
        <v>341</v>
      </c>
      <c r="G742" s="223"/>
      <c r="H742" s="224"/>
      <c r="I742" s="224"/>
      <c r="J742" s="224"/>
      <c r="K742" s="224"/>
      <c r="L742" s="224"/>
      <c r="M742" s="224"/>
      <c r="N742" s="224"/>
      <c r="O742" s="224"/>
      <c r="P742" s="224"/>
      <c r="Q742" s="224"/>
      <c r="R742" s="224"/>
      <c r="S742" s="224"/>
      <c r="T742" s="224"/>
      <c r="U742" s="224"/>
      <c r="V742" s="224"/>
      <c r="W742" s="224"/>
      <c r="X742" s="224"/>
      <c r="Y742" s="224"/>
      <c r="Z742" s="224"/>
      <c r="AA742" s="224"/>
      <c r="AB742" s="224"/>
      <c r="AC742" s="224"/>
      <c r="AD742" s="224"/>
      <c r="AE742" s="224"/>
      <c r="AF742" s="224"/>
      <c r="AG742" s="224"/>
      <c r="AH742" s="224"/>
      <c r="AI742" s="224"/>
      <c r="AJ742" s="224"/>
      <c r="AK742" s="224"/>
      <c r="AL742" s="224"/>
      <c r="AM742" s="224"/>
      <c r="AN742" s="224"/>
      <c r="AO742" s="224"/>
      <c r="AP742" s="224"/>
      <c r="AQ742" s="224"/>
      <c r="AR742" s="224"/>
      <c r="AS742" s="224"/>
      <c r="AT742" s="224"/>
      <c r="AU742" s="224"/>
      <c r="AV742" s="224"/>
      <c r="AW742" s="224"/>
      <c r="AX742" s="224"/>
      <c r="AY742" s="224"/>
      <c r="AZ742" s="224"/>
      <c r="BA742" s="224"/>
      <c r="BB742" s="224"/>
      <c r="BC742" s="224"/>
      <c r="BD742" s="224"/>
      <c r="BE742" s="224"/>
      <c r="BF742" s="224"/>
      <c r="BG742" s="224"/>
      <c r="BH742" s="224"/>
      <c r="BI742" s="224"/>
      <c r="BJ742" s="224"/>
      <c r="BK742" s="224"/>
      <c r="BL742" s="224"/>
      <c r="BM742" s="242">
        <v>20</v>
      </c>
    </row>
    <row r="743" spans="1:65">
      <c r="A743" s="30"/>
      <c r="B743" s="19">
        <v>1</v>
      </c>
      <c r="C743" s="9">
        <v>6</v>
      </c>
      <c r="D743" s="243" t="s">
        <v>110</v>
      </c>
      <c r="E743" s="243" t="s">
        <v>213</v>
      </c>
      <c r="F743" s="243" t="s">
        <v>341</v>
      </c>
      <c r="G743" s="223"/>
      <c r="H743" s="224"/>
      <c r="I743" s="224"/>
      <c r="J743" s="224"/>
      <c r="K743" s="224"/>
      <c r="L743" s="224"/>
      <c r="M743" s="224"/>
      <c r="N743" s="224"/>
      <c r="O743" s="224"/>
      <c r="P743" s="224"/>
      <c r="Q743" s="224"/>
      <c r="R743" s="224"/>
      <c r="S743" s="224"/>
      <c r="T743" s="224"/>
      <c r="U743" s="224"/>
      <c r="V743" s="224"/>
      <c r="W743" s="224"/>
      <c r="X743" s="224"/>
      <c r="Y743" s="224"/>
      <c r="Z743" s="224"/>
      <c r="AA743" s="224"/>
      <c r="AB743" s="224"/>
      <c r="AC743" s="224"/>
      <c r="AD743" s="224"/>
      <c r="AE743" s="224"/>
      <c r="AF743" s="224"/>
      <c r="AG743" s="224"/>
      <c r="AH743" s="224"/>
      <c r="AI743" s="224"/>
      <c r="AJ743" s="224"/>
      <c r="AK743" s="224"/>
      <c r="AL743" s="224"/>
      <c r="AM743" s="224"/>
      <c r="AN743" s="224"/>
      <c r="AO743" s="224"/>
      <c r="AP743" s="224"/>
      <c r="AQ743" s="224"/>
      <c r="AR743" s="224"/>
      <c r="AS743" s="224"/>
      <c r="AT743" s="224"/>
      <c r="AU743" s="224"/>
      <c r="AV743" s="224"/>
      <c r="AW743" s="224"/>
      <c r="AX743" s="224"/>
      <c r="AY743" s="224"/>
      <c r="AZ743" s="224"/>
      <c r="BA743" s="224"/>
      <c r="BB743" s="224"/>
      <c r="BC743" s="224"/>
      <c r="BD743" s="224"/>
      <c r="BE743" s="224"/>
      <c r="BF743" s="224"/>
      <c r="BG743" s="224"/>
      <c r="BH743" s="224"/>
      <c r="BI743" s="224"/>
      <c r="BJ743" s="224"/>
      <c r="BK743" s="224"/>
      <c r="BL743" s="224"/>
      <c r="BM743" s="56"/>
    </row>
    <row r="744" spans="1:65">
      <c r="A744" s="30"/>
      <c r="B744" s="20" t="s">
        <v>239</v>
      </c>
      <c r="C744" s="12"/>
      <c r="D744" s="245" t="s">
        <v>745</v>
      </c>
      <c r="E744" s="245" t="s">
        <v>745</v>
      </c>
      <c r="F744" s="245" t="s">
        <v>745</v>
      </c>
      <c r="G744" s="223"/>
      <c r="H744" s="224"/>
      <c r="I744" s="224"/>
      <c r="J744" s="224"/>
      <c r="K744" s="224"/>
      <c r="L744" s="224"/>
      <c r="M744" s="224"/>
      <c r="N744" s="224"/>
      <c r="O744" s="224"/>
      <c r="P744" s="224"/>
      <c r="Q744" s="224"/>
      <c r="R744" s="224"/>
      <c r="S744" s="224"/>
      <c r="T744" s="224"/>
      <c r="U744" s="224"/>
      <c r="V744" s="224"/>
      <c r="W744" s="224"/>
      <c r="X744" s="224"/>
      <c r="Y744" s="224"/>
      <c r="Z744" s="224"/>
      <c r="AA744" s="224"/>
      <c r="AB744" s="224"/>
      <c r="AC744" s="224"/>
      <c r="AD744" s="224"/>
      <c r="AE744" s="224"/>
      <c r="AF744" s="224"/>
      <c r="AG744" s="224"/>
      <c r="AH744" s="224"/>
      <c r="AI744" s="224"/>
      <c r="AJ744" s="224"/>
      <c r="AK744" s="224"/>
      <c r="AL744" s="224"/>
      <c r="AM744" s="224"/>
      <c r="AN744" s="224"/>
      <c r="AO744" s="224"/>
      <c r="AP744" s="224"/>
      <c r="AQ744" s="224"/>
      <c r="AR744" s="224"/>
      <c r="AS744" s="224"/>
      <c r="AT744" s="224"/>
      <c r="AU744" s="224"/>
      <c r="AV744" s="224"/>
      <c r="AW744" s="224"/>
      <c r="AX744" s="224"/>
      <c r="AY744" s="224"/>
      <c r="AZ744" s="224"/>
      <c r="BA744" s="224"/>
      <c r="BB744" s="224"/>
      <c r="BC744" s="224"/>
      <c r="BD744" s="224"/>
      <c r="BE744" s="224"/>
      <c r="BF744" s="224"/>
      <c r="BG744" s="224"/>
      <c r="BH744" s="224"/>
      <c r="BI744" s="224"/>
      <c r="BJ744" s="224"/>
      <c r="BK744" s="224"/>
      <c r="BL744" s="224"/>
      <c r="BM744" s="56"/>
    </row>
    <row r="745" spans="1:65">
      <c r="A745" s="30"/>
      <c r="B745" s="3" t="s">
        <v>240</v>
      </c>
      <c r="C745" s="29"/>
      <c r="D745" s="24" t="s">
        <v>745</v>
      </c>
      <c r="E745" s="24" t="s">
        <v>745</v>
      </c>
      <c r="F745" s="24" t="s">
        <v>745</v>
      </c>
      <c r="G745" s="223"/>
      <c r="H745" s="224"/>
      <c r="I745" s="224"/>
      <c r="J745" s="224"/>
      <c r="K745" s="224"/>
      <c r="L745" s="224"/>
      <c r="M745" s="224"/>
      <c r="N745" s="224"/>
      <c r="O745" s="224"/>
      <c r="P745" s="224"/>
      <c r="Q745" s="224"/>
      <c r="R745" s="224"/>
      <c r="S745" s="224"/>
      <c r="T745" s="224"/>
      <c r="U745" s="224"/>
      <c r="V745" s="224"/>
      <c r="W745" s="224"/>
      <c r="X745" s="224"/>
      <c r="Y745" s="224"/>
      <c r="Z745" s="224"/>
      <c r="AA745" s="224"/>
      <c r="AB745" s="224"/>
      <c r="AC745" s="224"/>
      <c r="AD745" s="224"/>
      <c r="AE745" s="224"/>
      <c r="AF745" s="224"/>
      <c r="AG745" s="224"/>
      <c r="AH745" s="224"/>
      <c r="AI745" s="224"/>
      <c r="AJ745" s="224"/>
      <c r="AK745" s="224"/>
      <c r="AL745" s="224"/>
      <c r="AM745" s="224"/>
      <c r="AN745" s="224"/>
      <c r="AO745" s="224"/>
      <c r="AP745" s="224"/>
      <c r="AQ745" s="224"/>
      <c r="AR745" s="224"/>
      <c r="AS745" s="224"/>
      <c r="AT745" s="224"/>
      <c r="AU745" s="224"/>
      <c r="AV745" s="224"/>
      <c r="AW745" s="224"/>
      <c r="AX745" s="224"/>
      <c r="AY745" s="224"/>
      <c r="AZ745" s="224"/>
      <c r="BA745" s="224"/>
      <c r="BB745" s="224"/>
      <c r="BC745" s="224"/>
      <c r="BD745" s="224"/>
      <c r="BE745" s="224"/>
      <c r="BF745" s="224"/>
      <c r="BG745" s="224"/>
      <c r="BH745" s="224"/>
      <c r="BI745" s="224"/>
      <c r="BJ745" s="224"/>
      <c r="BK745" s="224"/>
      <c r="BL745" s="224"/>
      <c r="BM745" s="56"/>
    </row>
    <row r="746" spans="1:65">
      <c r="A746" s="30"/>
      <c r="B746" s="3" t="s">
        <v>241</v>
      </c>
      <c r="C746" s="29"/>
      <c r="D746" s="24" t="s">
        <v>745</v>
      </c>
      <c r="E746" s="24" t="s">
        <v>745</v>
      </c>
      <c r="F746" s="24" t="s">
        <v>745</v>
      </c>
      <c r="G746" s="223"/>
      <c r="H746" s="224"/>
      <c r="I746" s="224"/>
      <c r="J746" s="224"/>
      <c r="K746" s="224"/>
      <c r="L746" s="224"/>
      <c r="M746" s="224"/>
      <c r="N746" s="224"/>
      <c r="O746" s="224"/>
      <c r="P746" s="224"/>
      <c r="Q746" s="224"/>
      <c r="R746" s="224"/>
      <c r="S746" s="224"/>
      <c r="T746" s="224"/>
      <c r="U746" s="224"/>
      <c r="V746" s="224"/>
      <c r="W746" s="224"/>
      <c r="X746" s="224"/>
      <c r="Y746" s="224"/>
      <c r="Z746" s="224"/>
      <c r="AA746" s="224"/>
      <c r="AB746" s="224"/>
      <c r="AC746" s="224"/>
      <c r="AD746" s="224"/>
      <c r="AE746" s="224"/>
      <c r="AF746" s="224"/>
      <c r="AG746" s="224"/>
      <c r="AH746" s="224"/>
      <c r="AI746" s="224"/>
      <c r="AJ746" s="224"/>
      <c r="AK746" s="224"/>
      <c r="AL746" s="224"/>
      <c r="AM746" s="224"/>
      <c r="AN746" s="224"/>
      <c r="AO746" s="224"/>
      <c r="AP746" s="224"/>
      <c r="AQ746" s="224"/>
      <c r="AR746" s="224"/>
      <c r="AS746" s="224"/>
      <c r="AT746" s="224"/>
      <c r="AU746" s="224"/>
      <c r="AV746" s="224"/>
      <c r="AW746" s="224"/>
      <c r="AX746" s="224"/>
      <c r="AY746" s="224"/>
      <c r="AZ746" s="224"/>
      <c r="BA746" s="224"/>
      <c r="BB746" s="224"/>
      <c r="BC746" s="224"/>
      <c r="BD746" s="224"/>
      <c r="BE746" s="224"/>
      <c r="BF746" s="224"/>
      <c r="BG746" s="224"/>
      <c r="BH746" s="224"/>
      <c r="BI746" s="224"/>
      <c r="BJ746" s="224"/>
      <c r="BK746" s="224"/>
      <c r="BL746" s="224"/>
      <c r="BM746" s="56"/>
    </row>
    <row r="747" spans="1:65">
      <c r="A747" s="30"/>
      <c r="B747" s="3" t="s">
        <v>87</v>
      </c>
      <c r="C747" s="29"/>
      <c r="D747" s="13" t="s">
        <v>745</v>
      </c>
      <c r="E747" s="13" t="s">
        <v>745</v>
      </c>
      <c r="F747" s="13" t="s">
        <v>745</v>
      </c>
      <c r="G747" s="157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30"/>
      <c r="B748" s="3" t="s">
        <v>242</v>
      </c>
      <c r="C748" s="29"/>
      <c r="D748" s="13" t="s">
        <v>745</v>
      </c>
      <c r="E748" s="13" t="s">
        <v>745</v>
      </c>
      <c r="F748" s="13" t="s">
        <v>745</v>
      </c>
      <c r="G748" s="157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30"/>
      <c r="B749" s="46" t="s">
        <v>243</v>
      </c>
      <c r="C749" s="47"/>
      <c r="D749" s="45" t="s">
        <v>244</v>
      </c>
      <c r="E749" s="45" t="s">
        <v>244</v>
      </c>
      <c r="F749" s="45" t="s">
        <v>244</v>
      </c>
      <c r="G749" s="157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B750" s="31"/>
      <c r="C750" s="20"/>
      <c r="D750" s="20"/>
      <c r="E750" s="20"/>
      <c r="F750" s="20"/>
      <c r="BM750" s="55"/>
    </row>
    <row r="751" spans="1:65" ht="15">
      <c r="B751" s="8" t="s">
        <v>648</v>
      </c>
      <c r="BM751" s="28" t="s">
        <v>67</v>
      </c>
    </row>
    <row r="752" spans="1:65" ht="15">
      <c r="A752" s="25" t="s">
        <v>60</v>
      </c>
      <c r="B752" s="18" t="s">
        <v>114</v>
      </c>
      <c r="C752" s="15" t="s">
        <v>115</v>
      </c>
      <c r="D752" s="16" t="s">
        <v>235</v>
      </c>
      <c r="E752" s="17" t="s">
        <v>235</v>
      </c>
      <c r="F752" s="17" t="s">
        <v>235</v>
      </c>
      <c r="G752" s="17" t="s">
        <v>235</v>
      </c>
      <c r="H752" s="17" t="s">
        <v>235</v>
      </c>
      <c r="I752" s="17" t="s">
        <v>235</v>
      </c>
      <c r="J752" s="17" t="s">
        <v>235</v>
      </c>
      <c r="K752" s="17" t="s">
        <v>235</v>
      </c>
      <c r="L752" s="17" t="s">
        <v>235</v>
      </c>
      <c r="M752" s="17" t="s">
        <v>235</v>
      </c>
      <c r="N752" s="17" t="s">
        <v>235</v>
      </c>
      <c r="O752" s="17" t="s">
        <v>235</v>
      </c>
      <c r="P752" s="17" t="s">
        <v>235</v>
      </c>
      <c r="Q752" s="17" t="s">
        <v>235</v>
      </c>
      <c r="R752" s="17" t="s">
        <v>235</v>
      </c>
      <c r="S752" s="17" t="s">
        <v>235</v>
      </c>
      <c r="T752" s="17" t="s">
        <v>235</v>
      </c>
      <c r="U752" s="157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1</v>
      </c>
    </row>
    <row r="753" spans="1:65">
      <c r="A753" s="30"/>
      <c r="B753" s="19" t="s">
        <v>236</v>
      </c>
      <c r="C753" s="9" t="s">
        <v>236</v>
      </c>
      <c r="D753" s="154" t="s">
        <v>246</v>
      </c>
      <c r="E753" s="156" t="s">
        <v>247</v>
      </c>
      <c r="F753" s="156" t="s">
        <v>249</v>
      </c>
      <c r="G753" s="156" t="s">
        <v>250</v>
      </c>
      <c r="H753" s="156" t="s">
        <v>251</v>
      </c>
      <c r="I753" s="156" t="s">
        <v>252</v>
      </c>
      <c r="J753" s="156" t="s">
        <v>253</v>
      </c>
      <c r="K753" s="156" t="s">
        <v>254</v>
      </c>
      <c r="L753" s="156" t="s">
        <v>255</v>
      </c>
      <c r="M753" s="156" t="s">
        <v>256</v>
      </c>
      <c r="N753" s="156" t="s">
        <v>257</v>
      </c>
      <c r="O753" s="156" t="s">
        <v>260</v>
      </c>
      <c r="P753" s="156" t="s">
        <v>261</v>
      </c>
      <c r="Q753" s="156" t="s">
        <v>262</v>
      </c>
      <c r="R753" s="156" t="s">
        <v>265</v>
      </c>
      <c r="S753" s="156" t="s">
        <v>271</v>
      </c>
      <c r="T753" s="156" t="s">
        <v>272</v>
      </c>
      <c r="U753" s="157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 t="s">
        <v>1</v>
      </c>
    </row>
    <row r="754" spans="1:65">
      <c r="A754" s="30"/>
      <c r="B754" s="19"/>
      <c r="C754" s="9"/>
      <c r="D754" s="10" t="s">
        <v>332</v>
      </c>
      <c r="E754" s="11" t="s">
        <v>332</v>
      </c>
      <c r="F754" s="11" t="s">
        <v>104</v>
      </c>
      <c r="G754" s="11" t="s">
        <v>104</v>
      </c>
      <c r="H754" s="11" t="s">
        <v>104</v>
      </c>
      <c r="I754" s="11" t="s">
        <v>104</v>
      </c>
      <c r="J754" s="11" t="s">
        <v>104</v>
      </c>
      <c r="K754" s="11" t="s">
        <v>332</v>
      </c>
      <c r="L754" s="11" t="s">
        <v>104</v>
      </c>
      <c r="M754" s="11" t="s">
        <v>104</v>
      </c>
      <c r="N754" s="11" t="s">
        <v>104</v>
      </c>
      <c r="O754" s="11" t="s">
        <v>104</v>
      </c>
      <c r="P754" s="11" t="s">
        <v>104</v>
      </c>
      <c r="Q754" s="11" t="s">
        <v>332</v>
      </c>
      <c r="R754" s="11" t="s">
        <v>103</v>
      </c>
      <c r="S754" s="11" t="s">
        <v>104</v>
      </c>
      <c r="T754" s="11" t="s">
        <v>104</v>
      </c>
      <c r="U754" s="157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2</v>
      </c>
    </row>
    <row r="755" spans="1:65">
      <c r="A755" s="30"/>
      <c r="B755" s="19"/>
      <c r="C755" s="9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157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3</v>
      </c>
    </row>
    <row r="756" spans="1:65">
      <c r="A756" s="30"/>
      <c r="B756" s="18">
        <v>1</v>
      </c>
      <c r="C756" s="14">
        <v>1</v>
      </c>
      <c r="D756" s="22">
        <v>7.3800000000000008</v>
      </c>
      <c r="E756" s="22">
        <v>7.03</v>
      </c>
      <c r="F756" s="22">
        <v>7.0000000000000009</v>
      </c>
      <c r="G756" s="22">
        <v>7.23</v>
      </c>
      <c r="H756" s="22">
        <v>7.22</v>
      </c>
      <c r="I756" s="22">
        <v>6.99</v>
      </c>
      <c r="J756" s="22">
        <v>7.08</v>
      </c>
      <c r="K756" s="22">
        <v>7.1099999999999994</v>
      </c>
      <c r="L756" s="22">
        <v>7.0499999999999989</v>
      </c>
      <c r="M756" s="22">
        <v>6.98</v>
      </c>
      <c r="N756" s="22">
        <v>6.81</v>
      </c>
      <c r="O756" s="151">
        <v>8.5015744773393784</v>
      </c>
      <c r="P756" s="151">
        <v>6.7299999999999995</v>
      </c>
      <c r="Q756" s="22">
        <v>7.2900000000000009</v>
      </c>
      <c r="R756" s="22">
        <v>7.2775999999999996</v>
      </c>
      <c r="S756" s="151">
        <v>6.21</v>
      </c>
      <c r="T756" s="22">
        <v>7.19</v>
      </c>
      <c r="U756" s="157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1</v>
      </c>
    </row>
    <row r="757" spans="1:65">
      <c r="A757" s="30"/>
      <c r="B757" s="19">
        <v>1</v>
      </c>
      <c r="C757" s="9">
        <v>2</v>
      </c>
      <c r="D757" s="11">
        <v>7.44</v>
      </c>
      <c r="E757" s="11">
        <v>7.2000000000000011</v>
      </c>
      <c r="F757" s="11">
        <v>7.13</v>
      </c>
      <c r="G757" s="11">
        <v>7.21</v>
      </c>
      <c r="H757" s="11">
        <v>7.31</v>
      </c>
      <c r="I757" s="11">
        <v>6.94</v>
      </c>
      <c r="J757" s="11">
        <v>7.1399999999999988</v>
      </c>
      <c r="K757" s="11">
        <v>7.12</v>
      </c>
      <c r="L757" s="11">
        <v>7.3800000000000008</v>
      </c>
      <c r="M757" s="11">
        <v>7.1</v>
      </c>
      <c r="N757" s="153">
        <v>6.47</v>
      </c>
      <c r="O757" s="152">
        <v>8.5102669043909831</v>
      </c>
      <c r="P757" s="152">
        <v>6.8600000000000012</v>
      </c>
      <c r="Q757" s="11">
        <v>7.35</v>
      </c>
      <c r="R757" s="11">
        <v>7.4165999999999999</v>
      </c>
      <c r="S757" s="152">
        <v>6.01</v>
      </c>
      <c r="T757" s="11">
        <v>7.2900000000000009</v>
      </c>
      <c r="U757" s="157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19</v>
      </c>
    </row>
    <row r="758" spans="1:65">
      <c r="A758" s="30"/>
      <c r="B758" s="19">
        <v>1</v>
      </c>
      <c r="C758" s="9">
        <v>3</v>
      </c>
      <c r="D758" s="11">
        <v>7.4299999999999988</v>
      </c>
      <c r="E758" s="11">
        <v>7.16</v>
      </c>
      <c r="F758" s="11">
        <v>7.1800000000000006</v>
      </c>
      <c r="G758" s="11">
        <v>7.28</v>
      </c>
      <c r="H758" s="11">
        <v>7.28</v>
      </c>
      <c r="I758" s="11">
        <v>7.21</v>
      </c>
      <c r="J758" s="11">
        <v>7.12</v>
      </c>
      <c r="K758" s="11">
        <v>7.1099999999999994</v>
      </c>
      <c r="L758" s="11">
        <v>7.339999999999999</v>
      </c>
      <c r="M758" s="11">
        <v>7.12</v>
      </c>
      <c r="N758" s="11">
        <v>6.69</v>
      </c>
      <c r="O758" s="152">
        <v>8.4244982252441716</v>
      </c>
      <c r="P758" s="152">
        <v>6.76</v>
      </c>
      <c r="Q758" s="11">
        <v>7.12</v>
      </c>
      <c r="R758" s="11">
        <v>7.2804999999999991</v>
      </c>
      <c r="S758" s="152">
        <v>6.419999999999999</v>
      </c>
      <c r="T758" s="11">
        <v>7.22</v>
      </c>
      <c r="U758" s="157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>
        <v>16</v>
      </c>
    </row>
    <row r="759" spans="1:65">
      <c r="A759" s="30"/>
      <c r="B759" s="19">
        <v>1</v>
      </c>
      <c r="C759" s="9">
        <v>4</v>
      </c>
      <c r="D759" s="11">
        <v>7.4900000000000011</v>
      </c>
      <c r="E759" s="11">
        <v>7.1099999999999994</v>
      </c>
      <c r="F759" s="11">
        <v>7.1099999999999994</v>
      </c>
      <c r="G759" s="11">
        <v>7.1399999999999988</v>
      </c>
      <c r="H759" s="11">
        <v>7.21</v>
      </c>
      <c r="I759" s="11">
        <v>6.88</v>
      </c>
      <c r="J759" s="11">
        <v>7.15</v>
      </c>
      <c r="K759" s="11">
        <v>7.15</v>
      </c>
      <c r="L759" s="11">
        <v>7.17</v>
      </c>
      <c r="M759" s="11">
        <v>7.08</v>
      </c>
      <c r="N759" s="11">
        <v>6.78</v>
      </c>
      <c r="O759" s="152">
        <v>8.4166110504748612</v>
      </c>
      <c r="P759" s="152">
        <v>6.58</v>
      </c>
      <c r="Q759" s="11">
        <v>7.03</v>
      </c>
      <c r="R759" s="11">
        <v>7.6420000000000003</v>
      </c>
      <c r="S759" s="152">
        <v>5.84</v>
      </c>
      <c r="T759" s="11">
        <v>7.2900000000000009</v>
      </c>
      <c r="U759" s="157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>
        <v>7.1719797619047627</v>
      </c>
    </row>
    <row r="760" spans="1:65">
      <c r="A760" s="30"/>
      <c r="B760" s="19">
        <v>1</v>
      </c>
      <c r="C760" s="9">
        <v>5</v>
      </c>
      <c r="D760" s="11">
        <v>7.4000000000000012</v>
      </c>
      <c r="E760" s="11">
        <v>6.94</v>
      </c>
      <c r="F760" s="11">
        <v>7.12</v>
      </c>
      <c r="G760" s="11">
        <v>7.23</v>
      </c>
      <c r="H760" s="11">
        <v>7.2499999999999991</v>
      </c>
      <c r="I760" s="11">
        <v>7.04</v>
      </c>
      <c r="J760" s="11">
        <v>7.1800000000000006</v>
      </c>
      <c r="K760" s="11">
        <v>7.17</v>
      </c>
      <c r="L760" s="11">
        <v>7.23</v>
      </c>
      <c r="M760" s="11">
        <v>6.9500000000000011</v>
      </c>
      <c r="N760" s="11">
        <v>6.8199999999999994</v>
      </c>
      <c r="O760" s="152">
        <v>8.5077313255251443</v>
      </c>
      <c r="P760" s="152">
        <v>6.83</v>
      </c>
      <c r="Q760" s="11">
        <v>7.4700000000000006</v>
      </c>
      <c r="R760" s="11">
        <v>7.5828000000000007</v>
      </c>
      <c r="S760" s="152">
        <v>6.02</v>
      </c>
      <c r="T760" s="11">
        <v>7.21</v>
      </c>
      <c r="U760" s="157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8">
        <v>155</v>
      </c>
    </row>
    <row r="761" spans="1:65">
      <c r="A761" s="30"/>
      <c r="B761" s="19">
        <v>1</v>
      </c>
      <c r="C761" s="9">
        <v>6</v>
      </c>
      <c r="D761" s="11">
        <v>7.39</v>
      </c>
      <c r="E761" s="11">
        <v>7.1</v>
      </c>
      <c r="F761" s="11">
        <v>7.22</v>
      </c>
      <c r="G761" s="11">
        <v>7.2000000000000011</v>
      </c>
      <c r="H761" s="11">
        <v>7.32</v>
      </c>
      <c r="I761" s="11">
        <v>7.04</v>
      </c>
      <c r="J761" s="11">
        <v>7.2499999999999991</v>
      </c>
      <c r="K761" s="11">
        <v>7.1800000000000006</v>
      </c>
      <c r="L761" s="11">
        <v>7.2900000000000009</v>
      </c>
      <c r="M761" s="11">
        <v>7.0000000000000009</v>
      </c>
      <c r="N761" s="11">
        <v>6.7099999999999991</v>
      </c>
      <c r="O761" s="152">
        <v>8.414621878637444</v>
      </c>
      <c r="P761" s="152">
        <v>6.47</v>
      </c>
      <c r="Q761" s="11">
        <v>7.28</v>
      </c>
      <c r="R761" s="11">
        <v>7.5448000000000004</v>
      </c>
      <c r="S761" s="152">
        <v>6.08</v>
      </c>
      <c r="T761" s="11">
        <v>7.13</v>
      </c>
      <c r="U761" s="157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30"/>
      <c r="B762" s="20" t="s">
        <v>239</v>
      </c>
      <c r="C762" s="12"/>
      <c r="D762" s="23">
        <v>7.4216666666666669</v>
      </c>
      <c r="E762" s="23">
        <v>7.09</v>
      </c>
      <c r="F762" s="23">
        <v>7.126666666666666</v>
      </c>
      <c r="G762" s="23">
        <v>7.2150000000000007</v>
      </c>
      <c r="H762" s="23">
        <v>7.2649999999999997</v>
      </c>
      <c r="I762" s="23">
        <v>7.0166666666666666</v>
      </c>
      <c r="J762" s="23">
        <v>7.1533333333333333</v>
      </c>
      <c r="K762" s="23">
        <v>7.1400000000000006</v>
      </c>
      <c r="L762" s="23">
        <v>7.2433333333333332</v>
      </c>
      <c r="M762" s="23">
        <v>7.038333333333334</v>
      </c>
      <c r="N762" s="23">
        <v>6.7133333333333338</v>
      </c>
      <c r="O762" s="23">
        <v>8.4625506436019986</v>
      </c>
      <c r="P762" s="23">
        <v>6.7049999999999992</v>
      </c>
      <c r="Q762" s="23">
        <v>7.2566666666666677</v>
      </c>
      <c r="R762" s="23">
        <v>7.4573833333333335</v>
      </c>
      <c r="S762" s="23">
        <v>6.0966666666666667</v>
      </c>
      <c r="T762" s="23">
        <v>7.2216666666666676</v>
      </c>
      <c r="U762" s="157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3" t="s">
        <v>240</v>
      </c>
      <c r="C763" s="29"/>
      <c r="D763" s="11">
        <v>7.415</v>
      </c>
      <c r="E763" s="11">
        <v>7.1049999999999995</v>
      </c>
      <c r="F763" s="11">
        <v>7.125</v>
      </c>
      <c r="G763" s="11">
        <v>7.2200000000000006</v>
      </c>
      <c r="H763" s="11">
        <v>7.2649999999999997</v>
      </c>
      <c r="I763" s="11">
        <v>7.0150000000000006</v>
      </c>
      <c r="J763" s="11">
        <v>7.1449999999999996</v>
      </c>
      <c r="K763" s="11">
        <v>7.1349999999999998</v>
      </c>
      <c r="L763" s="11">
        <v>7.2600000000000007</v>
      </c>
      <c r="M763" s="11">
        <v>7.0400000000000009</v>
      </c>
      <c r="N763" s="11">
        <v>6.7449999999999992</v>
      </c>
      <c r="O763" s="11">
        <v>8.463036351291775</v>
      </c>
      <c r="P763" s="11">
        <v>6.7449999999999992</v>
      </c>
      <c r="Q763" s="11">
        <v>7.2850000000000001</v>
      </c>
      <c r="R763" s="11">
        <v>7.4807000000000006</v>
      </c>
      <c r="S763" s="11">
        <v>6.05</v>
      </c>
      <c r="T763" s="11">
        <v>7.2149999999999999</v>
      </c>
      <c r="U763" s="157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3" t="s">
        <v>241</v>
      </c>
      <c r="C764" s="29"/>
      <c r="D764" s="24">
        <v>4.0702170294305881E-2</v>
      </c>
      <c r="E764" s="24">
        <v>9.3380940239430096E-2</v>
      </c>
      <c r="F764" s="24">
        <v>7.4744007563594214E-2</v>
      </c>
      <c r="G764" s="24">
        <v>4.5934736311423856E-2</v>
      </c>
      <c r="H764" s="24">
        <v>4.593473631142353E-2</v>
      </c>
      <c r="I764" s="24">
        <v>0.11290113669342153</v>
      </c>
      <c r="J764" s="24">
        <v>5.7850381733110814E-2</v>
      </c>
      <c r="K764" s="24">
        <v>3.0983866769659706E-2</v>
      </c>
      <c r="L764" s="24">
        <v>0.12094075684675852</v>
      </c>
      <c r="M764" s="24">
        <v>7.0545493595740055E-2</v>
      </c>
      <c r="N764" s="24">
        <v>0.13033290707517672</v>
      </c>
      <c r="O764" s="24">
        <v>4.8366505833849605E-2</v>
      </c>
      <c r="P764" s="24">
        <v>0.15109599597606843</v>
      </c>
      <c r="Q764" s="24">
        <v>0.15870307705481548</v>
      </c>
      <c r="R764" s="24">
        <v>0.15666995138400608</v>
      </c>
      <c r="S764" s="24">
        <v>0.19846074338938313</v>
      </c>
      <c r="T764" s="24">
        <v>6.1454590281497412E-2</v>
      </c>
      <c r="U764" s="223"/>
      <c r="V764" s="224"/>
      <c r="W764" s="224"/>
      <c r="X764" s="224"/>
      <c r="Y764" s="224"/>
      <c r="Z764" s="224"/>
      <c r="AA764" s="224"/>
      <c r="AB764" s="224"/>
      <c r="AC764" s="224"/>
      <c r="AD764" s="224"/>
      <c r="AE764" s="224"/>
      <c r="AF764" s="224"/>
      <c r="AG764" s="224"/>
      <c r="AH764" s="224"/>
      <c r="AI764" s="224"/>
      <c r="AJ764" s="224"/>
      <c r="AK764" s="224"/>
      <c r="AL764" s="224"/>
      <c r="AM764" s="224"/>
      <c r="AN764" s="224"/>
      <c r="AO764" s="224"/>
      <c r="AP764" s="224"/>
      <c r="AQ764" s="224"/>
      <c r="AR764" s="224"/>
      <c r="AS764" s="224"/>
      <c r="AT764" s="224"/>
      <c r="AU764" s="224"/>
      <c r="AV764" s="224"/>
      <c r="AW764" s="224"/>
      <c r="AX764" s="224"/>
      <c r="AY764" s="224"/>
      <c r="AZ764" s="224"/>
      <c r="BA764" s="224"/>
      <c r="BB764" s="224"/>
      <c r="BC764" s="224"/>
      <c r="BD764" s="224"/>
      <c r="BE764" s="224"/>
      <c r="BF764" s="224"/>
      <c r="BG764" s="224"/>
      <c r="BH764" s="224"/>
      <c r="BI764" s="224"/>
      <c r="BJ764" s="224"/>
      <c r="BK764" s="224"/>
      <c r="BL764" s="224"/>
      <c r="BM764" s="56"/>
    </row>
    <row r="765" spans="1:65">
      <c r="A765" s="30"/>
      <c r="B765" s="3" t="s">
        <v>87</v>
      </c>
      <c r="C765" s="29"/>
      <c r="D765" s="13">
        <v>5.4842358357474795E-3</v>
      </c>
      <c r="E765" s="13">
        <v>1.3170795520370959E-2</v>
      </c>
      <c r="F765" s="13">
        <v>1.0487933708642781E-2</v>
      </c>
      <c r="G765" s="13">
        <v>6.3665608193241652E-3</v>
      </c>
      <c r="H765" s="13">
        <v>6.3227441584891306E-3</v>
      </c>
      <c r="I765" s="13">
        <v>1.6090423281722784E-2</v>
      </c>
      <c r="J765" s="13">
        <v>8.0871922273687072E-3</v>
      </c>
      <c r="K765" s="13">
        <v>4.3394771386078019E-3</v>
      </c>
      <c r="L765" s="13">
        <v>1.6696837116441581E-2</v>
      </c>
      <c r="M765" s="13">
        <v>1.0023039582629418E-2</v>
      </c>
      <c r="N765" s="13">
        <v>1.9414037796699611E-2</v>
      </c>
      <c r="O765" s="13">
        <v>5.7153579187637091E-3</v>
      </c>
      <c r="P765" s="13">
        <v>2.2534824157504615E-2</v>
      </c>
      <c r="Q765" s="13">
        <v>2.1869969277190923E-2</v>
      </c>
      <c r="R765" s="13">
        <v>2.100870297007745E-2</v>
      </c>
      <c r="S765" s="13">
        <v>3.2552336258510083E-2</v>
      </c>
      <c r="T765" s="13">
        <v>8.5097517121851939E-3</v>
      </c>
      <c r="U765" s="157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30"/>
      <c r="B766" s="3" t="s">
        <v>242</v>
      </c>
      <c r="C766" s="29"/>
      <c r="D766" s="13">
        <v>3.4814223275999812E-2</v>
      </c>
      <c r="E766" s="13">
        <v>-1.1430562358836105E-2</v>
      </c>
      <c r="F766" s="13">
        <v>-6.318073494683496E-3</v>
      </c>
      <c r="G766" s="13">
        <v>5.9983769507754303E-3</v>
      </c>
      <c r="H766" s="13">
        <v>1.2969952674619867E-2</v>
      </c>
      <c r="I766" s="13">
        <v>-2.1655540087141545E-2</v>
      </c>
      <c r="J766" s="13">
        <v>-2.5998997752996189E-3</v>
      </c>
      <c r="K766" s="13">
        <v>-4.4589866349914464E-3</v>
      </c>
      <c r="L766" s="13">
        <v>9.9489365276206332E-3</v>
      </c>
      <c r="M766" s="13">
        <v>-1.8634523940142089E-2</v>
      </c>
      <c r="N766" s="13">
        <v>-6.3949766145131925E-2</v>
      </c>
      <c r="O766" s="13">
        <v>0.17994625257482344</v>
      </c>
      <c r="P766" s="13">
        <v>-6.5111695432439554E-2</v>
      </c>
      <c r="Q766" s="13">
        <v>1.1808023387312794E-2</v>
      </c>
      <c r="R766" s="13">
        <v>3.9794252201399427E-2</v>
      </c>
      <c r="S766" s="13">
        <v>-0.14993253340588208</v>
      </c>
      <c r="T766" s="13">
        <v>6.9279203806213996E-3</v>
      </c>
      <c r="U766" s="157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A767" s="30"/>
      <c r="B767" s="46" t="s">
        <v>243</v>
      </c>
      <c r="C767" s="47"/>
      <c r="D767" s="45">
        <v>1.62</v>
      </c>
      <c r="E767" s="45">
        <v>0.38</v>
      </c>
      <c r="F767" s="45">
        <v>0.16</v>
      </c>
      <c r="G767" s="45">
        <v>0.37</v>
      </c>
      <c r="H767" s="45">
        <v>0.67</v>
      </c>
      <c r="I767" s="45">
        <v>0.83</v>
      </c>
      <c r="J767" s="45">
        <v>0</v>
      </c>
      <c r="K767" s="45">
        <v>0.08</v>
      </c>
      <c r="L767" s="45">
        <v>0.54</v>
      </c>
      <c r="M767" s="45">
        <v>0.69</v>
      </c>
      <c r="N767" s="45">
        <v>2.66</v>
      </c>
      <c r="O767" s="45">
        <v>7.91</v>
      </c>
      <c r="P767" s="45">
        <v>2.71</v>
      </c>
      <c r="Q767" s="45">
        <v>0.62</v>
      </c>
      <c r="R767" s="45">
        <v>1.84</v>
      </c>
      <c r="S767" s="45">
        <v>6.38</v>
      </c>
      <c r="T767" s="45">
        <v>0.41</v>
      </c>
      <c r="U767" s="157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B768" s="31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BM768" s="55"/>
    </row>
    <row r="769" spans="1:65" ht="15">
      <c r="B769" s="8" t="s">
        <v>649</v>
      </c>
      <c r="BM769" s="28" t="s">
        <v>67</v>
      </c>
    </row>
    <row r="770" spans="1:65" ht="15">
      <c r="A770" s="25" t="s">
        <v>6</v>
      </c>
      <c r="B770" s="18" t="s">
        <v>114</v>
      </c>
      <c r="C770" s="15" t="s">
        <v>115</v>
      </c>
      <c r="D770" s="16" t="s">
        <v>235</v>
      </c>
      <c r="E770" s="17" t="s">
        <v>235</v>
      </c>
      <c r="F770" s="17" t="s">
        <v>235</v>
      </c>
      <c r="G770" s="17" t="s">
        <v>235</v>
      </c>
      <c r="H770" s="17" t="s">
        <v>235</v>
      </c>
      <c r="I770" s="17" t="s">
        <v>235</v>
      </c>
      <c r="J770" s="17" t="s">
        <v>235</v>
      </c>
      <c r="K770" s="17" t="s">
        <v>235</v>
      </c>
      <c r="L770" s="17" t="s">
        <v>235</v>
      </c>
      <c r="M770" s="17" t="s">
        <v>235</v>
      </c>
      <c r="N770" s="157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1</v>
      </c>
    </row>
    <row r="771" spans="1:65">
      <c r="A771" s="30"/>
      <c r="B771" s="19" t="s">
        <v>236</v>
      </c>
      <c r="C771" s="9" t="s">
        <v>236</v>
      </c>
      <c r="D771" s="154" t="s">
        <v>246</v>
      </c>
      <c r="E771" s="156" t="s">
        <v>247</v>
      </c>
      <c r="F771" s="156" t="s">
        <v>254</v>
      </c>
      <c r="G771" s="156" t="s">
        <v>255</v>
      </c>
      <c r="H771" s="156" t="s">
        <v>260</v>
      </c>
      <c r="I771" s="156" t="s">
        <v>261</v>
      </c>
      <c r="J771" s="156" t="s">
        <v>268</v>
      </c>
      <c r="K771" s="156" t="s">
        <v>270</v>
      </c>
      <c r="L771" s="156" t="s">
        <v>271</v>
      </c>
      <c r="M771" s="156" t="s">
        <v>237</v>
      </c>
      <c r="N771" s="157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 t="s">
        <v>3</v>
      </c>
    </row>
    <row r="772" spans="1:65">
      <c r="A772" s="30"/>
      <c r="B772" s="19"/>
      <c r="C772" s="9"/>
      <c r="D772" s="10" t="s">
        <v>332</v>
      </c>
      <c r="E772" s="11" t="s">
        <v>332</v>
      </c>
      <c r="F772" s="11" t="s">
        <v>332</v>
      </c>
      <c r="G772" s="11" t="s">
        <v>103</v>
      </c>
      <c r="H772" s="11" t="s">
        <v>103</v>
      </c>
      <c r="I772" s="11" t="s">
        <v>104</v>
      </c>
      <c r="J772" s="11" t="s">
        <v>103</v>
      </c>
      <c r="K772" s="11" t="s">
        <v>104</v>
      </c>
      <c r="L772" s="11" t="s">
        <v>104</v>
      </c>
      <c r="M772" s="11" t="s">
        <v>332</v>
      </c>
      <c r="N772" s="157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1</v>
      </c>
    </row>
    <row r="773" spans="1:65">
      <c r="A773" s="30"/>
      <c r="B773" s="19"/>
      <c r="C773" s="9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157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2</v>
      </c>
    </row>
    <row r="774" spans="1:65">
      <c r="A774" s="30"/>
      <c r="B774" s="18">
        <v>1</v>
      </c>
      <c r="C774" s="14">
        <v>1</v>
      </c>
      <c r="D774" s="225">
        <v>269</v>
      </c>
      <c r="E774" s="216">
        <v>45</v>
      </c>
      <c r="F774" s="216">
        <v>47</v>
      </c>
      <c r="G774" s="216">
        <v>45.7</v>
      </c>
      <c r="H774" s="216">
        <v>52.428630873148713</v>
      </c>
      <c r="I774" s="216">
        <v>51.5</v>
      </c>
      <c r="J774" s="216">
        <v>45.3</v>
      </c>
      <c r="K774" s="225" t="s">
        <v>106</v>
      </c>
      <c r="L774" s="216">
        <v>60</v>
      </c>
      <c r="M774" s="225" t="s">
        <v>96</v>
      </c>
      <c r="N774" s="217"/>
      <c r="O774" s="218"/>
      <c r="P774" s="218"/>
      <c r="Q774" s="218"/>
      <c r="R774" s="218"/>
      <c r="S774" s="218"/>
      <c r="T774" s="218"/>
      <c r="U774" s="218"/>
      <c r="V774" s="218"/>
      <c r="W774" s="218"/>
      <c r="X774" s="218"/>
      <c r="Y774" s="218"/>
      <c r="Z774" s="218"/>
      <c r="AA774" s="218"/>
      <c r="AB774" s="218"/>
      <c r="AC774" s="218"/>
      <c r="AD774" s="218"/>
      <c r="AE774" s="218"/>
      <c r="AF774" s="218"/>
      <c r="AG774" s="218"/>
      <c r="AH774" s="218"/>
      <c r="AI774" s="218"/>
      <c r="AJ774" s="218"/>
      <c r="AK774" s="218"/>
      <c r="AL774" s="218"/>
      <c r="AM774" s="218"/>
      <c r="AN774" s="218"/>
      <c r="AO774" s="218"/>
      <c r="AP774" s="218"/>
      <c r="AQ774" s="218"/>
      <c r="AR774" s="218"/>
      <c r="AS774" s="218"/>
      <c r="AT774" s="218"/>
      <c r="AU774" s="218"/>
      <c r="AV774" s="218"/>
      <c r="AW774" s="218"/>
      <c r="AX774" s="218"/>
      <c r="AY774" s="218"/>
      <c r="AZ774" s="218"/>
      <c r="BA774" s="218"/>
      <c r="BB774" s="218"/>
      <c r="BC774" s="218"/>
      <c r="BD774" s="218"/>
      <c r="BE774" s="218"/>
      <c r="BF774" s="218"/>
      <c r="BG774" s="218"/>
      <c r="BH774" s="218"/>
      <c r="BI774" s="218"/>
      <c r="BJ774" s="218"/>
      <c r="BK774" s="218"/>
      <c r="BL774" s="218"/>
      <c r="BM774" s="219">
        <v>1</v>
      </c>
    </row>
    <row r="775" spans="1:65">
      <c r="A775" s="30"/>
      <c r="B775" s="19">
        <v>1</v>
      </c>
      <c r="C775" s="9">
        <v>2</v>
      </c>
      <c r="D775" s="226">
        <v>269</v>
      </c>
      <c r="E775" s="220">
        <v>47</v>
      </c>
      <c r="F775" s="220">
        <v>48</v>
      </c>
      <c r="G775" s="220">
        <v>47.3</v>
      </c>
      <c r="H775" s="220">
        <v>51.754851054713399</v>
      </c>
      <c r="I775" s="220">
        <v>50.9</v>
      </c>
      <c r="J775" s="220">
        <v>45.5</v>
      </c>
      <c r="K775" s="226" t="s">
        <v>106</v>
      </c>
      <c r="L775" s="226" t="s">
        <v>106</v>
      </c>
      <c r="M775" s="226" t="s">
        <v>96</v>
      </c>
      <c r="N775" s="217"/>
      <c r="O775" s="218"/>
      <c r="P775" s="218"/>
      <c r="Q775" s="218"/>
      <c r="R775" s="218"/>
      <c r="S775" s="218"/>
      <c r="T775" s="218"/>
      <c r="U775" s="218"/>
      <c r="V775" s="218"/>
      <c r="W775" s="218"/>
      <c r="X775" s="218"/>
      <c r="Y775" s="218"/>
      <c r="Z775" s="218"/>
      <c r="AA775" s="218"/>
      <c r="AB775" s="218"/>
      <c r="AC775" s="218"/>
      <c r="AD775" s="218"/>
      <c r="AE775" s="218"/>
      <c r="AF775" s="218"/>
      <c r="AG775" s="218"/>
      <c r="AH775" s="218"/>
      <c r="AI775" s="218"/>
      <c r="AJ775" s="218"/>
      <c r="AK775" s="218"/>
      <c r="AL775" s="218"/>
      <c r="AM775" s="218"/>
      <c r="AN775" s="218"/>
      <c r="AO775" s="218"/>
      <c r="AP775" s="218"/>
      <c r="AQ775" s="218"/>
      <c r="AR775" s="218"/>
      <c r="AS775" s="218"/>
      <c r="AT775" s="218"/>
      <c r="AU775" s="218"/>
      <c r="AV775" s="218"/>
      <c r="AW775" s="218"/>
      <c r="AX775" s="218"/>
      <c r="AY775" s="218"/>
      <c r="AZ775" s="218"/>
      <c r="BA775" s="218"/>
      <c r="BB775" s="218"/>
      <c r="BC775" s="218"/>
      <c r="BD775" s="218"/>
      <c r="BE775" s="218"/>
      <c r="BF775" s="218"/>
      <c r="BG775" s="218"/>
      <c r="BH775" s="218"/>
      <c r="BI775" s="218"/>
      <c r="BJ775" s="218"/>
      <c r="BK775" s="218"/>
      <c r="BL775" s="218"/>
      <c r="BM775" s="219">
        <v>44</v>
      </c>
    </row>
    <row r="776" spans="1:65">
      <c r="A776" s="30"/>
      <c r="B776" s="19">
        <v>1</v>
      </c>
      <c r="C776" s="9">
        <v>3</v>
      </c>
      <c r="D776" s="226">
        <v>269</v>
      </c>
      <c r="E776" s="220">
        <v>47</v>
      </c>
      <c r="F776" s="220">
        <v>49</v>
      </c>
      <c r="G776" s="220">
        <v>46.5</v>
      </c>
      <c r="H776" s="220">
        <v>52.197315749468956</v>
      </c>
      <c r="I776" s="220">
        <v>51.5</v>
      </c>
      <c r="J776" s="220">
        <v>47.4</v>
      </c>
      <c r="K776" s="226" t="s">
        <v>106</v>
      </c>
      <c r="L776" s="220">
        <v>60</v>
      </c>
      <c r="M776" s="226" t="s">
        <v>96</v>
      </c>
      <c r="N776" s="217"/>
      <c r="O776" s="218"/>
      <c r="P776" s="218"/>
      <c r="Q776" s="218"/>
      <c r="R776" s="218"/>
      <c r="S776" s="218"/>
      <c r="T776" s="218"/>
      <c r="U776" s="218"/>
      <c r="V776" s="218"/>
      <c r="W776" s="218"/>
      <c r="X776" s="218"/>
      <c r="Y776" s="218"/>
      <c r="Z776" s="218"/>
      <c r="AA776" s="218"/>
      <c r="AB776" s="218"/>
      <c r="AC776" s="218"/>
      <c r="AD776" s="218"/>
      <c r="AE776" s="218"/>
      <c r="AF776" s="218"/>
      <c r="AG776" s="218"/>
      <c r="AH776" s="218"/>
      <c r="AI776" s="218"/>
      <c r="AJ776" s="218"/>
      <c r="AK776" s="218"/>
      <c r="AL776" s="218"/>
      <c r="AM776" s="218"/>
      <c r="AN776" s="218"/>
      <c r="AO776" s="218"/>
      <c r="AP776" s="218"/>
      <c r="AQ776" s="218"/>
      <c r="AR776" s="218"/>
      <c r="AS776" s="218"/>
      <c r="AT776" s="218"/>
      <c r="AU776" s="218"/>
      <c r="AV776" s="218"/>
      <c r="AW776" s="218"/>
      <c r="AX776" s="218"/>
      <c r="AY776" s="218"/>
      <c r="AZ776" s="218"/>
      <c r="BA776" s="218"/>
      <c r="BB776" s="218"/>
      <c r="BC776" s="218"/>
      <c r="BD776" s="218"/>
      <c r="BE776" s="218"/>
      <c r="BF776" s="218"/>
      <c r="BG776" s="218"/>
      <c r="BH776" s="218"/>
      <c r="BI776" s="218"/>
      <c r="BJ776" s="218"/>
      <c r="BK776" s="218"/>
      <c r="BL776" s="218"/>
      <c r="BM776" s="219">
        <v>16</v>
      </c>
    </row>
    <row r="777" spans="1:65">
      <c r="A777" s="30"/>
      <c r="B777" s="19">
        <v>1</v>
      </c>
      <c r="C777" s="9">
        <v>4</v>
      </c>
      <c r="D777" s="226">
        <v>269</v>
      </c>
      <c r="E777" s="220">
        <v>49</v>
      </c>
      <c r="F777" s="220">
        <v>46</v>
      </c>
      <c r="G777" s="220">
        <v>47.9</v>
      </c>
      <c r="H777" s="220">
        <v>51.795438310170553</v>
      </c>
      <c r="I777" s="220">
        <v>51.6</v>
      </c>
      <c r="J777" s="220">
        <v>46.8</v>
      </c>
      <c r="K777" s="226" t="s">
        <v>106</v>
      </c>
      <c r="L777" s="220">
        <v>50</v>
      </c>
      <c r="M777" s="226" t="s">
        <v>96</v>
      </c>
      <c r="N777" s="217"/>
      <c r="O777" s="218"/>
      <c r="P777" s="218"/>
      <c r="Q777" s="218"/>
      <c r="R777" s="218"/>
      <c r="S777" s="218"/>
      <c r="T777" s="218"/>
      <c r="U777" s="218"/>
      <c r="V777" s="218"/>
      <c r="W777" s="218"/>
      <c r="X777" s="218"/>
      <c r="Y777" s="218"/>
      <c r="Z777" s="218"/>
      <c r="AA777" s="218"/>
      <c r="AB777" s="218"/>
      <c r="AC777" s="218"/>
      <c r="AD777" s="218"/>
      <c r="AE777" s="218"/>
      <c r="AF777" s="218"/>
      <c r="AG777" s="218"/>
      <c r="AH777" s="218"/>
      <c r="AI777" s="218"/>
      <c r="AJ777" s="218"/>
      <c r="AK777" s="218"/>
      <c r="AL777" s="218"/>
      <c r="AM777" s="218"/>
      <c r="AN777" s="218"/>
      <c r="AO777" s="218"/>
      <c r="AP777" s="218"/>
      <c r="AQ777" s="218"/>
      <c r="AR777" s="218"/>
      <c r="AS777" s="218"/>
      <c r="AT777" s="218"/>
      <c r="AU777" s="218"/>
      <c r="AV777" s="218"/>
      <c r="AW777" s="218"/>
      <c r="AX777" s="218"/>
      <c r="AY777" s="218"/>
      <c r="AZ777" s="218"/>
      <c r="BA777" s="218"/>
      <c r="BB777" s="218"/>
      <c r="BC777" s="218"/>
      <c r="BD777" s="218"/>
      <c r="BE777" s="218"/>
      <c r="BF777" s="218"/>
      <c r="BG777" s="218"/>
      <c r="BH777" s="218"/>
      <c r="BI777" s="218"/>
      <c r="BJ777" s="218"/>
      <c r="BK777" s="218"/>
      <c r="BL777" s="218"/>
      <c r="BM777" s="219">
        <v>49.032414813057088</v>
      </c>
    </row>
    <row r="778" spans="1:65">
      <c r="A778" s="30"/>
      <c r="B778" s="19">
        <v>1</v>
      </c>
      <c r="C778" s="9">
        <v>5</v>
      </c>
      <c r="D778" s="226">
        <v>269</v>
      </c>
      <c r="E778" s="220">
        <v>40</v>
      </c>
      <c r="F778" s="220">
        <v>46</v>
      </c>
      <c r="G778" s="220">
        <v>46.9</v>
      </c>
      <c r="H778" s="220">
        <v>52.398288799335795</v>
      </c>
      <c r="I778" s="220">
        <v>52.2</v>
      </c>
      <c r="J778" s="220">
        <v>45.9</v>
      </c>
      <c r="K778" s="226" t="s">
        <v>106</v>
      </c>
      <c r="L778" s="220">
        <v>50</v>
      </c>
      <c r="M778" s="226" t="s">
        <v>96</v>
      </c>
      <c r="N778" s="217"/>
      <c r="O778" s="218"/>
      <c r="P778" s="218"/>
      <c r="Q778" s="218"/>
      <c r="R778" s="218"/>
      <c r="S778" s="218"/>
      <c r="T778" s="218"/>
      <c r="U778" s="218"/>
      <c r="V778" s="218"/>
      <c r="W778" s="218"/>
      <c r="X778" s="218"/>
      <c r="Y778" s="218"/>
      <c r="Z778" s="218"/>
      <c r="AA778" s="218"/>
      <c r="AB778" s="218"/>
      <c r="AC778" s="218"/>
      <c r="AD778" s="218"/>
      <c r="AE778" s="218"/>
      <c r="AF778" s="218"/>
      <c r="AG778" s="218"/>
      <c r="AH778" s="218"/>
      <c r="AI778" s="218"/>
      <c r="AJ778" s="218"/>
      <c r="AK778" s="218"/>
      <c r="AL778" s="218"/>
      <c r="AM778" s="218"/>
      <c r="AN778" s="218"/>
      <c r="AO778" s="218"/>
      <c r="AP778" s="218"/>
      <c r="AQ778" s="218"/>
      <c r="AR778" s="218"/>
      <c r="AS778" s="218"/>
      <c r="AT778" s="218"/>
      <c r="AU778" s="218"/>
      <c r="AV778" s="218"/>
      <c r="AW778" s="218"/>
      <c r="AX778" s="218"/>
      <c r="AY778" s="218"/>
      <c r="AZ778" s="218"/>
      <c r="BA778" s="218"/>
      <c r="BB778" s="218"/>
      <c r="BC778" s="218"/>
      <c r="BD778" s="218"/>
      <c r="BE778" s="218"/>
      <c r="BF778" s="218"/>
      <c r="BG778" s="218"/>
      <c r="BH778" s="218"/>
      <c r="BI778" s="218"/>
      <c r="BJ778" s="218"/>
      <c r="BK778" s="218"/>
      <c r="BL778" s="218"/>
      <c r="BM778" s="219">
        <v>156</v>
      </c>
    </row>
    <row r="779" spans="1:65">
      <c r="A779" s="30"/>
      <c r="B779" s="19">
        <v>1</v>
      </c>
      <c r="C779" s="9">
        <v>6</v>
      </c>
      <c r="D779" s="226">
        <v>267</v>
      </c>
      <c r="E779" s="220">
        <v>45</v>
      </c>
      <c r="F779" s="220">
        <v>46</v>
      </c>
      <c r="G779" s="220">
        <v>46.3</v>
      </c>
      <c r="H779" s="220">
        <v>52.586897361560354</v>
      </c>
      <c r="I779" s="220">
        <v>52.7</v>
      </c>
      <c r="J779" s="220">
        <v>45.3</v>
      </c>
      <c r="K779" s="226" t="s">
        <v>106</v>
      </c>
      <c r="L779" s="220">
        <v>50</v>
      </c>
      <c r="M779" s="226" t="s">
        <v>96</v>
      </c>
      <c r="N779" s="217"/>
      <c r="O779" s="218"/>
      <c r="P779" s="218"/>
      <c r="Q779" s="218"/>
      <c r="R779" s="218"/>
      <c r="S779" s="218"/>
      <c r="T779" s="218"/>
      <c r="U779" s="218"/>
      <c r="V779" s="218"/>
      <c r="W779" s="218"/>
      <c r="X779" s="218"/>
      <c r="Y779" s="218"/>
      <c r="Z779" s="218"/>
      <c r="AA779" s="218"/>
      <c r="AB779" s="218"/>
      <c r="AC779" s="218"/>
      <c r="AD779" s="218"/>
      <c r="AE779" s="218"/>
      <c r="AF779" s="218"/>
      <c r="AG779" s="218"/>
      <c r="AH779" s="218"/>
      <c r="AI779" s="218"/>
      <c r="AJ779" s="218"/>
      <c r="AK779" s="218"/>
      <c r="AL779" s="218"/>
      <c r="AM779" s="218"/>
      <c r="AN779" s="218"/>
      <c r="AO779" s="218"/>
      <c r="AP779" s="218"/>
      <c r="AQ779" s="218"/>
      <c r="AR779" s="218"/>
      <c r="AS779" s="218"/>
      <c r="AT779" s="218"/>
      <c r="AU779" s="218"/>
      <c r="AV779" s="218"/>
      <c r="AW779" s="218"/>
      <c r="AX779" s="218"/>
      <c r="AY779" s="218"/>
      <c r="AZ779" s="218"/>
      <c r="BA779" s="218"/>
      <c r="BB779" s="218"/>
      <c r="BC779" s="218"/>
      <c r="BD779" s="218"/>
      <c r="BE779" s="218"/>
      <c r="BF779" s="218"/>
      <c r="BG779" s="218"/>
      <c r="BH779" s="218"/>
      <c r="BI779" s="218"/>
      <c r="BJ779" s="218"/>
      <c r="BK779" s="218"/>
      <c r="BL779" s="218"/>
      <c r="BM779" s="221"/>
    </row>
    <row r="780" spans="1:65">
      <c r="A780" s="30"/>
      <c r="B780" s="20" t="s">
        <v>239</v>
      </c>
      <c r="C780" s="12"/>
      <c r="D780" s="222">
        <v>268.66666666666669</v>
      </c>
      <c r="E780" s="222">
        <v>45.5</v>
      </c>
      <c r="F780" s="222">
        <v>47</v>
      </c>
      <c r="G780" s="222">
        <v>46.766666666666673</v>
      </c>
      <c r="H780" s="222">
        <v>52.193570358066296</v>
      </c>
      <c r="I780" s="222">
        <v>51.733333333333327</v>
      </c>
      <c r="J780" s="222">
        <v>46.033333333333331</v>
      </c>
      <c r="K780" s="222" t="s">
        <v>745</v>
      </c>
      <c r="L780" s="222">
        <v>54</v>
      </c>
      <c r="M780" s="222" t="s">
        <v>745</v>
      </c>
      <c r="N780" s="217"/>
      <c r="O780" s="218"/>
      <c r="P780" s="218"/>
      <c r="Q780" s="218"/>
      <c r="R780" s="218"/>
      <c r="S780" s="218"/>
      <c r="T780" s="218"/>
      <c r="U780" s="218"/>
      <c r="V780" s="218"/>
      <c r="W780" s="218"/>
      <c r="X780" s="218"/>
      <c r="Y780" s="218"/>
      <c r="Z780" s="218"/>
      <c r="AA780" s="218"/>
      <c r="AB780" s="218"/>
      <c r="AC780" s="218"/>
      <c r="AD780" s="218"/>
      <c r="AE780" s="218"/>
      <c r="AF780" s="218"/>
      <c r="AG780" s="218"/>
      <c r="AH780" s="218"/>
      <c r="AI780" s="218"/>
      <c r="AJ780" s="218"/>
      <c r="AK780" s="218"/>
      <c r="AL780" s="218"/>
      <c r="AM780" s="218"/>
      <c r="AN780" s="218"/>
      <c r="AO780" s="218"/>
      <c r="AP780" s="218"/>
      <c r="AQ780" s="218"/>
      <c r="AR780" s="218"/>
      <c r="AS780" s="218"/>
      <c r="AT780" s="218"/>
      <c r="AU780" s="218"/>
      <c r="AV780" s="218"/>
      <c r="AW780" s="218"/>
      <c r="AX780" s="218"/>
      <c r="AY780" s="218"/>
      <c r="AZ780" s="218"/>
      <c r="BA780" s="218"/>
      <c r="BB780" s="218"/>
      <c r="BC780" s="218"/>
      <c r="BD780" s="218"/>
      <c r="BE780" s="218"/>
      <c r="BF780" s="218"/>
      <c r="BG780" s="218"/>
      <c r="BH780" s="218"/>
      <c r="BI780" s="218"/>
      <c r="BJ780" s="218"/>
      <c r="BK780" s="218"/>
      <c r="BL780" s="218"/>
      <c r="BM780" s="221"/>
    </row>
    <row r="781" spans="1:65">
      <c r="A781" s="30"/>
      <c r="B781" s="3" t="s">
        <v>240</v>
      </c>
      <c r="C781" s="29"/>
      <c r="D781" s="220">
        <v>269</v>
      </c>
      <c r="E781" s="220">
        <v>46</v>
      </c>
      <c r="F781" s="220">
        <v>46.5</v>
      </c>
      <c r="G781" s="220">
        <v>46.7</v>
      </c>
      <c r="H781" s="220">
        <v>52.297802274402372</v>
      </c>
      <c r="I781" s="220">
        <v>51.55</v>
      </c>
      <c r="J781" s="220">
        <v>45.7</v>
      </c>
      <c r="K781" s="220" t="s">
        <v>745</v>
      </c>
      <c r="L781" s="220">
        <v>50</v>
      </c>
      <c r="M781" s="220" t="s">
        <v>745</v>
      </c>
      <c r="N781" s="217"/>
      <c r="O781" s="218"/>
      <c r="P781" s="218"/>
      <c r="Q781" s="218"/>
      <c r="R781" s="218"/>
      <c r="S781" s="218"/>
      <c r="T781" s="218"/>
      <c r="U781" s="218"/>
      <c r="V781" s="218"/>
      <c r="W781" s="218"/>
      <c r="X781" s="218"/>
      <c r="Y781" s="218"/>
      <c r="Z781" s="218"/>
      <c r="AA781" s="218"/>
      <c r="AB781" s="218"/>
      <c r="AC781" s="218"/>
      <c r="AD781" s="218"/>
      <c r="AE781" s="218"/>
      <c r="AF781" s="218"/>
      <c r="AG781" s="218"/>
      <c r="AH781" s="218"/>
      <c r="AI781" s="218"/>
      <c r="AJ781" s="218"/>
      <c r="AK781" s="218"/>
      <c r="AL781" s="218"/>
      <c r="AM781" s="218"/>
      <c r="AN781" s="218"/>
      <c r="AO781" s="218"/>
      <c r="AP781" s="218"/>
      <c r="AQ781" s="218"/>
      <c r="AR781" s="218"/>
      <c r="AS781" s="218"/>
      <c r="AT781" s="218"/>
      <c r="AU781" s="218"/>
      <c r="AV781" s="218"/>
      <c r="AW781" s="218"/>
      <c r="AX781" s="218"/>
      <c r="AY781" s="218"/>
      <c r="AZ781" s="218"/>
      <c r="BA781" s="218"/>
      <c r="BB781" s="218"/>
      <c r="BC781" s="218"/>
      <c r="BD781" s="218"/>
      <c r="BE781" s="218"/>
      <c r="BF781" s="218"/>
      <c r="BG781" s="218"/>
      <c r="BH781" s="218"/>
      <c r="BI781" s="218"/>
      <c r="BJ781" s="218"/>
      <c r="BK781" s="218"/>
      <c r="BL781" s="218"/>
      <c r="BM781" s="221"/>
    </row>
    <row r="782" spans="1:65">
      <c r="A782" s="30"/>
      <c r="B782" s="3" t="s">
        <v>241</v>
      </c>
      <c r="C782" s="29"/>
      <c r="D782" s="24">
        <v>0.81649658092772603</v>
      </c>
      <c r="E782" s="24">
        <v>3.082207001484488</v>
      </c>
      <c r="F782" s="24">
        <v>1.2649110640673518</v>
      </c>
      <c r="G782" s="24">
        <v>0.77631608682717934</v>
      </c>
      <c r="H782" s="24">
        <v>0.34723680688461223</v>
      </c>
      <c r="I782" s="24">
        <v>0.62822501276745468</v>
      </c>
      <c r="J782" s="24">
        <v>0.87559503577091313</v>
      </c>
      <c r="K782" s="24" t="s">
        <v>745</v>
      </c>
      <c r="L782" s="24">
        <v>5.4772255750516612</v>
      </c>
      <c r="M782" s="24" t="s">
        <v>745</v>
      </c>
      <c r="N782" s="157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30"/>
      <c r="B783" s="3" t="s">
        <v>87</v>
      </c>
      <c r="C783" s="29"/>
      <c r="D783" s="13">
        <v>3.0390691597806177E-3</v>
      </c>
      <c r="E783" s="13">
        <v>6.7740813219439297E-2</v>
      </c>
      <c r="F783" s="13">
        <v>2.6913001363135142E-2</v>
      </c>
      <c r="G783" s="13">
        <v>1.6599773773924003E-2</v>
      </c>
      <c r="H783" s="13">
        <v>6.6528655637551771E-3</v>
      </c>
      <c r="I783" s="13">
        <v>1.2143524731329666E-2</v>
      </c>
      <c r="J783" s="13">
        <v>1.9020891436008252E-2</v>
      </c>
      <c r="K783" s="13" t="s">
        <v>745</v>
      </c>
      <c r="L783" s="13">
        <v>0.10143010324169743</v>
      </c>
      <c r="M783" s="13" t="s">
        <v>745</v>
      </c>
      <c r="N783" s="157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30"/>
      <c r="B784" s="3" t="s">
        <v>242</v>
      </c>
      <c r="C784" s="29"/>
      <c r="D784" s="13">
        <v>4.4793684482193212</v>
      </c>
      <c r="E784" s="13">
        <v>-7.2042440220921433E-2</v>
      </c>
      <c r="F784" s="13">
        <v>-4.1450432755677058E-2</v>
      </c>
      <c r="G784" s="13">
        <v>-4.6209189472492751E-2</v>
      </c>
      <c r="H784" s="13">
        <v>6.4470729354480172E-2</v>
      </c>
      <c r="I784" s="13">
        <v>5.5084346356871539E-2</v>
      </c>
      <c r="J784" s="13">
        <v>-6.1165282011056865E-2</v>
      </c>
      <c r="K784" s="13" t="s">
        <v>745</v>
      </c>
      <c r="L784" s="13">
        <v>0.10131226874879662</v>
      </c>
      <c r="M784" s="13" t="s">
        <v>745</v>
      </c>
      <c r="N784" s="157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A785" s="30"/>
      <c r="B785" s="46" t="s">
        <v>243</v>
      </c>
      <c r="C785" s="47"/>
      <c r="D785" s="45">
        <v>64.2</v>
      </c>
      <c r="E785" s="45">
        <v>0.75</v>
      </c>
      <c r="F785" s="45">
        <v>0.32</v>
      </c>
      <c r="G785" s="45">
        <v>0.38</v>
      </c>
      <c r="H785" s="45">
        <v>1.2</v>
      </c>
      <c r="I785" s="45">
        <v>1.06</v>
      </c>
      <c r="J785" s="45">
        <v>0.6</v>
      </c>
      <c r="K785" s="45">
        <v>6.72</v>
      </c>
      <c r="L785" s="45">
        <v>0.32</v>
      </c>
      <c r="M785" s="45">
        <v>0.56000000000000005</v>
      </c>
      <c r="N785" s="157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B786" s="31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BM786" s="55"/>
    </row>
    <row r="787" spans="1:65" ht="15">
      <c r="B787" s="8" t="s">
        <v>650</v>
      </c>
      <c r="BM787" s="28" t="s">
        <v>280</v>
      </c>
    </row>
    <row r="788" spans="1:65" ht="15">
      <c r="A788" s="25" t="s">
        <v>9</v>
      </c>
      <c r="B788" s="18" t="s">
        <v>114</v>
      </c>
      <c r="C788" s="15" t="s">
        <v>115</v>
      </c>
      <c r="D788" s="16" t="s">
        <v>235</v>
      </c>
      <c r="E788" s="17" t="s">
        <v>235</v>
      </c>
      <c r="F788" s="17" t="s">
        <v>235</v>
      </c>
      <c r="G788" s="17" t="s">
        <v>235</v>
      </c>
      <c r="H788" s="17" t="s">
        <v>235</v>
      </c>
      <c r="I788" s="17" t="s">
        <v>235</v>
      </c>
      <c r="J788" s="17" t="s">
        <v>235</v>
      </c>
      <c r="K788" s="17" t="s">
        <v>235</v>
      </c>
      <c r="L788" s="17" t="s">
        <v>235</v>
      </c>
      <c r="M788" s="17" t="s">
        <v>235</v>
      </c>
      <c r="N788" s="17" t="s">
        <v>235</v>
      </c>
      <c r="O788" s="157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1</v>
      </c>
    </row>
    <row r="789" spans="1:65">
      <c r="A789" s="30"/>
      <c r="B789" s="19" t="s">
        <v>236</v>
      </c>
      <c r="C789" s="9" t="s">
        <v>236</v>
      </c>
      <c r="D789" s="154" t="s">
        <v>246</v>
      </c>
      <c r="E789" s="156" t="s">
        <v>254</v>
      </c>
      <c r="F789" s="156" t="s">
        <v>257</v>
      </c>
      <c r="G789" s="156" t="s">
        <v>260</v>
      </c>
      <c r="H789" s="156" t="s">
        <v>261</v>
      </c>
      <c r="I789" s="156" t="s">
        <v>262</v>
      </c>
      <c r="J789" s="156" t="s">
        <v>264</v>
      </c>
      <c r="K789" s="156" t="s">
        <v>265</v>
      </c>
      <c r="L789" s="156" t="s">
        <v>268</v>
      </c>
      <c r="M789" s="156" t="s">
        <v>270</v>
      </c>
      <c r="N789" s="156" t="s">
        <v>271</v>
      </c>
      <c r="O789" s="157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 t="s">
        <v>3</v>
      </c>
    </row>
    <row r="790" spans="1:65">
      <c r="A790" s="30"/>
      <c r="B790" s="19"/>
      <c r="C790" s="9"/>
      <c r="D790" s="10" t="s">
        <v>332</v>
      </c>
      <c r="E790" s="11" t="s">
        <v>332</v>
      </c>
      <c r="F790" s="11" t="s">
        <v>104</v>
      </c>
      <c r="G790" s="11" t="s">
        <v>104</v>
      </c>
      <c r="H790" s="11" t="s">
        <v>104</v>
      </c>
      <c r="I790" s="11" t="s">
        <v>332</v>
      </c>
      <c r="J790" s="11" t="s">
        <v>100</v>
      </c>
      <c r="K790" s="11" t="s">
        <v>103</v>
      </c>
      <c r="L790" s="11" t="s">
        <v>104</v>
      </c>
      <c r="M790" s="11" t="s">
        <v>104</v>
      </c>
      <c r="N790" s="11" t="s">
        <v>104</v>
      </c>
      <c r="O790" s="157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2</v>
      </c>
    </row>
    <row r="791" spans="1:65">
      <c r="A791" s="30"/>
      <c r="B791" s="19"/>
      <c r="C791" s="9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157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2</v>
      </c>
    </row>
    <row r="792" spans="1:65">
      <c r="A792" s="30"/>
      <c r="B792" s="18">
        <v>1</v>
      </c>
      <c r="C792" s="14">
        <v>1</v>
      </c>
      <c r="D792" s="151">
        <v>260</v>
      </c>
      <c r="E792" s="151" t="s">
        <v>97</v>
      </c>
      <c r="F792" s="151" t="s">
        <v>97</v>
      </c>
      <c r="G792" s="151" t="s">
        <v>288</v>
      </c>
      <c r="H792" s="22">
        <v>4.5</v>
      </c>
      <c r="I792" s="22">
        <v>2</v>
      </c>
      <c r="J792" s="22">
        <v>6.3520000000000003</v>
      </c>
      <c r="K792" s="22">
        <v>5</v>
      </c>
      <c r="L792" s="151" t="s">
        <v>109</v>
      </c>
      <c r="M792" s="151" t="s">
        <v>109</v>
      </c>
      <c r="N792" s="22">
        <v>5.9999999999999991</v>
      </c>
      <c r="O792" s="157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1</v>
      </c>
    </row>
    <row r="793" spans="1:65">
      <c r="A793" s="30"/>
      <c r="B793" s="19">
        <v>1</v>
      </c>
      <c r="C793" s="9">
        <v>2</v>
      </c>
      <c r="D793" s="152">
        <v>260</v>
      </c>
      <c r="E793" s="152" t="s">
        <v>97</v>
      </c>
      <c r="F793" s="152" t="s">
        <v>97</v>
      </c>
      <c r="G793" s="152" t="s">
        <v>288</v>
      </c>
      <c r="H793" s="11">
        <v>4.5</v>
      </c>
      <c r="I793" s="11">
        <v>3</v>
      </c>
      <c r="J793" s="11">
        <v>6.3860000000000001</v>
      </c>
      <c r="K793" s="11">
        <v>6</v>
      </c>
      <c r="L793" s="152" t="s">
        <v>109</v>
      </c>
      <c r="M793" s="152" t="s">
        <v>109</v>
      </c>
      <c r="N793" s="11">
        <v>5.9999999999999991</v>
      </c>
      <c r="O793" s="157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15</v>
      </c>
    </row>
    <row r="794" spans="1:65">
      <c r="A794" s="30"/>
      <c r="B794" s="19">
        <v>1</v>
      </c>
      <c r="C794" s="9">
        <v>3</v>
      </c>
      <c r="D794" s="152">
        <v>260</v>
      </c>
      <c r="E794" s="152" t="s">
        <v>97</v>
      </c>
      <c r="F794" s="152" t="s">
        <v>97</v>
      </c>
      <c r="G794" s="152" t="s">
        <v>288</v>
      </c>
      <c r="H794" s="11">
        <v>4.4000000000000004</v>
      </c>
      <c r="I794" s="11">
        <v>3</v>
      </c>
      <c r="J794" s="11">
        <v>6.3449999999999998</v>
      </c>
      <c r="K794" s="11">
        <v>6</v>
      </c>
      <c r="L794" s="152" t="s">
        <v>109</v>
      </c>
      <c r="M794" s="152" t="s">
        <v>109</v>
      </c>
      <c r="N794" s="11">
        <v>5</v>
      </c>
      <c r="O794" s="157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16</v>
      </c>
    </row>
    <row r="795" spans="1:65">
      <c r="A795" s="30"/>
      <c r="B795" s="19">
        <v>1</v>
      </c>
      <c r="C795" s="9">
        <v>4</v>
      </c>
      <c r="D795" s="152">
        <v>258</v>
      </c>
      <c r="E795" s="152" t="s">
        <v>97</v>
      </c>
      <c r="F795" s="152" t="s">
        <v>97</v>
      </c>
      <c r="G795" s="152" t="s">
        <v>288</v>
      </c>
      <c r="H795" s="11">
        <v>4.5</v>
      </c>
      <c r="I795" s="11">
        <v>2</v>
      </c>
      <c r="J795" s="11">
        <v>6.407</v>
      </c>
      <c r="K795" s="11">
        <v>7</v>
      </c>
      <c r="L795" s="152" t="s">
        <v>109</v>
      </c>
      <c r="M795" s="152" t="s">
        <v>109</v>
      </c>
      <c r="N795" s="11">
        <v>5</v>
      </c>
      <c r="O795" s="157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>
        <v>4.9304666666666703</v>
      </c>
    </row>
    <row r="796" spans="1:65">
      <c r="A796" s="30"/>
      <c r="B796" s="19">
        <v>1</v>
      </c>
      <c r="C796" s="9">
        <v>5</v>
      </c>
      <c r="D796" s="152">
        <v>259</v>
      </c>
      <c r="E796" s="152" t="s">
        <v>97</v>
      </c>
      <c r="F796" s="152" t="s">
        <v>97</v>
      </c>
      <c r="G796" s="152" t="s">
        <v>288</v>
      </c>
      <c r="H796" s="11">
        <v>4.4000000000000004</v>
      </c>
      <c r="I796" s="11">
        <v>2</v>
      </c>
      <c r="J796" s="11">
        <v>6.306</v>
      </c>
      <c r="K796" s="11">
        <v>6</v>
      </c>
      <c r="L796" s="152" t="s">
        <v>109</v>
      </c>
      <c r="M796" s="152" t="s">
        <v>109</v>
      </c>
      <c r="N796" s="11">
        <v>5</v>
      </c>
      <c r="O796" s="157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8">
        <v>21</v>
      </c>
    </row>
    <row r="797" spans="1:65">
      <c r="A797" s="30"/>
      <c r="B797" s="19">
        <v>1</v>
      </c>
      <c r="C797" s="9">
        <v>6</v>
      </c>
      <c r="D797" s="152">
        <v>258</v>
      </c>
      <c r="E797" s="152" t="s">
        <v>97</v>
      </c>
      <c r="F797" s="152" t="s">
        <v>97</v>
      </c>
      <c r="G797" s="152" t="s">
        <v>288</v>
      </c>
      <c r="H797" s="11">
        <v>4.4000000000000004</v>
      </c>
      <c r="I797" s="11">
        <v>2</v>
      </c>
      <c r="J797" s="11">
        <v>6.4180000000000001</v>
      </c>
      <c r="K797" s="11">
        <v>7</v>
      </c>
      <c r="L797" s="152" t="s">
        <v>109</v>
      </c>
      <c r="M797" s="152" t="s">
        <v>109</v>
      </c>
      <c r="N797" s="11">
        <v>5</v>
      </c>
      <c r="O797" s="157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30"/>
      <c r="B798" s="20" t="s">
        <v>239</v>
      </c>
      <c r="C798" s="12"/>
      <c r="D798" s="23">
        <v>259.16666666666669</v>
      </c>
      <c r="E798" s="23" t="s">
        <v>745</v>
      </c>
      <c r="F798" s="23" t="s">
        <v>745</v>
      </c>
      <c r="G798" s="23" t="s">
        <v>745</v>
      </c>
      <c r="H798" s="23">
        <v>4.4499999999999993</v>
      </c>
      <c r="I798" s="23">
        <v>2.3333333333333335</v>
      </c>
      <c r="J798" s="23">
        <v>6.3689999999999998</v>
      </c>
      <c r="K798" s="23">
        <v>6.166666666666667</v>
      </c>
      <c r="L798" s="23" t="s">
        <v>745</v>
      </c>
      <c r="M798" s="23" t="s">
        <v>745</v>
      </c>
      <c r="N798" s="23">
        <v>5.333333333333333</v>
      </c>
      <c r="O798" s="157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30"/>
      <c r="B799" s="3" t="s">
        <v>240</v>
      </c>
      <c r="C799" s="29"/>
      <c r="D799" s="11">
        <v>259.5</v>
      </c>
      <c r="E799" s="11" t="s">
        <v>745</v>
      </c>
      <c r="F799" s="11" t="s">
        <v>745</v>
      </c>
      <c r="G799" s="11" t="s">
        <v>745</v>
      </c>
      <c r="H799" s="11">
        <v>4.45</v>
      </c>
      <c r="I799" s="11">
        <v>2</v>
      </c>
      <c r="J799" s="11">
        <v>6.3689999999999998</v>
      </c>
      <c r="K799" s="11">
        <v>6</v>
      </c>
      <c r="L799" s="11" t="s">
        <v>745</v>
      </c>
      <c r="M799" s="11" t="s">
        <v>745</v>
      </c>
      <c r="N799" s="11">
        <v>5</v>
      </c>
      <c r="O799" s="157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30"/>
      <c r="B800" s="3" t="s">
        <v>241</v>
      </c>
      <c r="C800" s="29"/>
      <c r="D800" s="24">
        <v>0.98319208025017502</v>
      </c>
      <c r="E800" s="24" t="s">
        <v>745</v>
      </c>
      <c r="F800" s="24" t="s">
        <v>745</v>
      </c>
      <c r="G800" s="24" t="s">
        <v>745</v>
      </c>
      <c r="H800" s="24">
        <v>5.4772255750516419E-2</v>
      </c>
      <c r="I800" s="24">
        <v>0.51639777949432275</v>
      </c>
      <c r="J800" s="24">
        <v>4.2350914984212597E-2</v>
      </c>
      <c r="K800" s="24">
        <v>0.75277265270908222</v>
      </c>
      <c r="L800" s="24" t="s">
        <v>745</v>
      </c>
      <c r="M800" s="24" t="s">
        <v>745</v>
      </c>
      <c r="N800" s="24">
        <v>0.51639777949432186</v>
      </c>
      <c r="O800" s="157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30"/>
      <c r="B801" s="3" t="s">
        <v>87</v>
      </c>
      <c r="C801" s="29"/>
      <c r="D801" s="13">
        <v>3.7936671906759162E-3</v>
      </c>
      <c r="E801" s="13" t="s">
        <v>745</v>
      </c>
      <c r="F801" s="13" t="s">
        <v>745</v>
      </c>
      <c r="G801" s="13" t="s">
        <v>745</v>
      </c>
      <c r="H801" s="13">
        <v>1.2308372078767737E-2</v>
      </c>
      <c r="I801" s="13">
        <v>0.22131333406899545</v>
      </c>
      <c r="J801" s="13">
        <v>6.6495391716458784E-3</v>
      </c>
      <c r="K801" s="13">
        <v>0.12207124097985117</v>
      </c>
      <c r="L801" s="13" t="s">
        <v>745</v>
      </c>
      <c r="M801" s="13" t="s">
        <v>745</v>
      </c>
      <c r="N801" s="13">
        <v>9.6824583655185356E-2</v>
      </c>
      <c r="O801" s="157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30"/>
      <c r="B802" s="3" t="s">
        <v>242</v>
      </c>
      <c r="C802" s="29"/>
      <c r="D802" s="13">
        <v>51.564327920277961</v>
      </c>
      <c r="E802" s="13" t="s">
        <v>745</v>
      </c>
      <c r="F802" s="13" t="s">
        <v>745</v>
      </c>
      <c r="G802" s="13" t="s">
        <v>745</v>
      </c>
      <c r="H802" s="13">
        <v>-9.7448517381722666E-2</v>
      </c>
      <c r="I802" s="13">
        <v>-0.52675203158592188</v>
      </c>
      <c r="J802" s="13">
        <v>0.29176413321254135</v>
      </c>
      <c r="K802" s="13">
        <v>0.25072677366577789</v>
      </c>
      <c r="L802" s="13" t="s">
        <v>745</v>
      </c>
      <c r="M802" s="13" t="s">
        <v>745</v>
      </c>
      <c r="N802" s="13">
        <v>8.1709642089321299E-2</v>
      </c>
      <c r="O802" s="157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A803" s="30"/>
      <c r="B803" s="46" t="s">
        <v>243</v>
      </c>
      <c r="C803" s="47"/>
      <c r="D803" s="45">
        <v>125.19</v>
      </c>
      <c r="E803" s="45">
        <v>0</v>
      </c>
      <c r="F803" s="45">
        <v>0</v>
      </c>
      <c r="G803" s="45">
        <v>2.46</v>
      </c>
      <c r="H803" s="45">
        <v>0.27</v>
      </c>
      <c r="I803" s="45">
        <v>1.31</v>
      </c>
      <c r="J803" s="45">
        <v>0.67</v>
      </c>
      <c r="K803" s="45">
        <v>0.56999999999999995</v>
      </c>
      <c r="L803" s="45">
        <v>1.23</v>
      </c>
      <c r="M803" s="45">
        <v>1.23</v>
      </c>
      <c r="N803" s="45">
        <v>0.16</v>
      </c>
      <c r="O803" s="157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B804" s="31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BM804" s="55"/>
    </row>
    <row r="805" spans="1:65" ht="15">
      <c r="B805" s="8" t="s">
        <v>651</v>
      </c>
      <c r="BM805" s="28" t="s">
        <v>280</v>
      </c>
    </row>
    <row r="806" spans="1:65" ht="15">
      <c r="A806" s="25" t="s">
        <v>61</v>
      </c>
      <c r="B806" s="18" t="s">
        <v>114</v>
      </c>
      <c r="C806" s="15" t="s">
        <v>115</v>
      </c>
      <c r="D806" s="16" t="s">
        <v>235</v>
      </c>
      <c r="E806" s="17" t="s">
        <v>235</v>
      </c>
      <c r="F806" s="17" t="s">
        <v>235</v>
      </c>
      <c r="G806" s="157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1</v>
      </c>
    </row>
    <row r="807" spans="1:65">
      <c r="A807" s="30"/>
      <c r="B807" s="19" t="s">
        <v>236</v>
      </c>
      <c r="C807" s="9" t="s">
        <v>236</v>
      </c>
      <c r="D807" s="154" t="s">
        <v>247</v>
      </c>
      <c r="E807" s="156" t="s">
        <v>254</v>
      </c>
      <c r="F807" s="156" t="s">
        <v>260</v>
      </c>
      <c r="G807" s="157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 t="s">
        <v>3</v>
      </c>
    </row>
    <row r="808" spans="1:65">
      <c r="A808" s="30"/>
      <c r="B808" s="19"/>
      <c r="C808" s="9"/>
      <c r="D808" s="10" t="s">
        <v>332</v>
      </c>
      <c r="E808" s="11" t="s">
        <v>332</v>
      </c>
      <c r="F808" s="11" t="s">
        <v>103</v>
      </c>
      <c r="G808" s="157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1</v>
      </c>
    </row>
    <row r="809" spans="1:65">
      <c r="A809" s="30"/>
      <c r="B809" s="19"/>
      <c r="C809" s="9"/>
      <c r="D809" s="26"/>
      <c r="E809" s="26"/>
      <c r="F809" s="26"/>
      <c r="G809" s="157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1</v>
      </c>
    </row>
    <row r="810" spans="1:65">
      <c r="A810" s="30"/>
      <c r="B810" s="18">
        <v>1</v>
      </c>
      <c r="C810" s="14">
        <v>1</v>
      </c>
      <c r="D810" s="216">
        <v>34</v>
      </c>
      <c r="E810" s="216">
        <v>23</v>
      </c>
      <c r="F810" s="216">
        <v>34.625447461238664</v>
      </c>
      <c r="G810" s="217"/>
      <c r="H810" s="218"/>
      <c r="I810" s="218"/>
      <c r="J810" s="218"/>
      <c r="K810" s="218"/>
      <c r="L810" s="218"/>
      <c r="M810" s="218"/>
      <c r="N810" s="218"/>
      <c r="O810" s="218"/>
      <c r="P810" s="218"/>
      <c r="Q810" s="218"/>
      <c r="R810" s="218"/>
      <c r="S810" s="218"/>
      <c r="T810" s="218"/>
      <c r="U810" s="218"/>
      <c r="V810" s="218"/>
      <c r="W810" s="218"/>
      <c r="X810" s="218"/>
      <c r="Y810" s="218"/>
      <c r="Z810" s="218"/>
      <c r="AA810" s="218"/>
      <c r="AB810" s="218"/>
      <c r="AC810" s="218"/>
      <c r="AD810" s="218"/>
      <c r="AE810" s="218"/>
      <c r="AF810" s="218"/>
      <c r="AG810" s="218"/>
      <c r="AH810" s="218"/>
      <c r="AI810" s="218"/>
      <c r="AJ810" s="218"/>
      <c r="AK810" s="218"/>
      <c r="AL810" s="218"/>
      <c r="AM810" s="218"/>
      <c r="AN810" s="218"/>
      <c r="AO810" s="218"/>
      <c r="AP810" s="218"/>
      <c r="AQ810" s="218"/>
      <c r="AR810" s="218"/>
      <c r="AS810" s="218"/>
      <c r="AT810" s="218"/>
      <c r="AU810" s="218"/>
      <c r="AV810" s="218"/>
      <c r="AW810" s="218"/>
      <c r="AX810" s="218"/>
      <c r="AY810" s="218"/>
      <c r="AZ810" s="218"/>
      <c r="BA810" s="218"/>
      <c r="BB810" s="218"/>
      <c r="BC810" s="218"/>
      <c r="BD810" s="218"/>
      <c r="BE810" s="218"/>
      <c r="BF810" s="218"/>
      <c r="BG810" s="218"/>
      <c r="BH810" s="218"/>
      <c r="BI810" s="218"/>
      <c r="BJ810" s="218"/>
      <c r="BK810" s="218"/>
      <c r="BL810" s="218"/>
      <c r="BM810" s="219">
        <v>1</v>
      </c>
    </row>
    <row r="811" spans="1:65">
      <c r="A811" s="30"/>
      <c r="B811" s="19">
        <v>1</v>
      </c>
      <c r="C811" s="9">
        <v>2</v>
      </c>
      <c r="D811" s="220">
        <v>34</v>
      </c>
      <c r="E811" s="220">
        <v>27</v>
      </c>
      <c r="F811" s="220">
        <v>36.633778467803367</v>
      </c>
      <c r="G811" s="217"/>
      <c r="H811" s="218"/>
      <c r="I811" s="218"/>
      <c r="J811" s="218"/>
      <c r="K811" s="218"/>
      <c r="L811" s="218"/>
      <c r="M811" s="218"/>
      <c r="N811" s="218"/>
      <c r="O811" s="218"/>
      <c r="P811" s="218"/>
      <c r="Q811" s="218"/>
      <c r="R811" s="218"/>
      <c r="S811" s="218"/>
      <c r="T811" s="218"/>
      <c r="U811" s="218"/>
      <c r="V811" s="218"/>
      <c r="W811" s="218"/>
      <c r="X811" s="218"/>
      <c r="Y811" s="218"/>
      <c r="Z811" s="218"/>
      <c r="AA811" s="218"/>
      <c r="AB811" s="218"/>
      <c r="AC811" s="218"/>
      <c r="AD811" s="218"/>
      <c r="AE811" s="218"/>
      <c r="AF811" s="218"/>
      <c r="AG811" s="218"/>
      <c r="AH811" s="218"/>
      <c r="AI811" s="218"/>
      <c r="AJ811" s="218"/>
      <c r="AK811" s="218"/>
      <c r="AL811" s="218"/>
      <c r="AM811" s="218"/>
      <c r="AN811" s="218"/>
      <c r="AO811" s="218"/>
      <c r="AP811" s="218"/>
      <c r="AQ811" s="218"/>
      <c r="AR811" s="218"/>
      <c r="AS811" s="218"/>
      <c r="AT811" s="218"/>
      <c r="AU811" s="218"/>
      <c r="AV811" s="218"/>
      <c r="AW811" s="218"/>
      <c r="AX811" s="218"/>
      <c r="AY811" s="218"/>
      <c r="AZ811" s="218"/>
      <c r="BA811" s="218"/>
      <c r="BB811" s="218"/>
      <c r="BC811" s="218"/>
      <c r="BD811" s="218"/>
      <c r="BE811" s="218"/>
      <c r="BF811" s="218"/>
      <c r="BG811" s="218"/>
      <c r="BH811" s="218"/>
      <c r="BI811" s="218"/>
      <c r="BJ811" s="218"/>
      <c r="BK811" s="218"/>
      <c r="BL811" s="218"/>
      <c r="BM811" s="219">
        <v>11</v>
      </c>
    </row>
    <row r="812" spans="1:65">
      <c r="A812" s="30"/>
      <c r="B812" s="19">
        <v>1</v>
      </c>
      <c r="C812" s="9">
        <v>3</v>
      </c>
      <c r="D812" s="220">
        <v>45</v>
      </c>
      <c r="E812" s="220">
        <v>29</v>
      </c>
      <c r="F812" s="220">
        <v>34.817569860740981</v>
      </c>
      <c r="G812" s="217"/>
      <c r="H812" s="218"/>
      <c r="I812" s="218"/>
      <c r="J812" s="218"/>
      <c r="K812" s="218"/>
      <c r="L812" s="218"/>
      <c r="M812" s="218"/>
      <c r="N812" s="218"/>
      <c r="O812" s="218"/>
      <c r="P812" s="218"/>
      <c r="Q812" s="218"/>
      <c r="R812" s="218"/>
      <c r="S812" s="218"/>
      <c r="T812" s="218"/>
      <c r="U812" s="218"/>
      <c r="V812" s="218"/>
      <c r="W812" s="218"/>
      <c r="X812" s="218"/>
      <c r="Y812" s="218"/>
      <c r="Z812" s="218"/>
      <c r="AA812" s="218"/>
      <c r="AB812" s="218"/>
      <c r="AC812" s="218"/>
      <c r="AD812" s="218"/>
      <c r="AE812" s="218"/>
      <c r="AF812" s="218"/>
      <c r="AG812" s="218"/>
      <c r="AH812" s="218"/>
      <c r="AI812" s="218"/>
      <c r="AJ812" s="218"/>
      <c r="AK812" s="218"/>
      <c r="AL812" s="218"/>
      <c r="AM812" s="218"/>
      <c r="AN812" s="218"/>
      <c r="AO812" s="218"/>
      <c r="AP812" s="218"/>
      <c r="AQ812" s="218"/>
      <c r="AR812" s="218"/>
      <c r="AS812" s="218"/>
      <c r="AT812" s="218"/>
      <c r="AU812" s="218"/>
      <c r="AV812" s="218"/>
      <c r="AW812" s="218"/>
      <c r="AX812" s="218"/>
      <c r="AY812" s="218"/>
      <c r="AZ812" s="218"/>
      <c r="BA812" s="218"/>
      <c r="BB812" s="218"/>
      <c r="BC812" s="218"/>
      <c r="BD812" s="218"/>
      <c r="BE812" s="218"/>
      <c r="BF812" s="218"/>
      <c r="BG812" s="218"/>
      <c r="BH812" s="218"/>
      <c r="BI812" s="218"/>
      <c r="BJ812" s="218"/>
      <c r="BK812" s="218"/>
      <c r="BL812" s="218"/>
      <c r="BM812" s="219">
        <v>16</v>
      </c>
    </row>
    <row r="813" spans="1:65">
      <c r="A813" s="30"/>
      <c r="B813" s="19">
        <v>1</v>
      </c>
      <c r="C813" s="9">
        <v>4</v>
      </c>
      <c r="D813" s="220">
        <v>30</v>
      </c>
      <c r="E813" s="220">
        <v>23</v>
      </c>
      <c r="F813" s="220">
        <v>33.193783167099866</v>
      </c>
      <c r="G813" s="217"/>
      <c r="H813" s="218"/>
      <c r="I813" s="218"/>
      <c r="J813" s="218"/>
      <c r="K813" s="218"/>
      <c r="L813" s="218"/>
      <c r="M813" s="218"/>
      <c r="N813" s="218"/>
      <c r="O813" s="218"/>
      <c r="P813" s="218"/>
      <c r="Q813" s="218"/>
      <c r="R813" s="218"/>
      <c r="S813" s="218"/>
      <c r="T813" s="218"/>
      <c r="U813" s="218"/>
      <c r="V813" s="218"/>
      <c r="W813" s="218"/>
      <c r="X813" s="218"/>
      <c r="Y813" s="218"/>
      <c r="Z813" s="218"/>
      <c r="AA813" s="218"/>
      <c r="AB813" s="218"/>
      <c r="AC813" s="218"/>
      <c r="AD813" s="218"/>
      <c r="AE813" s="218"/>
      <c r="AF813" s="218"/>
      <c r="AG813" s="218"/>
      <c r="AH813" s="218"/>
      <c r="AI813" s="218"/>
      <c r="AJ813" s="218"/>
      <c r="AK813" s="218"/>
      <c r="AL813" s="218"/>
      <c r="AM813" s="218"/>
      <c r="AN813" s="218"/>
      <c r="AO813" s="218"/>
      <c r="AP813" s="218"/>
      <c r="AQ813" s="218"/>
      <c r="AR813" s="218"/>
      <c r="AS813" s="218"/>
      <c r="AT813" s="218"/>
      <c r="AU813" s="218"/>
      <c r="AV813" s="218"/>
      <c r="AW813" s="218"/>
      <c r="AX813" s="218"/>
      <c r="AY813" s="218"/>
      <c r="AZ813" s="218"/>
      <c r="BA813" s="218"/>
      <c r="BB813" s="218"/>
      <c r="BC813" s="218"/>
      <c r="BD813" s="218"/>
      <c r="BE813" s="218"/>
      <c r="BF813" s="218"/>
      <c r="BG813" s="218"/>
      <c r="BH813" s="218"/>
      <c r="BI813" s="218"/>
      <c r="BJ813" s="218"/>
      <c r="BK813" s="218"/>
      <c r="BL813" s="218"/>
      <c r="BM813" s="219">
        <v>32.979460647166</v>
      </c>
    </row>
    <row r="814" spans="1:65">
      <c r="A814" s="30"/>
      <c r="B814" s="19">
        <v>1</v>
      </c>
      <c r="C814" s="9">
        <v>5</v>
      </c>
      <c r="D814" s="220">
        <v>44</v>
      </c>
      <c r="E814" s="220">
        <v>28</v>
      </c>
      <c r="F814" s="220">
        <v>38.258983916052969</v>
      </c>
      <c r="G814" s="217"/>
      <c r="H814" s="218"/>
      <c r="I814" s="218"/>
      <c r="J814" s="218"/>
      <c r="K814" s="218"/>
      <c r="L814" s="218"/>
      <c r="M814" s="218"/>
      <c r="N814" s="218"/>
      <c r="O814" s="218"/>
      <c r="P814" s="218"/>
      <c r="Q814" s="218"/>
      <c r="R814" s="218"/>
      <c r="S814" s="218"/>
      <c r="T814" s="218"/>
      <c r="U814" s="218"/>
      <c r="V814" s="218"/>
      <c r="W814" s="218"/>
      <c r="X814" s="218"/>
      <c r="Y814" s="218"/>
      <c r="Z814" s="218"/>
      <c r="AA814" s="218"/>
      <c r="AB814" s="218"/>
      <c r="AC814" s="218"/>
      <c r="AD814" s="218"/>
      <c r="AE814" s="218"/>
      <c r="AF814" s="218"/>
      <c r="AG814" s="218"/>
      <c r="AH814" s="218"/>
      <c r="AI814" s="218"/>
      <c r="AJ814" s="218"/>
      <c r="AK814" s="218"/>
      <c r="AL814" s="218"/>
      <c r="AM814" s="218"/>
      <c r="AN814" s="218"/>
      <c r="AO814" s="218"/>
      <c r="AP814" s="218"/>
      <c r="AQ814" s="218"/>
      <c r="AR814" s="218"/>
      <c r="AS814" s="218"/>
      <c r="AT814" s="218"/>
      <c r="AU814" s="218"/>
      <c r="AV814" s="218"/>
      <c r="AW814" s="218"/>
      <c r="AX814" s="218"/>
      <c r="AY814" s="218"/>
      <c r="AZ814" s="218"/>
      <c r="BA814" s="218"/>
      <c r="BB814" s="218"/>
      <c r="BC814" s="218"/>
      <c r="BD814" s="218"/>
      <c r="BE814" s="218"/>
      <c r="BF814" s="218"/>
      <c r="BG814" s="218"/>
      <c r="BH814" s="218"/>
      <c r="BI814" s="218"/>
      <c r="BJ814" s="218"/>
      <c r="BK814" s="218"/>
      <c r="BL814" s="218"/>
      <c r="BM814" s="219">
        <v>17</v>
      </c>
    </row>
    <row r="815" spans="1:65">
      <c r="A815" s="30"/>
      <c r="B815" s="19">
        <v>1</v>
      </c>
      <c r="C815" s="9">
        <v>6</v>
      </c>
      <c r="D815" s="220">
        <v>38</v>
      </c>
      <c r="E815" s="220">
        <v>24</v>
      </c>
      <c r="F815" s="220">
        <v>37.100728776051966</v>
      </c>
      <c r="G815" s="217"/>
      <c r="H815" s="218"/>
      <c r="I815" s="218"/>
      <c r="J815" s="218"/>
      <c r="K815" s="218"/>
      <c r="L815" s="218"/>
      <c r="M815" s="218"/>
      <c r="N815" s="218"/>
      <c r="O815" s="218"/>
      <c r="P815" s="218"/>
      <c r="Q815" s="218"/>
      <c r="R815" s="218"/>
      <c r="S815" s="218"/>
      <c r="T815" s="218"/>
      <c r="U815" s="218"/>
      <c r="V815" s="218"/>
      <c r="W815" s="218"/>
      <c r="X815" s="218"/>
      <c r="Y815" s="218"/>
      <c r="Z815" s="218"/>
      <c r="AA815" s="218"/>
      <c r="AB815" s="218"/>
      <c r="AC815" s="218"/>
      <c r="AD815" s="218"/>
      <c r="AE815" s="218"/>
      <c r="AF815" s="218"/>
      <c r="AG815" s="218"/>
      <c r="AH815" s="218"/>
      <c r="AI815" s="218"/>
      <c r="AJ815" s="218"/>
      <c r="AK815" s="218"/>
      <c r="AL815" s="218"/>
      <c r="AM815" s="218"/>
      <c r="AN815" s="218"/>
      <c r="AO815" s="218"/>
      <c r="AP815" s="218"/>
      <c r="AQ815" s="218"/>
      <c r="AR815" s="218"/>
      <c r="AS815" s="218"/>
      <c r="AT815" s="218"/>
      <c r="AU815" s="218"/>
      <c r="AV815" s="218"/>
      <c r="AW815" s="218"/>
      <c r="AX815" s="218"/>
      <c r="AY815" s="218"/>
      <c r="AZ815" s="218"/>
      <c r="BA815" s="218"/>
      <c r="BB815" s="218"/>
      <c r="BC815" s="218"/>
      <c r="BD815" s="218"/>
      <c r="BE815" s="218"/>
      <c r="BF815" s="218"/>
      <c r="BG815" s="218"/>
      <c r="BH815" s="218"/>
      <c r="BI815" s="218"/>
      <c r="BJ815" s="218"/>
      <c r="BK815" s="218"/>
      <c r="BL815" s="218"/>
      <c r="BM815" s="221"/>
    </row>
    <row r="816" spans="1:65">
      <c r="A816" s="30"/>
      <c r="B816" s="20" t="s">
        <v>239</v>
      </c>
      <c r="C816" s="12"/>
      <c r="D816" s="222">
        <v>37.5</v>
      </c>
      <c r="E816" s="222">
        <v>25.666666666666668</v>
      </c>
      <c r="F816" s="222">
        <v>35.771715274831301</v>
      </c>
      <c r="G816" s="217"/>
      <c r="H816" s="218"/>
      <c r="I816" s="218"/>
      <c r="J816" s="218"/>
      <c r="K816" s="218"/>
      <c r="L816" s="218"/>
      <c r="M816" s="218"/>
      <c r="N816" s="218"/>
      <c r="O816" s="218"/>
      <c r="P816" s="218"/>
      <c r="Q816" s="218"/>
      <c r="R816" s="218"/>
      <c r="S816" s="218"/>
      <c r="T816" s="218"/>
      <c r="U816" s="218"/>
      <c r="V816" s="218"/>
      <c r="W816" s="218"/>
      <c r="X816" s="218"/>
      <c r="Y816" s="218"/>
      <c r="Z816" s="218"/>
      <c r="AA816" s="218"/>
      <c r="AB816" s="218"/>
      <c r="AC816" s="218"/>
      <c r="AD816" s="218"/>
      <c r="AE816" s="218"/>
      <c r="AF816" s="218"/>
      <c r="AG816" s="218"/>
      <c r="AH816" s="218"/>
      <c r="AI816" s="218"/>
      <c r="AJ816" s="218"/>
      <c r="AK816" s="218"/>
      <c r="AL816" s="218"/>
      <c r="AM816" s="218"/>
      <c r="AN816" s="218"/>
      <c r="AO816" s="218"/>
      <c r="AP816" s="218"/>
      <c r="AQ816" s="218"/>
      <c r="AR816" s="218"/>
      <c r="AS816" s="218"/>
      <c r="AT816" s="218"/>
      <c r="AU816" s="218"/>
      <c r="AV816" s="218"/>
      <c r="AW816" s="218"/>
      <c r="AX816" s="218"/>
      <c r="AY816" s="218"/>
      <c r="AZ816" s="218"/>
      <c r="BA816" s="218"/>
      <c r="BB816" s="218"/>
      <c r="BC816" s="218"/>
      <c r="BD816" s="218"/>
      <c r="BE816" s="218"/>
      <c r="BF816" s="218"/>
      <c r="BG816" s="218"/>
      <c r="BH816" s="218"/>
      <c r="BI816" s="218"/>
      <c r="BJ816" s="218"/>
      <c r="BK816" s="218"/>
      <c r="BL816" s="218"/>
      <c r="BM816" s="221"/>
    </row>
    <row r="817" spans="1:65">
      <c r="A817" s="30"/>
      <c r="B817" s="3" t="s">
        <v>240</v>
      </c>
      <c r="C817" s="29"/>
      <c r="D817" s="220">
        <v>36</v>
      </c>
      <c r="E817" s="220">
        <v>25.5</v>
      </c>
      <c r="F817" s="220">
        <v>35.725674164272178</v>
      </c>
      <c r="G817" s="217"/>
      <c r="H817" s="218"/>
      <c r="I817" s="218"/>
      <c r="J817" s="218"/>
      <c r="K817" s="218"/>
      <c r="L817" s="218"/>
      <c r="M817" s="218"/>
      <c r="N817" s="218"/>
      <c r="O817" s="218"/>
      <c r="P817" s="218"/>
      <c r="Q817" s="218"/>
      <c r="R817" s="218"/>
      <c r="S817" s="218"/>
      <c r="T817" s="218"/>
      <c r="U817" s="218"/>
      <c r="V817" s="218"/>
      <c r="W817" s="218"/>
      <c r="X817" s="218"/>
      <c r="Y817" s="218"/>
      <c r="Z817" s="218"/>
      <c r="AA817" s="218"/>
      <c r="AB817" s="218"/>
      <c r="AC817" s="218"/>
      <c r="AD817" s="218"/>
      <c r="AE817" s="218"/>
      <c r="AF817" s="218"/>
      <c r="AG817" s="218"/>
      <c r="AH817" s="218"/>
      <c r="AI817" s="218"/>
      <c r="AJ817" s="218"/>
      <c r="AK817" s="218"/>
      <c r="AL817" s="218"/>
      <c r="AM817" s="218"/>
      <c r="AN817" s="218"/>
      <c r="AO817" s="218"/>
      <c r="AP817" s="218"/>
      <c r="AQ817" s="218"/>
      <c r="AR817" s="218"/>
      <c r="AS817" s="218"/>
      <c r="AT817" s="218"/>
      <c r="AU817" s="218"/>
      <c r="AV817" s="218"/>
      <c r="AW817" s="218"/>
      <c r="AX817" s="218"/>
      <c r="AY817" s="218"/>
      <c r="AZ817" s="218"/>
      <c r="BA817" s="218"/>
      <c r="BB817" s="218"/>
      <c r="BC817" s="218"/>
      <c r="BD817" s="218"/>
      <c r="BE817" s="218"/>
      <c r="BF817" s="218"/>
      <c r="BG817" s="218"/>
      <c r="BH817" s="218"/>
      <c r="BI817" s="218"/>
      <c r="BJ817" s="218"/>
      <c r="BK817" s="218"/>
      <c r="BL817" s="218"/>
      <c r="BM817" s="221"/>
    </row>
    <row r="818" spans="1:65">
      <c r="A818" s="30"/>
      <c r="B818" s="3" t="s">
        <v>241</v>
      </c>
      <c r="C818" s="29"/>
      <c r="D818" s="220">
        <v>5.9916608715780972</v>
      </c>
      <c r="E818" s="220">
        <v>2.6583202716502514</v>
      </c>
      <c r="F818" s="220">
        <v>1.8743528191079373</v>
      </c>
      <c r="G818" s="217"/>
      <c r="H818" s="218"/>
      <c r="I818" s="218"/>
      <c r="J818" s="218"/>
      <c r="K818" s="218"/>
      <c r="L818" s="218"/>
      <c r="M818" s="218"/>
      <c r="N818" s="218"/>
      <c r="O818" s="218"/>
      <c r="P818" s="218"/>
      <c r="Q818" s="218"/>
      <c r="R818" s="218"/>
      <c r="S818" s="218"/>
      <c r="T818" s="218"/>
      <c r="U818" s="218"/>
      <c r="V818" s="218"/>
      <c r="W818" s="218"/>
      <c r="X818" s="218"/>
      <c r="Y818" s="218"/>
      <c r="Z818" s="218"/>
      <c r="AA818" s="218"/>
      <c r="AB818" s="218"/>
      <c r="AC818" s="218"/>
      <c r="AD818" s="218"/>
      <c r="AE818" s="218"/>
      <c r="AF818" s="218"/>
      <c r="AG818" s="218"/>
      <c r="AH818" s="218"/>
      <c r="AI818" s="218"/>
      <c r="AJ818" s="218"/>
      <c r="AK818" s="218"/>
      <c r="AL818" s="218"/>
      <c r="AM818" s="218"/>
      <c r="AN818" s="218"/>
      <c r="AO818" s="218"/>
      <c r="AP818" s="218"/>
      <c r="AQ818" s="218"/>
      <c r="AR818" s="218"/>
      <c r="AS818" s="218"/>
      <c r="AT818" s="218"/>
      <c r="AU818" s="218"/>
      <c r="AV818" s="218"/>
      <c r="AW818" s="218"/>
      <c r="AX818" s="218"/>
      <c r="AY818" s="218"/>
      <c r="AZ818" s="218"/>
      <c r="BA818" s="218"/>
      <c r="BB818" s="218"/>
      <c r="BC818" s="218"/>
      <c r="BD818" s="218"/>
      <c r="BE818" s="218"/>
      <c r="BF818" s="218"/>
      <c r="BG818" s="218"/>
      <c r="BH818" s="218"/>
      <c r="BI818" s="218"/>
      <c r="BJ818" s="218"/>
      <c r="BK818" s="218"/>
      <c r="BL818" s="218"/>
      <c r="BM818" s="221"/>
    </row>
    <row r="819" spans="1:65">
      <c r="A819" s="30"/>
      <c r="B819" s="3" t="s">
        <v>87</v>
      </c>
      <c r="C819" s="29"/>
      <c r="D819" s="13">
        <v>0.15977762324208258</v>
      </c>
      <c r="E819" s="13">
        <v>0.10357091967468511</v>
      </c>
      <c r="F819" s="13">
        <v>5.2397622107506744E-2</v>
      </c>
      <c r="G819" s="157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30"/>
      <c r="B820" s="3" t="s">
        <v>242</v>
      </c>
      <c r="C820" s="29"/>
      <c r="D820" s="13">
        <v>0.13707135484104582</v>
      </c>
      <c r="E820" s="13">
        <v>-0.22173782824212851</v>
      </c>
      <c r="F820" s="13">
        <v>8.4666473401081799E-2</v>
      </c>
      <c r="G820" s="157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30"/>
      <c r="B821" s="46" t="s">
        <v>243</v>
      </c>
      <c r="C821" s="47"/>
      <c r="D821" s="45">
        <v>0.67</v>
      </c>
      <c r="E821" s="45">
        <v>3.94</v>
      </c>
      <c r="F821" s="45">
        <v>0</v>
      </c>
      <c r="G821" s="157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B822" s="31"/>
      <c r="C822" s="20"/>
      <c r="D822" s="20"/>
      <c r="E822" s="20"/>
      <c r="F822" s="20"/>
      <c r="BM822" s="55"/>
    </row>
    <row r="823" spans="1:65" ht="15">
      <c r="B823" s="8" t="s">
        <v>652</v>
      </c>
      <c r="BM823" s="28" t="s">
        <v>67</v>
      </c>
    </row>
    <row r="824" spans="1:65" ht="15">
      <c r="A824" s="25" t="s">
        <v>62</v>
      </c>
      <c r="B824" s="18" t="s">
        <v>114</v>
      </c>
      <c r="C824" s="15" t="s">
        <v>115</v>
      </c>
      <c r="D824" s="16" t="s">
        <v>235</v>
      </c>
      <c r="E824" s="17" t="s">
        <v>235</v>
      </c>
      <c r="F824" s="17" t="s">
        <v>235</v>
      </c>
      <c r="G824" s="17" t="s">
        <v>235</v>
      </c>
      <c r="H824" s="17" t="s">
        <v>235</v>
      </c>
      <c r="I824" s="17" t="s">
        <v>235</v>
      </c>
      <c r="J824" s="17" t="s">
        <v>235</v>
      </c>
      <c r="K824" s="17" t="s">
        <v>235</v>
      </c>
      <c r="L824" s="17" t="s">
        <v>235</v>
      </c>
      <c r="M824" s="17" t="s">
        <v>235</v>
      </c>
      <c r="N824" s="17" t="s">
        <v>235</v>
      </c>
      <c r="O824" s="17" t="s">
        <v>235</v>
      </c>
      <c r="P824" s="17" t="s">
        <v>235</v>
      </c>
      <c r="Q824" s="17" t="s">
        <v>235</v>
      </c>
      <c r="R824" s="17" t="s">
        <v>235</v>
      </c>
      <c r="S824" s="17" t="s">
        <v>235</v>
      </c>
      <c r="T824" s="157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1</v>
      </c>
    </row>
    <row r="825" spans="1:65">
      <c r="A825" s="30"/>
      <c r="B825" s="19" t="s">
        <v>236</v>
      </c>
      <c r="C825" s="9" t="s">
        <v>236</v>
      </c>
      <c r="D825" s="154" t="s">
        <v>247</v>
      </c>
      <c r="E825" s="156" t="s">
        <v>248</v>
      </c>
      <c r="F825" s="156" t="s">
        <v>249</v>
      </c>
      <c r="G825" s="156" t="s">
        <v>250</v>
      </c>
      <c r="H825" s="156" t="s">
        <v>251</v>
      </c>
      <c r="I825" s="156" t="s">
        <v>252</v>
      </c>
      <c r="J825" s="156" t="s">
        <v>253</v>
      </c>
      <c r="K825" s="156" t="s">
        <v>254</v>
      </c>
      <c r="L825" s="156" t="s">
        <v>255</v>
      </c>
      <c r="M825" s="156" t="s">
        <v>257</v>
      </c>
      <c r="N825" s="156" t="s">
        <v>260</v>
      </c>
      <c r="O825" s="156" t="s">
        <v>265</v>
      </c>
      <c r="P825" s="156" t="s">
        <v>268</v>
      </c>
      <c r="Q825" s="156" t="s">
        <v>270</v>
      </c>
      <c r="R825" s="156" t="s">
        <v>271</v>
      </c>
      <c r="S825" s="156" t="s">
        <v>272</v>
      </c>
      <c r="T825" s="157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 t="s">
        <v>1</v>
      </c>
    </row>
    <row r="826" spans="1:65">
      <c r="A826" s="30"/>
      <c r="B826" s="19"/>
      <c r="C826" s="9"/>
      <c r="D826" s="10" t="s">
        <v>332</v>
      </c>
      <c r="E826" s="11" t="s">
        <v>104</v>
      </c>
      <c r="F826" s="11" t="s">
        <v>104</v>
      </c>
      <c r="G826" s="11" t="s">
        <v>104</v>
      </c>
      <c r="H826" s="11" t="s">
        <v>104</v>
      </c>
      <c r="I826" s="11" t="s">
        <v>104</v>
      </c>
      <c r="J826" s="11" t="s">
        <v>104</v>
      </c>
      <c r="K826" s="11" t="s">
        <v>332</v>
      </c>
      <c r="L826" s="11" t="s">
        <v>104</v>
      </c>
      <c r="M826" s="11" t="s">
        <v>104</v>
      </c>
      <c r="N826" s="11" t="s">
        <v>104</v>
      </c>
      <c r="O826" s="11" t="s">
        <v>103</v>
      </c>
      <c r="P826" s="11" t="s">
        <v>104</v>
      </c>
      <c r="Q826" s="11" t="s">
        <v>104</v>
      </c>
      <c r="R826" s="11" t="s">
        <v>104</v>
      </c>
      <c r="S826" s="11" t="s">
        <v>104</v>
      </c>
      <c r="T826" s="157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2</v>
      </c>
    </row>
    <row r="827" spans="1:65">
      <c r="A827" s="30"/>
      <c r="B827" s="19"/>
      <c r="C827" s="9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157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3</v>
      </c>
    </row>
    <row r="828" spans="1:65">
      <c r="A828" s="30"/>
      <c r="B828" s="18">
        <v>1</v>
      </c>
      <c r="C828" s="14">
        <v>1</v>
      </c>
      <c r="D828" s="22">
        <v>25.900000000000002</v>
      </c>
      <c r="E828" s="22" t="s">
        <v>342</v>
      </c>
      <c r="F828" s="22">
        <v>24.82</v>
      </c>
      <c r="G828" s="22">
        <v>26.69</v>
      </c>
      <c r="H828" s="22">
        <v>25.9</v>
      </c>
      <c r="I828" s="22">
        <v>26.08</v>
      </c>
      <c r="J828" s="22">
        <v>26.69</v>
      </c>
      <c r="K828" s="22">
        <v>25.6</v>
      </c>
      <c r="L828" s="22">
        <v>26.6</v>
      </c>
      <c r="M828" s="22">
        <v>27.200000000000003</v>
      </c>
      <c r="N828" s="22">
        <v>26.926023308392129</v>
      </c>
      <c r="O828" s="22">
        <v>24.866700000000002</v>
      </c>
      <c r="P828" s="22">
        <v>24.1</v>
      </c>
      <c r="Q828" s="22">
        <v>27.6</v>
      </c>
      <c r="R828" s="22">
        <v>25.14</v>
      </c>
      <c r="S828" s="22">
        <v>25.8</v>
      </c>
      <c r="T828" s="157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1</v>
      </c>
    </row>
    <row r="829" spans="1:65">
      <c r="A829" s="30"/>
      <c r="B829" s="19">
        <v>1</v>
      </c>
      <c r="C829" s="9">
        <v>2</v>
      </c>
      <c r="D829" s="11">
        <v>26.8</v>
      </c>
      <c r="E829" s="11" t="s">
        <v>342</v>
      </c>
      <c r="F829" s="11">
        <v>25.48</v>
      </c>
      <c r="G829" s="11">
        <v>26.41</v>
      </c>
      <c r="H829" s="11">
        <v>25.9</v>
      </c>
      <c r="I829" s="11">
        <v>25.99</v>
      </c>
      <c r="J829" s="11">
        <v>26.6</v>
      </c>
      <c r="K829" s="11">
        <v>25.6</v>
      </c>
      <c r="L829" s="11">
        <v>26.400000000000002</v>
      </c>
      <c r="M829" s="11">
        <v>25.4</v>
      </c>
      <c r="N829" s="11">
        <v>26.892906970251758</v>
      </c>
      <c r="O829" s="11">
        <v>25.338699999999996</v>
      </c>
      <c r="P829" s="11">
        <v>25.2</v>
      </c>
      <c r="Q829" s="11">
        <v>27.699999999999996</v>
      </c>
      <c r="R829" s="11">
        <v>24.69</v>
      </c>
      <c r="S829" s="11">
        <v>26.3</v>
      </c>
      <c r="T829" s="157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 t="e">
        <v>#N/A</v>
      </c>
    </row>
    <row r="830" spans="1:65">
      <c r="A830" s="30"/>
      <c r="B830" s="19">
        <v>1</v>
      </c>
      <c r="C830" s="9">
        <v>3</v>
      </c>
      <c r="D830" s="11">
        <v>26.400000000000002</v>
      </c>
      <c r="E830" s="11" t="s">
        <v>342</v>
      </c>
      <c r="F830" s="11">
        <v>25.38</v>
      </c>
      <c r="G830" s="11">
        <v>26.79</v>
      </c>
      <c r="H830" s="11">
        <v>25.8</v>
      </c>
      <c r="I830" s="11">
        <v>27.02</v>
      </c>
      <c r="J830" s="11">
        <v>26.69</v>
      </c>
      <c r="K830" s="11">
        <v>25.5</v>
      </c>
      <c r="L830" s="11">
        <v>26.6</v>
      </c>
      <c r="M830" s="11">
        <v>26.400000000000002</v>
      </c>
      <c r="N830" s="11">
        <v>26.676347933174334</v>
      </c>
      <c r="O830" s="11">
        <v>24.293799999999997</v>
      </c>
      <c r="P830" s="11">
        <v>24.6</v>
      </c>
      <c r="Q830" s="11">
        <v>27.200000000000003</v>
      </c>
      <c r="R830" s="11">
        <v>25.77</v>
      </c>
      <c r="S830" s="11">
        <v>26.700000000000003</v>
      </c>
      <c r="T830" s="157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16</v>
      </c>
    </row>
    <row r="831" spans="1:65">
      <c r="A831" s="30"/>
      <c r="B831" s="19">
        <v>1</v>
      </c>
      <c r="C831" s="9">
        <v>4</v>
      </c>
      <c r="D831" s="11">
        <v>26.6</v>
      </c>
      <c r="E831" s="11" t="s">
        <v>342</v>
      </c>
      <c r="F831" s="11">
        <v>25.38</v>
      </c>
      <c r="G831" s="11">
        <v>26.79</v>
      </c>
      <c r="H831" s="11">
        <v>25.62</v>
      </c>
      <c r="I831" s="11">
        <v>26.08</v>
      </c>
      <c r="J831" s="11">
        <v>26.69</v>
      </c>
      <c r="K831" s="11">
        <v>25.7</v>
      </c>
      <c r="L831" s="11">
        <v>25.900000000000002</v>
      </c>
      <c r="M831" s="11">
        <v>27</v>
      </c>
      <c r="N831" s="11">
        <v>26.811468381772663</v>
      </c>
      <c r="O831" s="11">
        <v>25.905099999999997</v>
      </c>
      <c r="P831" s="11">
        <v>26</v>
      </c>
      <c r="Q831" s="11">
        <v>27.699999999999996</v>
      </c>
      <c r="R831" s="11">
        <v>24.62</v>
      </c>
      <c r="S831" s="11">
        <v>26.899999999999995</v>
      </c>
      <c r="T831" s="157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26.139315074429327</v>
      </c>
    </row>
    <row r="832" spans="1:65">
      <c r="A832" s="30"/>
      <c r="B832" s="19">
        <v>1</v>
      </c>
      <c r="C832" s="9">
        <v>5</v>
      </c>
      <c r="D832" s="153">
        <v>23</v>
      </c>
      <c r="E832" s="11" t="s">
        <v>342</v>
      </c>
      <c r="F832" s="11">
        <v>25.2</v>
      </c>
      <c r="G832" s="11">
        <v>26.6</v>
      </c>
      <c r="H832" s="11">
        <v>25.62</v>
      </c>
      <c r="I832" s="11">
        <v>26.41</v>
      </c>
      <c r="J832" s="11">
        <v>26.69</v>
      </c>
      <c r="K832" s="11">
        <v>25.8</v>
      </c>
      <c r="L832" s="11">
        <v>26.5</v>
      </c>
      <c r="M832" s="11">
        <v>26.6</v>
      </c>
      <c r="N832" s="11">
        <v>26.91164878103373</v>
      </c>
      <c r="O832" s="11">
        <v>25.640699999999999</v>
      </c>
      <c r="P832" s="11">
        <v>25.6</v>
      </c>
      <c r="Q832" s="11">
        <v>27.399999999999995</v>
      </c>
      <c r="R832" s="11">
        <v>24.5</v>
      </c>
      <c r="S832" s="11">
        <v>26.700000000000003</v>
      </c>
      <c r="T832" s="157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157</v>
      </c>
    </row>
    <row r="833" spans="1:65">
      <c r="A833" s="30"/>
      <c r="B833" s="19">
        <v>1</v>
      </c>
      <c r="C833" s="9">
        <v>6</v>
      </c>
      <c r="D833" s="11">
        <v>26.3</v>
      </c>
      <c r="E833" s="11" t="s">
        <v>342</v>
      </c>
      <c r="F833" s="11">
        <v>25.71</v>
      </c>
      <c r="G833" s="11">
        <v>27.11</v>
      </c>
      <c r="H833" s="11">
        <v>26.41</v>
      </c>
      <c r="I833" s="11">
        <v>26.41</v>
      </c>
      <c r="J833" s="11">
        <v>26.88</v>
      </c>
      <c r="K833" s="11">
        <v>25.6</v>
      </c>
      <c r="L833" s="11">
        <v>26.5</v>
      </c>
      <c r="M833" s="11">
        <v>26.5</v>
      </c>
      <c r="N833" s="11">
        <v>26.71243626791928</v>
      </c>
      <c r="O833" s="11">
        <v>25.757999999999999</v>
      </c>
      <c r="P833" s="11">
        <v>25.3</v>
      </c>
      <c r="Q833" s="11">
        <v>27.500000000000004</v>
      </c>
      <c r="R833" s="11">
        <v>24.93</v>
      </c>
      <c r="S833" s="11">
        <v>26.200000000000003</v>
      </c>
      <c r="T833" s="157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20" t="s">
        <v>239</v>
      </c>
      <c r="C834" s="12"/>
      <c r="D834" s="23">
        <v>25.833333333333339</v>
      </c>
      <c r="E834" s="23" t="s">
        <v>745</v>
      </c>
      <c r="F834" s="23">
        <v>25.328333333333333</v>
      </c>
      <c r="G834" s="23">
        <v>26.731666666666666</v>
      </c>
      <c r="H834" s="23">
        <v>25.875</v>
      </c>
      <c r="I834" s="23">
        <v>26.331666666666663</v>
      </c>
      <c r="J834" s="23">
        <v>26.706666666666667</v>
      </c>
      <c r="K834" s="23">
        <v>25.633333333333336</v>
      </c>
      <c r="L834" s="23">
        <v>26.416666666666668</v>
      </c>
      <c r="M834" s="23">
        <v>26.516666666666666</v>
      </c>
      <c r="N834" s="23">
        <v>26.82180527375732</v>
      </c>
      <c r="O834" s="23">
        <v>25.3005</v>
      </c>
      <c r="P834" s="23">
        <v>25.133333333333336</v>
      </c>
      <c r="Q834" s="23">
        <v>27.516666666666666</v>
      </c>
      <c r="R834" s="23">
        <v>24.941666666666666</v>
      </c>
      <c r="S834" s="23">
        <v>26.433333333333337</v>
      </c>
      <c r="T834" s="157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3" t="s">
        <v>240</v>
      </c>
      <c r="C835" s="29"/>
      <c r="D835" s="11">
        <v>26.35</v>
      </c>
      <c r="E835" s="11" t="s">
        <v>745</v>
      </c>
      <c r="F835" s="11">
        <v>25.38</v>
      </c>
      <c r="G835" s="11">
        <v>26.740000000000002</v>
      </c>
      <c r="H835" s="11">
        <v>25.85</v>
      </c>
      <c r="I835" s="11">
        <v>26.244999999999997</v>
      </c>
      <c r="J835" s="11">
        <v>26.69</v>
      </c>
      <c r="K835" s="11">
        <v>25.6</v>
      </c>
      <c r="L835" s="11">
        <v>26.5</v>
      </c>
      <c r="M835" s="11">
        <v>26.55</v>
      </c>
      <c r="N835" s="11">
        <v>26.85218767601221</v>
      </c>
      <c r="O835" s="11">
        <v>25.489699999999999</v>
      </c>
      <c r="P835" s="11">
        <v>25.25</v>
      </c>
      <c r="Q835" s="11">
        <v>27.550000000000004</v>
      </c>
      <c r="R835" s="11">
        <v>24.810000000000002</v>
      </c>
      <c r="S835" s="11">
        <v>26.5</v>
      </c>
      <c r="T835" s="157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3" t="s">
        <v>241</v>
      </c>
      <c r="C836" s="29"/>
      <c r="D836" s="24">
        <v>1.4207978978963431</v>
      </c>
      <c r="E836" s="24" t="s">
        <v>745</v>
      </c>
      <c r="F836" s="24">
        <v>0.29962754657518847</v>
      </c>
      <c r="G836" s="24">
        <v>0.23344521127379425</v>
      </c>
      <c r="H836" s="24">
        <v>0.29091235793620007</v>
      </c>
      <c r="I836" s="24">
        <v>0.38196422171018474</v>
      </c>
      <c r="J836" s="24">
        <v>9.2231592562779185E-2</v>
      </c>
      <c r="K836" s="24">
        <v>0.10327955589886433</v>
      </c>
      <c r="L836" s="24">
        <v>0.2639444385977216</v>
      </c>
      <c r="M836" s="24">
        <v>0.62742861479746681</v>
      </c>
      <c r="N836" s="24">
        <v>0.10697193509573817</v>
      </c>
      <c r="O836" s="24">
        <v>0.61541368525569839</v>
      </c>
      <c r="P836" s="24">
        <v>0.68605150438335605</v>
      </c>
      <c r="Q836" s="24">
        <v>0.19407902170679328</v>
      </c>
      <c r="R836" s="24">
        <v>0.46636537893229846</v>
      </c>
      <c r="S836" s="24">
        <v>0.40824829046386202</v>
      </c>
      <c r="T836" s="223"/>
      <c r="U836" s="224"/>
      <c r="V836" s="224"/>
      <c r="W836" s="224"/>
      <c r="X836" s="224"/>
      <c r="Y836" s="224"/>
      <c r="Z836" s="224"/>
      <c r="AA836" s="224"/>
      <c r="AB836" s="224"/>
      <c r="AC836" s="224"/>
      <c r="AD836" s="224"/>
      <c r="AE836" s="224"/>
      <c r="AF836" s="224"/>
      <c r="AG836" s="224"/>
      <c r="AH836" s="224"/>
      <c r="AI836" s="224"/>
      <c r="AJ836" s="224"/>
      <c r="AK836" s="224"/>
      <c r="AL836" s="224"/>
      <c r="AM836" s="224"/>
      <c r="AN836" s="224"/>
      <c r="AO836" s="224"/>
      <c r="AP836" s="224"/>
      <c r="AQ836" s="224"/>
      <c r="AR836" s="224"/>
      <c r="AS836" s="224"/>
      <c r="AT836" s="224"/>
      <c r="AU836" s="224"/>
      <c r="AV836" s="224"/>
      <c r="AW836" s="224"/>
      <c r="AX836" s="224"/>
      <c r="AY836" s="224"/>
      <c r="AZ836" s="224"/>
      <c r="BA836" s="224"/>
      <c r="BB836" s="224"/>
      <c r="BC836" s="224"/>
      <c r="BD836" s="224"/>
      <c r="BE836" s="224"/>
      <c r="BF836" s="224"/>
      <c r="BG836" s="224"/>
      <c r="BH836" s="224"/>
      <c r="BI836" s="224"/>
      <c r="BJ836" s="224"/>
      <c r="BK836" s="224"/>
      <c r="BL836" s="224"/>
      <c r="BM836" s="56"/>
    </row>
    <row r="837" spans="1:65">
      <c r="A837" s="30"/>
      <c r="B837" s="3" t="s">
        <v>87</v>
      </c>
      <c r="C837" s="29"/>
      <c r="D837" s="13">
        <v>5.4998628305664883E-2</v>
      </c>
      <c r="E837" s="13" t="s">
        <v>745</v>
      </c>
      <c r="F837" s="13">
        <v>1.1829737970988557E-2</v>
      </c>
      <c r="G837" s="13">
        <v>8.7329089571841489E-3</v>
      </c>
      <c r="H837" s="13">
        <v>1.1242989678693723E-2</v>
      </c>
      <c r="I837" s="13">
        <v>1.4505888538901885E-2</v>
      </c>
      <c r="J837" s="13">
        <v>3.4535044644076079E-3</v>
      </c>
      <c r="K837" s="13">
        <v>4.0291114134797523E-3</v>
      </c>
      <c r="L837" s="13">
        <v>9.9915875809863056E-3</v>
      </c>
      <c r="M837" s="13">
        <v>2.3661669948364557E-2</v>
      </c>
      <c r="N837" s="13">
        <v>3.9882451611264365E-3</v>
      </c>
      <c r="O837" s="13">
        <v>2.4324170876294873E-2</v>
      </c>
      <c r="P837" s="13">
        <v>2.7296478954244932E-2</v>
      </c>
      <c r="Q837" s="13">
        <v>7.0531443382238629E-3</v>
      </c>
      <c r="R837" s="13">
        <v>1.8698244394211767E-2</v>
      </c>
      <c r="S837" s="13">
        <v>1.5444449828393264E-2</v>
      </c>
      <c r="T837" s="157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30"/>
      <c r="B838" s="3" t="s">
        <v>242</v>
      </c>
      <c r="C838" s="29"/>
      <c r="D838" s="13">
        <v>-1.1705805612149067E-2</v>
      </c>
      <c r="E838" s="13" t="s">
        <v>745</v>
      </c>
      <c r="F838" s="13">
        <v>-3.1025363089537628E-2</v>
      </c>
      <c r="G838" s="13">
        <v>2.2661327986241098E-2</v>
      </c>
      <c r="H838" s="13">
        <v>-1.0111782717975304E-2</v>
      </c>
      <c r="I838" s="13">
        <v>7.3587082021711048E-3</v>
      </c>
      <c r="J838" s="13">
        <v>2.1704914249736751E-2</v>
      </c>
      <c r="K838" s="13">
        <v>-1.9357115504184175E-2</v>
      </c>
      <c r="L838" s="13">
        <v>1.0610514906286062E-2</v>
      </c>
      <c r="M838" s="13">
        <v>1.4436169852303449E-2</v>
      </c>
      <c r="N838" s="13">
        <v>2.6109720066676001E-2</v>
      </c>
      <c r="O838" s="13">
        <v>-3.2090170382845784E-2</v>
      </c>
      <c r="P838" s="13">
        <v>-3.8485390234271555E-2</v>
      </c>
      <c r="Q838" s="13">
        <v>5.2692719312478431E-2</v>
      </c>
      <c r="R838" s="13">
        <v>-4.5817895547471843E-2</v>
      </c>
      <c r="S838" s="13">
        <v>1.12481240639557E-2</v>
      </c>
      <c r="T838" s="157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30"/>
      <c r="B839" s="46" t="s">
        <v>243</v>
      </c>
      <c r="C839" s="47"/>
      <c r="D839" s="45">
        <v>0.69</v>
      </c>
      <c r="E839" s="45" t="s">
        <v>244</v>
      </c>
      <c r="F839" s="45">
        <v>1.39</v>
      </c>
      <c r="G839" s="45">
        <v>0.55000000000000004</v>
      </c>
      <c r="H839" s="45">
        <v>0.64</v>
      </c>
      <c r="I839" s="45">
        <v>0</v>
      </c>
      <c r="J839" s="45">
        <v>0.52</v>
      </c>
      <c r="K839" s="45">
        <v>0.97</v>
      </c>
      <c r="L839" s="45">
        <v>0.11</v>
      </c>
      <c r="M839" s="45">
        <v>0.25</v>
      </c>
      <c r="N839" s="45">
        <v>0.67</v>
      </c>
      <c r="O839" s="45">
        <v>1.43</v>
      </c>
      <c r="P839" s="45">
        <v>1.66</v>
      </c>
      <c r="Q839" s="45">
        <v>1.63</v>
      </c>
      <c r="R839" s="45">
        <v>1.92</v>
      </c>
      <c r="S839" s="45">
        <v>0.14000000000000001</v>
      </c>
      <c r="T839" s="157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B840" s="31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BM840" s="55"/>
    </row>
    <row r="841" spans="1:65" ht="15">
      <c r="B841" s="8" t="s">
        <v>653</v>
      </c>
      <c r="BM841" s="28" t="s">
        <v>67</v>
      </c>
    </row>
    <row r="842" spans="1:65" ht="15">
      <c r="A842" s="25" t="s">
        <v>12</v>
      </c>
      <c r="B842" s="18" t="s">
        <v>114</v>
      </c>
      <c r="C842" s="15" t="s">
        <v>115</v>
      </c>
      <c r="D842" s="16" t="s">
        <v>235</v>
      </c>
      <c r="E842" s="17" t="s">
        <v>235</v>
      </c>
      <c r="F842" s="17" t="s">
        <v>235</v>
      </c>
      <c r="G842" s="17" t="s">
        <v>235</v>
      </c>
      <c r="H842" s="17" t="s">
        <v>235</v>
      </c>
      <c r="I842" s="17" t="s">
        <v>235</v>
      </c>
      <c r="J842" s="17" t="s">
        <v>235</v>
      </c>
      <c r="K842" s="17" t="s">
        <v>235</v>
      </c>
      <c r="L842" s="157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1</v>
      </c>
    </row>
    <row r="843" spans="1:65">
      <c r="A843" s="30"/>
      <c r="B843" s="19" t="s">
        <v>236</v>
      </c>
      <c r="C843" s="9" t="s">
        <v>236</v>
      </c>
      <c r="D843" s="154" t="s">
        <v>247</v>
      </c>
      <c r="E843" s="156" t="s">
        <v>254</v>
      </c>
      <c r="F843" s="156" t="s">
        <v>255</v>
      </c>
      <c r="G843" s="156" t="s">
        <v>258</v>
      </c>
      <c r="H843" s="156" t="s">
        <v>264</v>
      </c>
      <c r="I843" s="156" t="s">
        <v>265</v>
      </c>
      <c r="J843" s="156" t="s">
        <v>267</v>
      </c>
      <c r="K843" s="156" t="s">
        <v>268</v>
      </c>
      <c r="L843" s="157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 t="s">
        <v>3</v>
      </c>
    </row>
    <row r="844" spans="1:65">
      <c r="A844" s="30"/>
      <c r="B844" s="19"/>
      <c r="C844" s="9"/>
      <c r="D844" s="10" t="s">
        <v>332</v>
      </c>
      <c r="E844" s="11" t="s">
        <v>332</v>
      </c>
      <c r="F844" s="11" t="s">
        <v>103</v>
      </c>
      <c r="G844" s="11" t="s">
        <v>332</v>
      </c>
      <c r="H844" s="11" t="s">
        <v>100</v>
      </c>
      <c r="I844" s="11" t="s">
        <v>103</v>
      </c>
      <c r="J844" s="11" t="s">
        <v>103</v>
      </c>
      <c r="K844" s="11" t="s">
        <v>103</v>
      </c>
      <c r="L844" s="157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2</v>
      </c>
    </row>
    <row r="845" spans="1:65">
      <c r="A845" s="30"/>
      <c r="B845" s="19"/>
      <c r="C845" s="9"/>
      <c r="D845" s="26"/>
      <c r="E845" s="26"/>
      <c r="F845" s="26"/>
      <c r="G845" s="26"/>
      <c r="H845" s="26"/>
      <c r="I845" s="26"/>
      <c r="J845" s="26"/>
      <c r="K845" s="26"/>
      <c r="L845" s="157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3</v>
      </c>
    </row>
    <row r="846" spans="1:65">
      <c r="A846" s="30"/>
      <c r="B846" s="18">
        <v>1</v>
      </c>
      <c r="C846" s="14">
        <v>1</v>
      </c>
      <c r="D846" s="22">
        <v>5.9</v>
      </c>
      <c r="E846" s="22">
        <v>5.7</v>
      </c>
      <c r="F846" s="22">
        <v>6.1</v>
      </c>
      <c r="G846" s="22">
        <v>5.52425480835279</v>
      </c>
      <c r="H846" s="22">
        <v>6.1219999999999999</v>
      </c>
      <c r="I846" s="151">
        <v>6</v>
      </c>
      <c r="J846" s="22">
        <v>6.5205485000000003</v>
      </c>
      <c r="K846" s="22">
        <v>6.2</v>
      </c>
      <c r="L846" s="157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1</v>
      </c>
    </row>
    <row r="847" spans="1:65">
      <c r="A847" s="30"/>
      <c r="B847" s="19">
        <v>1</v>
      </c>
      <c r="C847" s="9">
        <v>2</v>
      </c>
      <c r="D847" s="11">
        <v>5.4</v>
      </c>
      <c r="E847" s="11">
        <v>6</v>
      </c>
      <c r="F847" s="11">
        <v>6.7</v>
      </c>
      <c r="G847" s="11">
        <v>6.0777551763408404</v>
      </c>
      <c r="H847" s="11">
        <v>6.1580000000000004</v>
      </c>
      <c r="I847" s="152">
        <v>7</v>
      </c>
      <c r="J847" s="11">
        <v>6.714391</v>
      </c>
      <c r="K847" s="11">
        <v>6.3</v>
      </c>
      <c r="L847" s="157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8</v>
      </c>
    </row>
    <row r="848" spans="1:65">
      <c r="A848" s="30"/>
      <c r="B848" s="19">
        <v>1</v>
      </c>
      <c r="C848" s="9">
        <v>3</v>
      </c>
      <c r="D848" s="11">
        <v>5.6</v>
      </c>
      <c r="E848" s="11">
        <v>6</v>
      </c>
      <c r="F848" s="11">
        <v>6</v>
      </c>
      <c r="G848" s="11">
        <v>6.2454447982978296</v>
      </c>
      <c r="H848" s="11">
        <v>6.133</v>
      </c>
      <c r="I848" s="152">
        <v>9</v>
      </c>
      <c r="J848" s="11">
        <v>6.2513609999999993</v>
      </c>
      <c r="K848" s="11">
        <v>6.6</v>
      </c>
      <c r="L848" s="157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16</v>
      </c>
    </row>
    <row r="849" spans="1:65">
      <c r="A849" s="30"/>
      <c r="B849" s="19">
        <v>1</v>
      </c>
      <c r="C849" s="9">
        <v>4</v>
      </c>
      <c r="D849" s="11">
        <v>5.6</v>
      </c>
      <c r="E849" s="11">
        <v>5.9</v>
      </c>
      <c r="F849" s="11">
        <v>6.7</v>
      </c>
      <c r="G849" s="11">
        <v>6.24385807239788</v>
      </c>
      <c r="H849" s="11">
        <v>6.1379999999999999</v>
      </c>
      <c r="I849" s="152">
        <v>12</v>
      </c>
      <c r="J849" s="11">
        <v>6.4491604999999996</v>
      </c>
      <c r="K849" s="11">
        <v>6.3</v>
      </c>
      <c r="L849" s="157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6.1266369838074786</v>
      </c>
    </row>
    <row r="850" spans="1:65">
      <c r="A850" s="30"/>
      <c r="B850" s="19">
        <v>1</v>
      </c>
      <c r="C850" s="9">
        <v>5</v>
      </c>
      <c r="D850" s="153">
        <v>4.2</v>
      </c>
      <c r="E850" s="11">
        <v>5.8</v>
      </c>
      <c r="F850" s="11">
        <v>6.3</v>
      </c>
      <c r="G850" s="11">
        <v>5.6187661095713102</v>
      </c>
      <c r="H850" s="11">
        <v>6.06</v>
      </c>
      <c r="I850" s="152">
        <v>9</v>
      </c>
      <c r="J850" s="11">
        <v>6.1567410000000002</v>
      </c>
      <c r="K850" s="11">
        <v>6.4</v>
      </c>
      <c r="L850" s="157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158</v>
      </c>
    </row>
    <row r="851" spans="1:65">
      <c r="A851" s="30"/>
      <c r="B851" s="19">
        <v>1</v>
      </c>
      <c r="C851" s="9">
        <v>6</v>
      </c>
      <c r="D851" s="11">
        <v>5.5</v>
      </c>
      <c r="E851" s="11">
        <v>5.8</v>
      </c>
      <c r="F851" s="11">
        <v>6.4</v>
      </c>
      <c r="G851" s="11">
        <v>7.0014658549534197</v>
      </c>
      <c r="H851" s="11">
        <v>6.18</v>
      </c>
      <c r="I851" s="152">
        <v>13</v>
      </c>
      <c r="J851" s="11">
        <v>6.7240064999999998</v>
      </c>
      <c r="K851" s="11">
        <v>6.2</v>
      </c>
      <c r="L851" s="157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20" t="s">
        <v>239</v>
      </c>
      <c r="C852" s="12"/>
      <c r="D852" s="23">
        <v>5.3666666666666671</v>
      </c>
      <c r="E852" s="23">
        <v>5.8666666666666671</v>
      </c>
      <c r="F852" s="23">
        <v>6.3666666666666671</v>
      </c>
      <c r="G852" s="23">
        <v>6.1185908033190115</v>
      </c>
      <c r="H852" s="23">
        <v>6.1318333333333328</v>
      </c>
      <c r="I852" s="23">
        <v>9.3333333333333339</v>
      </c>
      <c r="J852" s="23">
        <v>6.4693680833333334</v>
      </c>
      <c r="K852" s="23">
        <v>6.3333333333333348</v>
      </c>
      <c r="L852" s="157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3" t="s">
        <v>240</v>
      </c>
      <c r="C853" s="29"/>
      <c r="D853" s="11">
        <v>5.55</v>
      </c>
      <c r="E853" s="11">
        <v>5.85</v>
      </c>
      <c r="F853" s="11">
        <v>6.35</v>
      </c>
      <c r="G853" s="11">
        <v>6.1608066243693607</v>
      </c>
      <c r="H853" s="11">
        <v>6.1355000000000004</v>
      </c>
      <c r="I853" s="11">
        <v>9</v>
      </c>
      <c r="J853" s="11">
        <v>6.4848545</v>
      </c>
      <c r="K853" s="11">
        <v>6.3</v>
      </c>
      <c r="L853" s="157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3" t="s">
        <v>241</v>
      </c>
      <c r="C854" s="29"/>
      <c r="D854" s="24">
        <v>0.59553897157671953</v>
      </c>
      <c r="E854" s="24">
        <v>0.12110601416389968</v>
      </c>
      <c r="F854" s="24">
        <v>0.29439202887759502</v>
      </c>
      <c r="G854" s="24">
        <v>0.5321615787270243</v>
      </c>
      <c r="H854" s="24">
        <v>4.0745142859814301E-2</v>
      </c>
      <c r="I854" s="24">
        <v>2.732520204255894</v>
      </c>
      <c r="J854" s="24">
        <v>0.23373810815770218</v>
      </c>
      <c r="K854" s="24">
        <v>0.15055453054181606</v>
      </c>
      <c r="L854" s="223"/>
      <c r="M854" s="224"/>
      <c r="N854" s="224"/>
      <c r="O854" s="224"/>
      <c r="P854" s="224"/>
      <c r="Q854" s="224"/>
      <c r="R854" s="224"/>
      <c r="S854" s="224"/>
      <c r="T854" s="224"/>
      <c r="U854" s="224"/>
      <c r="V854" s="224"/>
      <c r="W854" s="224"/>
      <c r="X854" s="224"/>
      <c r="Y854" s="224"/>
      <c r="Z854" s="224"/>
      <c r="AA854" s="224"/>
      <c r="AB854" s="224"/>
      <c r="AC854" s="224"/>
      <c r="AD854" s="224"/>
      <c r="AE854" s="224"/>
      <c r="AF854" s="224"/>
      <c r="AG854" s="224"/>
      <c r="AH854" s="224"/>
      <c r="AI854" s="224"/>
      <c r="AJ854" s="224"/>
      <c r="AK854" s="224"/>
      <c r="AL854" s="224"/>
      <c r="AM854" s="224"/>
      <c r="AN854" s="224"/>
      <c r="AO854" s="224"/>
      <c r="AP854" s="224"/>
      <c r="AQ854" s="224"/>
      <c r="AR854" s="224"/>
      <c r="AS854" s="224"/>
      <c r="AT854" s="224"/>
      <c r="AU854" s="224"/>
      <c r="AV854" s="224"/>
      <c r="AW854" s="224"/>
      <c r="AX854" s="224"/>
      <c r="AY854" s="224"/>
      <c r="AZ854" s="224"/>
      <c r="BA854" s="224"/>
      <c r="BB854" s="224"/>
      <c r="BC854" s="224"/>
      <c r="BD854" s="224"/>
      <c r="BE854" s="224"/>
      <c r="BF854" s="224"/>
      <c r="BG854" s="224"/>
      <c r="BH854" s="224"/>
      <c r="BI854" s="224"/>
      <c r="BJ854" s="224"/>
      <c r="BK854" s="224"/>
      <c r="BL854" s="224"/>
      <c r="BM854" s="56"/>
    </row>
    <row r="855" spans="1:65">
      <c r="A855" s="30"/>
      <c r="B855" s="3" t="s">
        <v>87</v>
      </c>
      <c r="C855" s="29"/>
      <c r="D855" s="13">
        <v>0.11096999470373654</v>
      </c>
      <c r="E855" s="13">
        <v>2.0643070596119261E-2</v>
      </c>
      <c r="F855" s="13">
        <v>4.6239585687580367E-2</v>
      </c>
      <c r="G855" s="13">
        <v>8.6974533161844197E-2</v>
      </c>
      <c r="H855" s="13">
        <v>6.6448549144868538E-3</v>
      </c>
      <c r="I855" s="13">
        <v>0.29277002188456008</v>
      </c>
      <c r="J855" s="13">
        <v>3.6129975160923124E-2</v>
      </c>
      <c r="K855" s="13">
        <v>2.377176798028674E-2</v>
      </c>
      <c r="L855" s="157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30"/>
      <c r="B856" s="3" t="s">
        <v>242</v>
      </c>
      <c r="C856" s="29"/>
      <c r="D856" s="13">
        <v>-0.12404363424002285</v>
      </c>
      <c r="E856" s="13">
        <v>-4.2432792709590106E-2</v>
      </c>
      <c r="F856" s="13">
        <v>3.9178048820842415E-2</v>
      </c>
      <c r="G856" s="13">
        <v>-1.3133111215390958E-3</v>
      </c>
      <c r="H856" s="13">
        <v>8.4815691538242532E-4</v>
      </c>
      <c r="I856" s="13">
        <v>0.52340237523474298</v>
      </c>
      <c r="J856" s="13">
        <v>5.5941146901910876E-2</v>
      </c>
      <c r="K856" s="13">
        <v>3.3737326052147187E-2</v>
      </c>
      <c r="L856" s="157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30"/>
      <c r="B857" s="46" t="s">
        <v>243</v>
      </c>
      <c r="C857" s="47"/>
      <c r="D857" s="45">
        <v>2.2000000000000002</v>
      </c>
      <c r="E857" s="45">
        <v>0.76</v>
      </c>
      <c r="F857" s="45">
        <v>0.67</v>
      </c>
      <c r="G857" s="45">
        <v>0.04</v>
      </c>
      <c r="H857" s="45">
        <v>0</v>
      </c>
      <c r="I857" s="45" t="s">
        <v>244</v>
      </c>
      <c r="J857" s="45">
        <v>0.97</v>
      </c>
      <c r="K857" s="45">
        <v>0.57999999999999996</v>
      </c>
      <c r="L857" s="157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B858" s="31" t="s">
        <v>338</v>
      </c>
      <c r="C858" s="20"/>
      <c r="D858" s="20"/>
      <c r="E858" s="20"/>
      <c r="F858" s="20"/>
      <c r="G858" s="20"/>
      <c r="H858" s="20"/>
      <c r="I858" s="20"/>
      <c r="J858" s="20"/>
      <c r="K858" s="20"/>
      <c r="BM858" s="55"/>
    </row>
    <row r="859" spans="1:65">
      <c r="BM859" s="55"/>
    </row>
    <row r="860" spans="1:65" ht="15">
      <c r="B860" s="8" t="s">
        <v>654</v>
      </c>
      <c r="BM860" s="28" t="s">
        <v>67</v>
      </c>
    </row>
    <row r="861" spans="1:65" ht="15">
      <c r="A861" s="25" t="s">
        <v>15</v>
      </c>
      <c r="B861" s="18" t="s">
        <v>114</v>
      </c>
      <c r="C861" s="15" t="s">
        <v>115</v>
      </c>
      <c r="D861" s="16" t="s">
        <v>235</v>
      </c>
      <c r="E861" s="17" t="s">
        <v>235</v>
      </c>
      <c r="F861" s="17" t="s">
        <v>235</v>
      </c>
      <c r="G861" s="17" t="s">
        <v>235</v>
      </c>
      <c r="H861" s="17" t="s">
        <v>235</v>
      </c>
      <c r="I861" s="17" t="s">
        <v>235</v>
      </c>
      <c r="J861" s="17" t="s">
        <v>235</v>
      </c>
      <c r="K861" s="17" t="s">
        <v>235</v>
      </c>
      <c r="L861" s="17" t="s">
        <v>235</v>
      </c>
      <c r="M861" s="17" t="s">
        <v>235</v>
      </c>
      <c r="N861" s="17" t="s">
        <v>235</v>
      </c>
      <c r="O861" s="17" t="s">
        <v>235</v>
      </c>
      <c r="P861" s="17" t="s">
        <v>235</v>
      </c>
      <c r="Q861" s="157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1</v>
      </c>
    </row>
    <row r="862" spans="1:65">
      <c r="A862" s="30"/>
      <c r="B862" s="19" t="s">
        <v>236</v>
      </c>
      <c r="C862" s="9" t="s">
        <v>236</v>
      </c>
      <c r="D862" s="154" t="s">
        <v>247</v>
      </c>
      <c r="E862" s="156" t="s">
        <v>248</v>
      </c>
      <c r="F862" s="156" t="s">
        <v>254</v>
      </c>
      <c r="G862" s="156" t="s">
        <v>255</v>
      </c>
      <c r="H862" s="156" t="s">
        <v>256</v>
      </c>
      <c r="I862" s="156" t="s">
        <v>258</v>
      </c>
      <c r="J862" s="156" t="s">
        <v>260</v>
      </c>
      <c r="K862" s="156" t="s">
        <v>261</v>
      </c>
      <c r="L862" s="156" t="s">
        <v>265</v>
      </c>
      <c r="M862" s="156" t="s">
        <v>268</v>
      </c>
      <c r="N862" s="156" t="s">
        <v>270</v>
      </c>
      <c r="O862" s="156" t="s">
        <v>271</v>
      </c>
      <c r="P862" s="156" t="s">
        <v>272</v>
      </c>
      <c r="Q862" s="157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 t="s">
        <v>3</v>
      </c>
    </row>
    <row r="863" spans="1:65">
      <c r="A863" s="30"/>
      <c r="B863" s="19"/>
      <c r="C863" s="9"/>
      <c r="D863" s="10" t="s">
        <v>332</v>
      </c>
      <c r="E863" s="11" t="s">
        <v>104</v>
      </c>
      <c r="F863" s="11" t="s">
        <v>332</v>
      </c>
      <c r="G863" s="11" t="s">
        <v>103</v>
      </c>
      <c r="H863" s="11" t="s">
        <v>104</v>
      </c>
      <c r="I863" s="11" t="s">
        <v>332</v>
      </c>
      <c r="J863" s="11" t="s">
        <v>103</v>
      </c>
      <c r="K863" s="11" t="s">
        <v>104</v>
      </c>
      <c r="L863" s="11" t="s">
        <v>103</v>
      </c>
      <c r="M863" s="11" t="s">
        <v>103</v>
      </c>
      <c r="N863" s="11" t="s">
        <v>104</v>
      </c>
      <c r="O863" s="11" t="s">
        <v>104</v>
      </c>
      <c r="P863" s="11" t="s">
        <v>104</v>
      </c>
      <c r="Q863" s="157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1</v>
      </c>
    </row>
    <row r="864" spans="1:65">
      <c r="A864" s="30"/>
      <c r="B864" s="19"/>
      <c r="C864" s="9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157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1</v>
      </c>
    </row>
    <row r="865" spans="1:65">
      <c r="A865" s="30"/>
      <c r="B865" s="18">
        <v>1</v>
      </c>
      <c r="C865" s="14">
        <v>1</v>
      </c>
      <c r="D865" s="216">
        <v>10</v>
      </c>
      <c r="E865" s="225" t="s">
        <v>96</v>
      </c>
      <c r="F865" s="216">
        <v>12</v>
      </c>
      <c r="G865" s="216">
        <v>12</v>
      </c>
      <c r="H865" s="225" t="s">
        <v>106</v>
      </c>
      <c r="I865" s="216">
        <v>6.7739602613057306</v>
      </c>
      <c r="J865" s="225" t="s">
        <v>96</v>
      </c>
      <c r="K865" s="225" t="s">
        <v>109</v>
      </c>
      <c r="L865" s="216" t="s">
        <v>244</v>
      </c>
      <c r="M865" s="216">
        <v>10</v>
      </c>
      <c r="N865" s="225" t="s">
        <v>106</v>
      </c>
      <c r="O865" s="225" t="s">
        <v>106</v>
      </c>
      <c r="P865" s="225" t="s">
        <v>96</v>
      </c>
      <c r="Q865" s="217"/>
      <c r="R865" s="218"/>
      <c r="S865" s="218"/>
      <c r="T865" s="218"/>
      <c r="U865" s="218"/>
      <c r="V865" s="218"/>
      <c r="W865" s="218"/>
      <c r="X865" s="218"/>
      <c r="Y865" s="218"/>
      <c r="Z865" s="218"/>
      <c r="AA865" s="218"/>
      <c r="AB865" s="218"/>
      <c r="AC865" s="218"/>
      <c r="AD865" s="218"/>
      <c r="AE865" s="218"/>
      <c r="AF865" s="218"/>
      <c r="AG865" s="218"/>
      <c r="AH865" s="218"/>
      <c r="AI865" s="218"/>
      <c r="AJ865" s="218"/>
      <c r="AK865" s="218"/>
      <c r="AL865" s="218"/>
      <c r="AM865" s="218"/>
      <c r="AN865" s="218"/>
      <c r="AO865" s="218"/>
      <c r="AP865" s="218"/>
      <c r="AQ865" s="218"/>
      <c r="AR865" s="218"/>
      <c r="AS865" s="218"/>
      <c r="AT865" s="218"/>
      <c r="AU865" s="218"/>
      <c r="AV865" s="218"/>
      <c r="AW865" s="218"/>
      <c r="AX865" s="218"/>
      <c r="AY865" s="218"/>
      <c r="AZ865" s="218"/>
      <c r="BA865" s="218"/>
      <c r="BB865" s="218"/>
      <c r="BC865" s="218"/>
      <c r="BD865" s="218"/>
      <c r="BE865" s="218"/>
      <c r="BF865" s="218"/>
      <c r="BG865" s="218"/>
      <c r="BH865" s="218"/>
      <c r="BI865" s="218"/>
      <c r="BJ865" s="218"/>
      <c r="BK865" s="218"/>
      <c r="BL865" s="218"/>
      <c r="BM865" s="219">
        <v>1</v>
      </c>
    </row>
    <row r="866" spans="1:65">
      <c r="A866" s="30"/>
      <c r="B866" s="19">
        <v>1</v>
      </c>
      <c r="C866" s="9">
        <v>2</v>
      </c>
      <c r="D866" s="220">
        <v>9.5</v>
      </c>
      <c r="E866" s="226" t="s">
        <v>96</v>
      </c>
      <c r="F866" s="220">
        <v>12</v>
      </c>
      <c r="G866" s="220">
        <v>12</v>
      </c>
      <c r="H866" s="226" t="s">
        <v>106</v>
      </c>
      <c r="I866" s="220">
        <v>7.3133801659355981</v>
      </c>
      <c r="J866" s="226" t="s">
        <v>96</v>
      </c>
      <c r="K866" s="226" t="s">
        <v>109</v>
      </c>
      <c r="L866" s="220" t="s">
        <v>244</v>
      </c>
      <c r="M866" s="220">
        <v>10</v>
      </c>
      <c r="N866" s="226" t="s">
        <v>106</v>
      </c>
      <c r="O866" s="226" t="s">
        <v>106</v>
      </c>
      <c r="P866" s="226" t="s">
        <v>96</v>
      </c>
      <c r="Q866" s="217"/>
      <c r="R866" s="218"/>
      <c r="S866" s="218"/>
      <c r="T866" s="218"/>
      <c r="U866" s="218"/>
      <c r="V866" s="218"/>
      <c r="W866" s="218"/>
      <c r="X866" s="218"/>
      <c r="Y866" s="218"/>
      <c r="Z866" s="218"/>
      <c r="AA866" s="218"/>
      <c r="AB866" s="218"/>
      <c r="AC866" s="218"/>
      <c r="AD866" s="218"/>
      <c r="AE866" s="218"/>
      <c r="AF866" s="218"/>
      <c r="AG866" s="218"/>
      <c r="AH866" s="218"/>
      <c r="AI866" s="218"/>
      <c r="AJ866" s="218"/>
      <c r="AK866" s="218"/>
      <c r="AL866" s="218"/>
      <c r="AM866" s="218"/>
      <c r="AN866" s="218"/>
      <c r="AO866" s="218"/>
      <c r="AP866" s="218"/>
      <c r="AQ866" s="218"/>
      <c r="AR866" s="218"/>
      <c r="AS866" s="218"/>
      <c r="AT866" s="218"/>
      <c r="AU866" s="218"/>
      <c r="AV866" s="218"/>
      <c r="AW866" s="218"/>
      <c r="AX866" s="218"/>
      <c r="AY866" s="218"/>
      <c r="AZ866" s="218"/>
      <c r="BA866" s="218"/>
      <c r="BB866" s="218"/>
      <c r="BC866" s="218"/>
      <c r="BD866" s="218"/>
      <c r="BE866" s="218"/>
      <c r="BF866" s="218"/>
      <c r="BG866" s="218"/>
      <c r="BH866" s="218"/>
      <c r="BI866" s="218"/>
      <c r="BJ866" s="218"/>
      <c r="BK866" s="218"/>
      <c r="BL866" s="218"/>
      <c r="BM866" s="219">
        <v>21</v>
      </c>
    </row>
    <row r="867" spans="1:65">
      <c r="A867" s="30"/>
      <c r="B867" s="19">
        <v>1</v>
      </c>
      <c r="C867" s="9">
        <v>3</v>
      </c>
      <c r="D867" s="220">
        <v>10.3</v>
      </c>
      <c r="E867" s="226" t="s">
        <v>96</v>
      </c>
      <c r="F867" s="220">
        <v>12</v>
      </c>
      <c r="G867" s="220">
        <v>12</v>
      </c>
      <c r="H867" s="226" t="s">
        <v>106</v>
      </c>
      <c r="I867" s="220">
        <v>7.2730321319977289</v>
      </c>
      <c r="J867" s="226" t="s">
        <v>96</v>
      </c>
      <c r="K867" s="226" t="s">
        <v>109</v>
      </c>
      <c r="L867" s="220" t="s">
        <v>244</v>
      </c>
      <c r="M867" s="220">
        <v>10</v>
      </c>
      <c r="N867" s="226" t="s">
        <v>106</v>
      </c>
      <c r="O867" s="226" t="s">
        <v>106</v>
      </c>
      <c r="P867" s="226" t="s">
        <v>96</v>
      </c>
      <c r="Q867" s="217"/>
      <c r="R867" s="218"/>
      <c r="S867" s="218"/>
      <c r="T867" s="218"/>
      <c r="U867" s="218"/>
      <c r="V867" s="218"/>
      <c r="W867" s="218"/>
      <c r="X867" s="218"/>
      <c r="Y867" s="218"/>
      <c r="Z867" s="218"/>
      <c r="AA867" s="218"/>
      <c r="AB867" s="218"/>
      <c r="AC867" s="218"/>
      <c r="AD867" s="218"/>
      <c r="AE867" s="218"/>
      <c r="AF867" s="218"/>
      <c r="AG867" s="218"/>
      <c r="AH867" s="218"/>
      <c r="AI867" s="218"/>
      <c r="AJ867" s="218"/>
      <c r="AK867" s="218"/>
      <c r="AL867" s="218"/>
      <c r="AM867" s="218"/>
      <c r="AN867" s="218"/>
      <c r="AO867" s="218"/>
      <c r="AP867" s="218"/>
      <c r="AQ867" s="218"/>
      <c r="AR867" s="218"/>
      <c r="AS867" s="218"/>
      <c r="AT867" s="218"/>
      <c r="AU867" s="218"/>
      <c r="AV867" s="218"/>
      <c r="AW867" s="218"/>
      <c r="AX867" s="218"/>
      <c r="AY867" s="218"/>
      <c r="AZ867" s="218"/>
      <c r="BA867" s="218"/>
      <c r="BB867" s="218"/>
      <c r="BC867" s="218"/>
      <c r="BD867" s="218"/>
      <c r="BE867" s="218"/>
      <c r="BF867" s="218"/>
      <c r="BG867" s="218"/>
      <c r="BH867" s="218"/>
      <c r="BI867" s="218"/>
      <c r="BJ867" s="218"/>
      <c r="BK867" s="218"/>
      <c r="BL867" s="218"/>
      <c r="BM867" s="219">
        <v>16</v>
      </c>
    </row>
    <row r="868" spans="1:65">
      <c r="A868" s="30"/>
      <c r="B868" s="19">
        <v>1</v>
      </c>
      <c r="C868" s="9">
        <v>4</v>
      </c>
      <c r="D868" s="220">
        <v>8.8000000000000007</v>
      </c>
      <c r="E868" s="227">
        <v>178</v>
      </c>
      <c r="F868" s="220">
        <v>12</v>
      </c>
      <c r="G868" s="220">
        <v>12</v>
      </c>
      <c r="H868" s="226" t="s">
        <v>106</v>
      </c>
      <c r="I868" s="220">
        <v>7.640922270533677</v>
      </c>
      <c r="J868" s="226" t="s">
        <v>96</v>
      </c>
      <c r="K868" s="226" t="s">
        <v>109</v>
      </c>
      <c r="L868" s="220" t="s">
        <v>244</v>
      </c>
      <c r="M868" s="220">
        <v>10</v>
      </c>
      <c r="N868" s="226" t="s">
        <v>106</v>
      </c>
      <c r="O868" s="226" t="s">
        <v>106</v>
      </c>
      <c r="P868" s="226" t="s">
        <v>96</v>
      </c>
      <c r="Q868" s="217"/>
      <c r="R868" s="218"/>
      <c r="S868" s="218"/>
      <c r="T868" s="218"/>
      <c r="U868" s="218"/>
      <c r="V868" s="218"/>
      <c r="W868" s="218"/>
      <c r="X868" s="218"/>
      <c r="Y868" s="218"/>
      <c r="Z868" s="218"/>
      <c r="AA868" s="218"/>
      <c r="AB868" s="218"/>
      <c r="AC868" s="218"/>
      <c r="AD868" s="218"/>
      <c r="AE868" s="218"/>
      <c r="AF868" s="218"/>
      <c r="AG868" s="218"/>
      <c r="AH868" s="218"/>
      <c r="AI868" s="218"/>
      <c r="AJ868" s="218"/>
      <c r="AK868" s="218"/>
      <c r="AL868" s="218"/>
      <c r="AM868" s="218"/>
      <c r="AN868" s="218"/>
      <c r="AO868" s="218"/>
      <c r="AP868" s="218"/>
      <c r="AQ868" s="218"/>
      <c r="AR868" s="218"/>
      <c r="AS868" s="218"/>
      <c r="AT868" s="218"/>
      <c r="AU868" s="218"/>
      <c r="AV868" s="218"/>
      <c r="AW868" s="218"/>
      <c r="AX868" s="218"/>
      <c r="AY868" s="218"/>
      <c r="AZ868" s="218"/>
      <c r="BA868" s="218"/>
      <c r="BB868" s="218"/>
      <c r="BC868" s="218"/>
      <c r="BD868" s="218"/>
      <c r="BE868" s="218"/>
      <c r="BF868" s="218"/>
      <c r="BG868" s="218"/>
      <c r="BH868" s="218"/>
      <c r="BI868" s="218"/>
      <c r="BJ868" s="218"/>
      <c r="BK868" s="218"/>
      <c r="BL868" s="218"/>
      <c r="BM868" s="219">
        <v>10.243425012891183</v>
      </c>
    </row>
    <row r="869" spans="1:65">
      <c r="A869" s="30"/>
      <c r="B869" s="19">
        <v>1</v>
      </c>
      <c r="C869" s="9">
        <v>5</v>
      </c>
      <c r="D869" s="227">
        <v>18.600000000000001</v>
      </c>
      <c r="E869" s="226" t="s">
        <v>96</v>
      </c>
      <c r="F869" s="220">
        <v>12</v>
      </c>
      <c r="G869" s="220">
        <v>13</v>
      </c>
      <c r="H869" s="226" t="s">
        <v>106</v>
      </c>
      <c r="I869" s="220">
        <v>7.641638611540932</v>
      </c>
      <c r="J869" s="226" t="s">
        <v>96</v>
      </c>
      <c r="K869" s="226" t="s">
        <v>109</v>
      </c>
      <c r="L869" s="220" t="s">
        <v>244</v>
      </c>
      <c r="M869" s="220">
        <v>10</v>
      </c>
      <c r="N869" s="226" t="s">
        <v>106</v>
      </c>
      <c r="O869" s="226" t="s">
        <v>106</v>
      </c>
      <c r="P869" s="226" t="s">
        <v>96</v>
      </c>
      <c r="Q869" s="217"/>
      <c r="R869" s="218"/>
      <c r="S869" s="218"/>
      <c r="T869" s="218"/>
      <c r="U869" s="218"/>
      <c r="V869" s="218"/>
      <c r="W869" s="218"/>
      <c r="X869" s="218"/>
      <c r="Y869" s="218"/>
      <c r="Z869" s="218"/>
      <c r="AA869" s="218"/>
      <c r="AB869" s="218"/>
      <c r="AC869" s="218"/>
      <c r="AD869" s="218"/>
      <c r="AE869" s="218"/>
      <c r="AF869" s="218"/>
      <c r="AG869" s="218"/>
      <c r="AH869" s="218"/>
      <c r="AI869" s="218"/>
      <c r="AJ869" s="218"/>
      <c r="AK869" s="218"/>
      <c r="AL869" s="218"/>
      <c r="AM869" s="218"/>
      <c r="AN869" s="218"/>
      <c r="AO869" s="218"/>
      <c r="AP869" s="218"/>
      <c r="AQ869" s="218"/>
      <c r="AR869" s="218"/>
      <c r="AS869" s="218"/>
      <c r="AT869" s="218"/>
      <c r="AU869" s="218"/>
      <c r="AV869" s="218"/>
      <c r="AW869" s="218"/>
      <c r="AX869" s="218"/>
      <c r="AY869" s="218"/>
      <c r="AZ869" s="218"/>
      <c r="BA869" s="218"/>
      <c r="BB869" s="218"/>
      <c r="BC869" s="218"/>
      <c r="BD869" s="218"/>
      <c r="BE869" s="218"/>
      <c r="BF869" s="218"/>
      <c r="BG869" s="218"/>
      <c r="BH869" s="218"/>
      <c r="BI869" s="218"/>
      <c r="BJ869" s="218"/>
      <c r="BK869" s="218"/>
      <c r="BL869" s="218"/>
      <c r="BM869" s="219">
        <v>159</v>
      </c>
    </row>
    <row r="870" spans="1:65">
      <c r="A870" s="30"/>
      <c r="B870" s="19">
        <v>1</v>
      </c>
      <c r="C870" s="9">
        <v>6</v>
      </c>
      <c r="D870" s="220">
        <v>8.8000000000000007</v>
      </c>
      <c r="E870" s="226" t="s">
        <v>96</v>
      </c>
      <c r="F870" s="220">
        <v>12</v>
      </c>
      <c r="G870" s="220">
        <v>12</v>
      </c>
      <c r="H870" s="226" t="s">
        <v>106</v>
      </c>
      <c r="I870" s="220">
        <v>8.779816945421846</v>
      </c>
      <c r="J870" s="226" t="s">
        <v>96</v>
      </c>
      <c r="K870" s="226" t="s">
        <v>109</v>
      </c>
      <c r="L870" s="220" t="s">
        <v>244</v>
      </c>
      <c r="M870" s="220">
        <v>10</v>
      </c>
      <c r="N870" s="226" t="s">
        <v>106</v>
      </c>
      <c r="O870" s="226" t="s">
        <v>106</v>
      </c>
      <c r="P870" s="226" t="s">
        <v>96</v>
      </c>
      <c r="Q870" s="217"/>
      <c r="R870" s="218"/>
      <c r="S870" s="218"/>
      <c r="T870" s="218"/>
      <c r="U870" s="218"/>
      <c r="V870" s="218"/>
      <c r="W870" s="218"/>
      <c r="X870" s="218"/>
      <c r="Y870" s="218"/>
      <c r="Z870" s="218"/>
      <c r="AA870" s="218"/>
      <c r="AB870" s="218"/>
      <c r="AC870" s="218"/>
      <c r="AD870" s="218"/>
      <c r="AE870" s="218"/>
      <c r="AF870" s="218"/>
      <c r="AG870" s="218"/>
      <c r="AH870" s="218"/>
      <c r="AI870" s="218"/>
      <c r="AJ870" s="218"/>
      <c r="AK870" s="218"/>
      <c r="AL870" s="218"/>
      <c r="AM870" s="218"/>
      <c r="AN870" s="218"/>
      <c r="AO870" s="218"/>
      <c r="AP870" s="218"/>
      <c r="AQ870" s="218"/>
      <c r="AR870" s="218"/>
      <c r="AS870" s="218"/>
      <c r="AT870" s="218"/>
      <c r="AU870" s="218"/>
      <c r="AV870" s="218"/>
      <c r="AW870" s="218"/>
      <c r="AX870" s="218"/>
      <c r="AY870" s="218"/>
      <c r="AZ870" s="218"/>
      <c r="BA870" s="218"/>
      <c r="BB870" s="218"/>
      <c r="BC870" s="218"/>
      <c r="BD870" s="218"/>
      <c r="BE870" s="218"/>
      <c r="BF870" s="218"/>
      <c r="BG870" s="218"/>
      <c r="BH870" s="218"/>
      <c r="BI870" s="218"/>
      <c r="BJ870" s="218"/>
      <c r="BK870" s="218"/>
      <c r="BL870" s="218"/>
      <c r="BM870" s="221"/>
    </row>
    <row r="871" spans="1:65">
      <c r="A871" s="30"/>
      <c r="B871" s="20" t="s">
        <v>239</v>
      </c>
      <c r="C871" s="12"/>
      <c r="D871" s="222">
        <v>11</v>
      </c>
      <c r="E871" s="222">
        <v>178</v>
      </c>
      <c r="F871" s="222">
        <v>12</v>
      </c>
      <c r="G871" s="222">
        <v>12.166666666666666</v>
      </c>
      <c r="H871" s="222" t="s">
        <v>745</v>
      </c>
      <c r="I871" s="222">
        <v>7.5704583977892526</v>
      </c>
      <c r="J871" s="222" t="s">
        <v>745</v>
      </c>
      <c r="K871" s="222" t="s">
        <v>745</v>
      </c>
      <c r="L871" s="222" t="s">
        <v>745</v>
      </c>
      <c r="M871" s="222">
        <v>10</v>
      </c>
      <c r="N871" s="222" t="s">
        <v>745</v>
      </c>
      <c r="O871" s="222" t="s">
        <v>745</v>
      </c>
      <c r="P871" s="222" t="s">
        <v>745</v>
      </c>
      <c r="Q871" s="217"/>
      <c r="R871" s="218"/>
      <c r="S871" s="218"/>
      <c r="T871" s="218"/>
      <c r="U871" s="218"/>
      <c r="V871" s="218"/>
      <c r="W871" s="218"/>
      <c r="X871" s="218"/>
      <c r="Y871" s="218"/>
      <c r="Z871" s="218"/>
      <c r="AA871" s="218"/>
      <c r="AB871" s="218"/>
      <c r="AC871" s="218"/>
      <c r="AD871" s="218"/>
      <c r="AE871" s="218"/>
      <c r="AF871" s="218"/>
      <c r="AG871" s="218"/>
      <c r="AH871" s="218"/>
      <c r="AI871" s="218"/>
      <c r="AJ871" s="218"/>
      <c r="AK871" s="218"/>
      <c r="AL871" s="218"/>
      <c r="AM871" s="218"/>
      <c r="AN871" s="218"/>
      <c r="AO871" s="218"/>
      <c r="AP871" s="218"/>
      <c r="AQ871" s="218"/>
      <c r="AR871" s="218"/>
      <c r="AS871" s="218"/>
      <c r="AT871" s="218"/>
      <c r="AU871" s="218"/>
      <c r="AV871" s="218"/>
      <c r="AW871" s="218"/>
      <c r="AX871" s="218"/>
      <c r="AY871" s="218"/>
      <c r="AZ871" s="218"/>
      <c r="BA871" s="218"/>
      <c r="BB871" s="218"/>
      <c r="BC871" s="218"/>
      <c r="BD871" s="218"/>
      <c r="BE871" s="218"/>
      <c r="BF871" s="218"/>
      <c r="BG871" s="218"/>
      <c r="BH871" s="218"/>
      <c r="BI871" s="218"/>
      <c r="BJ871" s="218"/>
      <c r="BK871" s="218"/>
      <c r="BL871" s="218"/>
      <c r="BM871" s="221"/>
    </row>
    <row r="872" spans="1:65">
      <c r="A872" s="30"/>
      <c r="B872" s="3" t="s">
        <v>240</v>
      </c>
      <c r="C872" s="29"/>
      <c r="D872" s="220">
        <v>9.75</v>
      </c>
      <c r="E872" s="220">
        <v>178</v>
      </c>
      <c r="F872" s="220">
        <v>12</v>
      </c>
      <c r="G872" s="220">
        <v>12</v>
      </c>
      <c r="H872" s="220" t="s">
        <v>745</v>
      </c>
      <c r="I872" s="220">
        <v>7.4771512182346376</v>
      </c>
      <c r="J872" s="220" t="s">
        <v>745</v>
      </c>
      <c r="K872" s="220" t="s">
        <v>745</v>
      </c>
      <c r="L872" s="220" t="s">
        <v>745</v>
      </c>
      <c r="M872" s="220">
        <v>10</v>
      </c>
      <c r="N872" s="220" t="s">
        <v>745</v>
      </c>
      <c r="O872" s="220" t="s">
        <v>745</v>
      </c>
      <c r="P872" s="220" t="s">
        <v>745</v>
      </c>
      <c r="Q872" s="217"/>
      <c r="R872" s="218"/>
      <c r="S872" s="218"/>
      <c r="T872" s="218"/>
      <c r="U872" s="218"/>
      <c r="V872" s="218"/>
      <c r="W872" s="218"/>
      <c r="X872" s="218"/>
      <c r="Y872" s="218"/>
      <c r="Z872" s="218"/>
      <c r="AA872" s="218"/>
      <c r="AB872" s="218"/>
      <c r="AC872" s="218"/>
      <c r="AD872" s="218"/>
      <c r="AE872" s="218"/>
      <c r="AF872" s="218"/>
      <c r="AG872" s="218"/>
      <c r="AH872" s="218"/>
      <c r="AI872" s="218"/>
      <c r="AJ872" s="218"/>
      <c r="AK872" s="218"/>
      <c r="AL872" s="218"/>
      <c r="AM872" s="218"/>
      <c r="AN872" s="218"/>
      <c r="AO872" s="218"/>
      <c r="AP872" s="218"/>
      <c r="AQ872" s="218"/>
      <c r="AR872" s="218"/>
      <c r="AS872" s="218"/>
      <c r="AT872" s="218"/>
      <c r="AU872" s="218"/>
      <c r="AV872" s="218"/>
      <c r="AW872" s="218"/>
      <c r="AX872" s="218"/>
      <c r="AY872" s="218"/>
      <c r="AZ872" s="218"/>
      <c r="BA872" s="218"/>
      <c r="BB872" s="218"/>
      <c r="BC872" s="218"/>
      <c r="BD872" s="218"/>
      <c r="BE872" s="218"/>
      <c r="BF872" s="218"/>
      <c r="BG872" s="218"/>
      <c r="BH872" s="218"/>
      <c r="BI872" s="218"/>
      <c r="BJ872" s="218"/>
      <c r="BK872" s="218"/>
      <c r="BL872" s="218"/>
      <c r="BM872" s="221"/>
    </row>
    <row r="873" spans="1:65">
      <c r="A873" s="30"/>
      <c r="B873" s="3" t="s">
        <v>241</v>
      </c>
      <c r="C873" s="29"/>
      <c r="D873" s="220">
        <v>3.773062416658385</v>
      </c>
      <c r="E873" s="220" t="s">
        <v>745</v>
      </c>
      <c r="F873" s="220">
        <v>0</v>
      </c>
      <c r="G873" s="220">
        <v>0.40824829046386302</v>
      </c>
      <c r="H873" s="220" t="s">
        <v>745</v>
      </c>
      <c r="I873" s="220">
        <v>0.67253858762472618</v>
      </c>
      <c r="J873" s="220" t="s">
        <v>745</v>
      </c>
      <c r="K873" s="220" t="s">
        <v>745</v>
      </c>
      <c r="L873" s="220" t="s">
        <v>745</v>
      </c>
      <c r="M873" s="220">
        <v>0</v>
      </c>
      <c r="N873" s="220" t="s">
        <v>745</v>
      </c>
      <c r="O873" s="220" t="s">
        <v>745</v>
      </c>
      <c r="P873" s="220" t="s">
        <v>745</v>
      </c>
      <c r="Q873" s="217"/>
      <c r="R873" s="218"/>
      <c r="S873" s="218"/>
      <c r="T873" s="218"/>
      <c r="U873" s="218"/>
      <c r="V873" s="218"/>
      <c r="W873" s="218"/>
      <c r="X873" s="218"/>
      <c r="Y873" s="218"/>
      <c r="Z873" s="218"/>
      <c r="AA873" s="218"/>
      <c r="AB873" s="218"/>
      <c r="AC873" s="218"/>
      <c r="AD873" s="218"/>
      <c r="AE873" s="218"/>
      <c r="AF873" s="218"/>
      <c r="AG873" s="218"/>
      <c r="AH873" s="218"/>
      <c r="AI873" s="218"/>
      <c r="AJ873" s="218"/>
      <c r="AK873" s="218"/>
      <c r="AL873" s="218"/>
      <c r="AM873" s="218"/>
      <c r="AN873" s="218"/>
      <c r="AO873" s="218"/>
      <c r="AP873" s="218"/>
      <c r="AQ873" s="218"/>
      <c r="AR873" s="218"/>
      <c r="AS873" s="218"/>
      <c r="AT873" s="218"/>
      <c r="AU873" s="218"/>
      <c r="AV873" s="218"/>
      <c r="AW873" s="218"/>
      <c r="AX873" s="218"/>
      <c r="AY873" s="218"/>
      <c r="AZ873" s="218"/>
      <c r="BA873" s="218"/>
      <c r="BB873" s="218"/>
      <c r="BC873" s="218"/>
      <c r="BD873" s="218"/>
      <c r="BE873" s="218"/>
      <c r="BF873" s="218"/>
      <c r="BG873" s="218"/>
      <c r="BH873" s="218"/>
      <c r="BI873" s="218"/>
      <c r="BJ873" s="218"/>
      <c r="BK873" s="218"/>
      <c r="BL873" s="218"/>
      <c r="BM873" s="221"/>
    </row>
    <row r="874" spans="1:65">
      <c r="A874" s="30"/>
      <c r="B874" s="3" t="s">
        <v>87</v>
      </c>
      <c r="C874" s="29"/>
      <c r="D874" s="13">
        <v>0.34300567424167139</v>
      </c>
      <c r="E874" s="13" t="s">
        <v>745</v>
      </c>
      <c r="F874" s="13">
        <v>0</v>
      </c>
      <c r="G874" s="13">
        <v>3.355465401072847E-2</v>
      </c>
      <c r="H874" s="13" t="s">
        <v>745</v>
      </c>
      <c r="I874" s="13">
        <v>8.8837234456122613E-2</v>
      </c>
      <c r="J874" s="13" t="s">
        <v>745</v>
      </c>
      <c r="K874" s="13" t="s">
        <v>745</v>
      </c>
      <c r="L874" s="13" t="s">
        <v>745</v>
      </c>
      <c r="M874" s="13">
        <v>0</v>
      </c>
      <c r="N874" s="13" t="s">
        <v>745</v>
      </c>
      <c r="O874" s="13" t="s">
        <v>745</v>
      </c>
      <c r="P874" s="13" t="s">
        <v>745</v>
      </c>
      <c r="Q874" s="157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30"/>
      <c r="B875" s="3" t="s">
        <v>242</v>
      </c>
      <c r="C875" s="29"/>
      <c r="D875" s="13">
        <v>7.3859571984632E-2</v>
      </c>
      <c r="E875" s="13">
        <v>16.377000346660409</v>
      </c>
      <c r="F875" s="13">
        <v>0.1714831694377803</v>
      </c>
      <c r="G875" s="13">
        <v>0.18775376901330509</v>
      </c>
      <c r="H875" s="13" t="s">
        <v>745</v>
      </c>
      <c r="I875" s="13">
        <v>-0.26094461683841552</v>
      </c>
      <c r="J875" s="13" t="s">
        <v>745</v>
      </c>
      <c r="K875" s="13" t="s">
        <v>745</v>
      </c>
      <c r="L875" s="13" t="s">
        <v>745</v>
      </c>
      <c r="M875" s="13">
        <v>-2.3764025468516303E-2</v>
      </c>
      <c r="N875" s="13" t="s">
        <v>745</v>
      </c>
      <c r="O875" s="13" t="s">
        <v>745</v>
      </c>
      <c r="P875" s="13" t="s">
        <v>745</v>
      </c>
      <c r="Q875" s="157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30"/>
      <c r="B876" s="46" t="s">
        <v>243</v>
      </c>
      <c r="C876" s="47"/>
      <c r="D876" s="45">
        <v>0.63</v>
      </c>
      <c r="E876" s="45">
        <v>4.4000000000000004</v>
      </c>
      <c r="F876" s="45">
        <v>0.55000000000000004</v>
      </c>
      <c r="G876" s="45">
        <v>0.54</v>
      </c>
      <c r="H876" s="45">
        <v>0.54</v>
      </c>
      <c r="I876" s="45">
        <v>0.92</v>
      </c>
      <c r="J876" s="45">
        <v>2.62</v>
      </c>
      <c r="K876" s="45">
        <v>1.34</v>
      </c>
      <c r="L876" s="45" t="s">
        <v>244</v>
      </c>
      <c r="M876" s="45">
        <v>0.72</v>
      </c>
      <c r="N876" s="45">
        <v>0.54</v>
      </c>
      <c r="O876" s="45">
        <v>0.54</v>
      </c>
      <c r="P876" s="45">
        <v>2.62</v>
      </c>
      <c r="Q876" s="157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B877" s="31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BM877" s="55"/>
    </row>
    <row r="878" spans="1:65" ht="15">
      <c r="B878" s="8" t="s">
        <v>655</v>
      </c>
      <c r="BM878" s="28" t="s">
        <v>67</v>
      </c>
    </row>
    <row r="879" spans="1:65" ht="15">
      <c r="A879" s="25" t="s">
        <v>18</v>
      </c>
      <c r="B879" s="18" t="s">
        <v>114</v>
      </c>
      <c r="C879" s="15" t="s">
        <v>115</v>
      </c>
      <c r="D879" s="16" t="s">
        <v>235</v>
      </c>
      <c r="E879" s="17" t="s">
        <v>235</v>
      </c>
      <c r="F879" s="17" t="s">
        <v>235</v>
      </c>
      <c r="G879" s="17" t="s">
        <v>235</v>
      </c>
      <c r="H879" s="17" t="s">
        <v>235</v>
      </c>
      <c r="I879" s="17" t="s">
        <v>235</v>
      </c>
      <c r="J879" s="17" t="s">
        <v>235</v>
      </c>
      <c r="K879" s="17" t="s">
        <v>235</v>
      </c>
      <c r="L879" s="17" t="s">
        <v>235</v>
      </c>
      <c r="M879" s="17" t="s">
        <v>235</v>
      </c>
      <c r="N879" s="17" t="s">
        <v>235</v>
      </c>
      <c r="O879" s="17" t="s">
        <v>235</v>
      </c>
      <c r="P879" s="17" t="s">
        <v>235</v>
      </c>
      <c r="Q879" s="17" t="s">
        <v>235</v>
      </c>
      <c r="R879" s="157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1</v>
      </c>
    </row>
    <row r="880" spans="1:65">
      <c r="A880" s="30"/>
      <c r="B880" s="19" t="s">
        <v>236</v>
      </c>
      <c r="C880" s="9" t="s">
        <v>236</v>
      </c>
      <c r="D880" s="154" t="s">
        <v>246</v>
      </c>
      <c r="E880" s="156" t="s">
        <v>247</v>
      </c>
      <c r="F880" s="156" t="s">
        <v>248</v>
      </c>
      <c r="G880" s="156" t="s">
        <v>254</v>
      </c>
      <c r="H880" s="156" t="s">
        <v>255</v>
      </c>
      <c r="I880" s="156" t="s">
        <v>258</v>
      </c>
      <c r="J880" s="156" t="s">
        <v>260</v>
      </c>
      <c r="K880" s="156" t="s">
        <v>261</v>
      </c>
      <c r="L880" s="156" t="s">
        <v>262</v>
      </c>
      <c r="M880" s="156" t="s">
        <v>265</v>
      </c>
      <c r="N880" s="156" t="s">
        <v>267</v>
      </c>
      <c r="O880" s="156" t="s">
        <v>268</v>
      </c>
      <c r="P880" s="156" t="s">
        <v>270</v>
      </c>
      <c r="Q880" s="156" t="s">
        <v>271</v>
      </c>
      <c r="R880" s="157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 t="s">
        <v>3</v>
      </c>
    </row>
    <row r="881" spans="1:65">
      <c r="A881" s="30"/>
      <c r="B881" s="19"/>
      <c r="C881" s="9"/>
      <c r="D881" s="10" t="s">
        <v>332</v>
      </c>
      <c r="E881" s="11" t="s">
        <v>332</v>
      </c>
      <c r="F881" s="11" t="s">
        <v>104</v>
      </c>
      <c r="G881" s="11" t="s">
        <v>332</v>
      </c>
      <c r="H881" s="11" t="s">
        <v>103</v>
      </c>
      <c r="I881" s="11" t="s">
        <v>332</v>
      </c>
      <c r="J881" s="11" t="s">
        <v>103</v>
      </c>
      <c r="K881" s="11" t="s">
        <v>104</v>
      </c>
      <c r="L881" s="11" t="s">
        <v>332</v>
      </c>
      <c r="M881" s="11" t="s">
        <v>103</v>
      </c>
      <c r="N881" s="11" t="s">
        <v>104</v>
      </c>
      <c r="O881" s="11" t="s">
        <v>104</v>
      </c>
      <c r="P881" s="11" t="s">
        <v>104</v>
      </c>
      <c r="Q881" s="11" t="s">
        <v>104</v>
      </c>
      <c r="R881" s="157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0</v>
      </c>
    </row>
    <row r="882" spans="1:65">
      <c r="A882" s="30"/>
      <c r="B882" s="19"/>
      <c r="C882" s="9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157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0</v>
      </c>
    </row>
    <row r="883" spans="1:65">
      <c r="A883" s="30"/>
      <c r="B883" s="18">
        <v>1</v>
      </c>
      <c r="C883" s="14">
        <v>1</v>
      </c>
      <c r="D883" s="228">
        <v>129</v>
      </c>
      <c r="E883" s="228">
        <v>117</v>
      </c>
      <c r="F883" s="228">
        <v>122</v>
      </c>
      <c r="G883" s="228">
        <v>125</v>
      </c>
      <c r="H883" s="228">
        <v>131</v>
      </c>
      <c r="I883" s="228">
        <v>132.96216845814399</v>
      </c>
      <c r="J883" s="228">
        <v>133.76778092557953</v>
      </c>
      <c r="K883" s="228">
        <v>113</v>
      </c>
      <c r="L883" s="228">
        <v>146</v>
      </c>
      <c r="M883" s="228">
        <v>118</v>
      </c>
      <c r="N883" s="228">
        <v>149.91</v>
      </c>
      <c r="O883" s="228">
        <v>121</v>
      </c>
      <c r="P883" s="228">
        <v>122</v>
      </c>
      <c r="Q883" s="228">
        <v>109.99999999999999</v>
      </c>
      <c r="R883" s="230"/>
      <c r="S883" s="231"/>
      <c r="T883" s="231"/>
      <c r="U883" s="231"/>
      <c r="V883" s="231"/>
      <c r="W883" s="231"/>
      <c r="X883" s="231"/>
      <c r="Y883" s="231"/>
      <c r="Z883" s="231"/>
      <c r="AA883" s="231"/>
      <c r="AB883" s="231"/>
      <c r="AC883" s="231"/>
      <c r="AD883" s="231"/>
      <c r="AE883" s="231"/>
      <c r="AF883" s="231"/>
      <c r="AG883" s="231"/>
      <c r="AH883" s="231"/>
      <c r="AI883" s="231"/>
      <c r="AJ883" s="231"/>
      <c r="AK883" s="231"/>
      <c r="AL883" s="231"/>
      <c r="AM883" s="231"/>
      <c r="AN883" s="231"/>
      <c r="AO883" s="231"/>
      <c r="AP883" s="231"/>
      <c r="AQ883" s="231"/>
      <c r="AR883" s="231"/>
      <c r="AS883" s="231"/>
      <c r="AT883" s="231"/>
      <c r="AU883" s="231"/>
      <c r="AV883" s="231"/>
      <c r="AW883" s="231"/>
      <c r="AX883" s="231"/>
      <c r="AY883" s="231"/>
      <c r="AZ883" s="231"/>
      <c r="BA883" s="231"/>
      <c r="BB883" s="231"/>
      <c r="BC883" s="231"/>
      <c r="BD883" s="231"/>
      <c r="BE883" s="231"/>
      <c r="BF883" s="231"/>
      <c r="BG883" s="231"/>
      <c r="BH883" s="231"/>
      <c r="BI883" s="231"/>
      <c r="BJ883" s="231"/>
      <c r="BK883" s="231"/>
      <c r="BL883" s="231"/>
      <c r="BM883" s="232">
        <v>1</v>
      </c>
    </row>
    <row r="884" spans="1:65">
      <c r="A884" s="30"/>
      <c r="B884" s="19">
        <v>1</v>
      </c>
      <c r="C884" s="9">
        <v>2</v>
      </c>
      <c r="D884" s="233">
        <v>126</v>
      </c>
      <c r="E884" s="233">
        <v>121</v>
      </c>
      <c r="F884" s="233">
        <v>123.00000000000001</v>
      </c>
      <c r="G884" s="233">
        <v>123.00000000000001</v>
      </c>
      <c r="H884" s="233">
        <v>135</v>
      </c>
      <c r="I884" s="233">
        <v>132.443850601669</v>
      </c>
      <c r="J884" s="233">
        <v>131.9190864093008</v>
      </c>
      <c r="K884" s="233">
        <v>113.4</v>
      </c>
      <c r="L884" s="233">
        <v>148</v>
      </c>
      <c r="M884" s="233">
        <v>159</v>
      </c>
      <c r="N884" s="233">
        <v>148.01</v>
      </c>
      <c r="O884" s="233">
        <v>122</v>
      </c>
      <c r="P884" s="233">
        <v>125</v>
      </c>
      <c r="Q884" s="233">
        <v>109.99999999999999</v>
      </c>
      <c r="R884" s="230"/>
      <c r="S884" s="231"/>
      <c r="T884" s="231"/>
      <c r="U884" s="231"/>
      <c r="V884" s="231"/>
      <c r="W884" s="231"/>
      <c r="X884" s="231"/>
      <c r="Y884" s="231"/>
      <c r="Z884" s="231"/>
      <c r="AA884" s="231"/>
      <c r="AB884" s="231"/>
      <c r="AC884" s="231"/>
      <c r="AD884" s="231"/>
      <c r="AE884" s="231"/>
      <c r="AF884" s="231"/>
      <c r="AG884" s="231"/>
      <c r="AH884" s="231"/>
      <c r="AI884" s="231"/>
      <c r="AJ884" s="231"/>
      <c r="AK884" s="231"/>
      <c r="AL884" s="231"/>
      <c r="AM884" s="231"/>
      <c r="AN884" s="231"/>
      <c r="AO884" s="231"/>
      <c r="AP884" s="231"/>
      <c r="AQ884" s="231"/>
      <c r="AR884" s="231"/>
      <c r="AS884" s="231"/>
      <c r="AT884" s="231"/>
      <c r="AU884" s="231"/>
      <c r="AV884" s="231"/>
      <c r="AW884" s="231"/>
      <c r="AX884" s="231"/>
      <c r="AY884" s="231"/>
      <c r="AZ884" s="231"/>
      <c r="BA884" s="231"/>
      <c r="BB884" s="231"/>
      <c r="BC884" s="231"/>
      <c r="BD884" s="231"/>
      <c r="BE884" s="231"/>
      <c r="BF884" s="231"/>
      <c r="BG884" s="231"/>
      <c r="BH884" s="231"/>
      <c r="BI884" s="231"/>
      <c r="BJ884" s="231"/>
      <c r="BK884" s="231"/>
      <c r="BL884" s="231"/>
      <c r="BM884" s="232">
        <v>22</v>
      </c>
    </row>
    <row r="885" spans="1:65">
      <c r="A885" s="30"/>
      <c r="B885" s="19">
        <v>1</v>
      </c>
      <c r="C885" s="9">
        <v>3</v>
      </c>
      <c r="D885" s="233">
        <v>127</v>
      </c>
      <c r="E885" s="233">
        <v>118</v>
      </c>
      <c r="F885" s="233">
        <v>122</v>
      </c>
      <c r="G885" s="233">
        <v>125</v>
      </c>
      <c r="H885" s="233">
        <v>135</v>
      </c>
      <c r="I885" s="233">
        <v>136.15326948054101</v>
      </c>
      <c r="J885" s="233">
        <v>128.85645089184823</v>
      </c>
      <c r="K885" s="233">
        <v>110.2</v>
      </c>
      <c r="L885" s="234">
        <v>152</v>
      </c>
      <c r="M885" s="233">
        <v>131</v>
      </c>
      <c r="N885" s="233">
        <v>150.23500000000001</v>
      </c>
      <c r="O885" s="233">
        <v>120</v>
      </c>
      <c r="P885" s="233">
        <v>121</v>
      </c>
      <c r="Q885" s="233">
        <v>120</v>
      </c>
      <c r="R885" s="230"/>
      <c r="S885" s="231"/>
      <c r="T885" s="231"/>
      <c r="U885" s="231"/>
      <c r="V885" s="231"/>
      <c r="W885" s="231"/>
      <c r="X885" s="231"/>
      <c r="Y885" s="231"/>
      <c r="Z885" s="231"/>
      <c r="AA885" s="231"/>
      <c r="AB885" s="231"/>
      <c r="AC885" s="231"/>
      <c r="AD885" s="231"/>
      <c r="AE885" s="231"/>
      <c r="AF885" s="231"/>
      <c r="AG885" s="231"/>
      <c r="AH885" s="231"/>
      <c r="AI885" s="231"/>
      <c r="AJ885" s="231"/>
      <c r="AK885" s="231"/>
      <c r="AL885" s="231"/>
      <c r="AM885" s="231"/>
      <c r="AN885" s="231"/>
      <c r="AO885" s="231"/>
      <c r="AP885" s="231"/>
      <c r="AQ885" s="231"/>
      <c r="AR885" s="231"/>
      <c r="AS885" s="231"/>
      <c r="AT885" s="231"/>
      <c r="AU885" s="231"/>
      <c r="AV885" s="231"/>
      <c r="AW885" s="231"/>
      <c r="AX885" s="231"/>
      <c r="AY885" s="231"/>
      <c r="AZ885" s="231"/>
      <c r="BA885" s="231"/>
      <c r="BB885" s="231"/>
      <c r="BC885" s="231"/>
      <c r="BD885" s="231"/>
      <c r="BE885" s="231"/>
      <c r="BF885" s="231"/>
      <c r="BG885" s="231"/>
      <c r="BH885" s="231"/>
      <c r="BI885" s="231"/>
      <c r="BJ885" s="231"/>
      <c r="BK885" s="231"/>
      <c r="BL885" s="231"/>
      <c r="BM885" s="232">
        <v>16</v>
      </c>
    </row>
    <row r="886" spans="1:65">
      <c r="A886" s="30"/>
      <c r="B886" s="19">
        <v>1</v>
      </c>
      <c r="C886" s="9">
        <v>4</v>
      </c>
      <c r="D886" s="233">
        <v>128</v>
      </c>
      <c r="E886" s="233">
        <v>124</v>
      </c>
      <c r="F886" s="233">
        <v>120</v>
      </c>
      <c r="G886" s="233">
        <v>125</v>
      </c>
      <c r="H886" s="233">
        <v>138</v>
      </c>
      <c r="I886" s="233">
        <v>136.63141609121001</v>
      </c>
      <c r="J886" s="233">
        <v>129.63362477858487</v>
      </c>
      <c r="K886" s="233">
        <v>112.4</v>
      </c>
      <c r="L886" s="233">
        <v>147</v>
      </c>
      <c r="M886" s="233">
        <v>126</v>
      </c>
      <c r="N886" s="233">
        <v>151.249</v>
      </c>
      <c r="O886" s="233">
        <v>120</v>
      </c>
      <c r="P886" s="233">
        <v>124</v>
      </c>
      <c r="Q886" s="233">
        <v>120</v>
      </c>
      <c r="R886" s="230"/>
      <c r="S886" s="231"/>
      <c r="T886" s="231"/>
      <c r="U886" s="231"/>
      <c r="V886" s="231"/>
      <c r="W886" s="231"/>
      <c r="X886" s="231"/>
      <c r="Y886" s="231"/>
      <c r="Z886" s="231"/>
      <c r="AA886" s="231"/>
      <c r="AB886" s="231"/>
      <c r="AC886" s="231"/>
      <c r="AD886" s="231"/>
      <c r="AE886" s="231"/>
      <c r="AF886" s="231"/>
      <c r="AG886" s="231"/>
      <c r="AH886" s="231"/>
      <c r="AI886" s="231"/>
      <c r="AJ886" s="231"/>
      <c r="AK886" s="231"/>
      <c r="AL886" s="231"/>
      <c r="AM886" s="231"/>
      <c r="AN886" s="231"/>
      <c r="AO886" s="231"/>
      <c r="AP886" s="231"/>
      <c r="AQ886" s="231"/>
      <c r="AR886" s="231"/>
      <c r="AS886" s="231"/>
      <c r="AT886" s="231"/>
      <c r="AU886" s="231"/>
      <c r="AV886" s="231"/>
      <c r="AW886" s="231"/>
      <c r="AX886" s="231"/>
      <c r="AY886" s="231"/>
      <c r="AZ886" s="231"/>
      <c r="BA886" s="231"/>
      <c r="BB886" s="231"/>
      <c r="BC886" s="231"/>
      <c r="BD886" s="231"/>
      <c r="BE886" s="231"/>
      <c r="BF886" s="231"/>
      <c r="BG886" s="231"/>
      <c r="BH886" s="231"/>
      <c r="BI886" s="231"/>
      <c r="BJ886" s="231"/>
      <c r="BK886" s="231"/>
      <c r="BL886" s="231"/>
      <c r="BM886" s="232">
        <v>128.4152767099381</v>
      </c>
    </row>
    <row r="887" spans="1:65">
      <c r="A887" s="30"/>
      <c r="B887" s="19">
        <v>1</v>
      </c>
      <c r="C887" s="9">
        <v>5</v>
      </c>
      <c r="D887" s="233">
        <v>130</v>
      </c>
      <c r="E887" s="233">
        <v>114</v>
      </c>
      <c r="F887" s="233">
        <v>125</v>
      </c>
      <c r="G887" s="233">
        <v>124</v>
      </c>
      <c r="H887" s="233">
        <v>140</v>
      </c>
      <c r="I887" s="233">
        <v>141.194578653397</v>
      </c>
      <c r="J887" s="233">
        <v>133.66602640637802</v>
      </c>
      <c r="K887" s="233">
        <v>112.7</v>
      </c>
      <c r="L887" s="233">
        <v>147</v>
      </c>
      <c r="M887" s="234">
        <v>259</v>
      </c>
      <c r="N887" s="233">
        <v>147.80199999999999</v>
      </c>
      <c r="O887" s="233">
        <v>122</v>
      </c>
      <c r="P887" s="233">
        <v>121</v>
      </c>
      <c r="Q887" s="233">
        <v>120</v>
      </c>
      <c r="R887" s="230"/>
      <c r="S887" s="231"/>
      <c r="T887" s="231"/>
      <c r="U887" s="231"/>
      <c r="V887" s="231"/>
      <c r="W887" s="231"/>
      <c r="X887" s="231"/>
      <c r="Y887" s="231"/>
      <c r="Z887" s="231"/>
      <c r="AA887" s="231"/>
      <c r="AB887" s="231"/>
      <c r="AC887" s="231"/>
      <c r="AD887" s="231"/>
      <c r="AE887" s="231"/>
      <c r="AF887" s="231"/>
      <c r="AG887" s="231"/>
      <c r="AH887" s="231"/>
      <c r="AI887" s="231"/>
      <c r="AJ887" s="231"/>
      <c r="AK887" s="231"/>
      <c r="AL887" s="231"/>
      <c r="AM887" s="231"/>
      <c r="AN887" s="231"/>
      <c r="AO887" s="231"/>
      <c r="AP887" s="231"/>
      <c r="AQ887" s="231"/>
      <c r="AR887" s="231"/>
      <c r="AS887" s="231"/>
      <c r="AT887" s="231"/>
      <c r="AU887" s="231"/>
      <c r="AV887" s="231"/>
      <c r="AW887" s="231"/>
      <c r="AX887" s="231"/>
      <c r="AY887" s="231"/>
      <c r="AZ887" s="231"/>
      <c r="BA887" s="231"/>
      <c r="BB887" s="231"/>
      <c r="BC887" s="231"/>
      <c r="BD887" s="231"/>
      <c r="BE887" s="231"/>
      <c r="BF887" s="231"/>
      <c r="BG887" s="231"/>
      <c r="BH887" s="231"/>
      <c r="BI887" s="231"/>
      <c r="BJ887" s="231"/>
      <c r="BK887" s="231"/>
      <c r="BL887" s="231"/>
      <c r="BM887" s="232">
        <v>160</v>
      </c>
    </row>
    <row r="888" spans="1:65">
      <c r="A888" s="30"/>
      <c r="B888" s="19">
        <v>1</v>
      </c>
      <c r="C888" s="9">
        <v>6</v>
      </c>
      <c r="D888" s="233">
        <v>128</v>
      </c>
      <c r="E888" s="233">
        <v>120</v>
      </c>
      <c r="F888" s="233">
        <v>120</v>
      </c>
      <c r="G888" s="233">
        <v>124</v>
      </c>
      <c r="H888" s="233">
        <v>135</v>
      </c>
      <c r="I888" s="233">
        <v>132.52762210567801</v>
      </c>
      <c r="J888" s="233">
        <v>132.08636883246788</v>
      </c>
      <c r="K888" s="233">
        <v>114</v>
      </c>
      <c r="L888" s="233">
        <v>148</v>
      </c>
      <c r="M888" s="233">
        <v>127</v>
      </c>
      <c r="N888" s="233">
        <v>150.73500000000001</v>
      </c>
      <c r="O888" s="233">
        <v>121</v>
      </c>
      <c r="P888" s="233">
        <v>122</v>
      </c>
      <c r="Q888" s="233">
        <v>120</v>
      </c>
      <c r="R888" s="230"/>
      <c r="S888" s="231"/>
      <c r="T888" s="231"/>
      <c r="U888" s="231"/>
      <c r="V888" s="231"/>
      <c r="W888" s="231"/>
      <c r="X888" s="231"/>
      <c r="Y888" s="231"/>
      <c r="Z888" s="231"/>
      <c r="AA888" s="231"/>
      <c r="AB888" s="231"/>
      <c r="AC888" s="231"/>
      <c r="AD888" s="231"/>
      <c r="AE888" s="231"/>
      <c r="AF888" s="231"/>
      <c r="AG888" s="231"/>
      <c r="AH888" s="231"/>
      <c r="AI888" s="231"/>
      <c r="AJ888" s="231"/>
      <c r="AK888" s="231"/>
      <c r="AL888" s="231"/>
      <c r="AM888" s="231"/>
      <c r="AN888" s="231"/>
      <c r="AO888" s="231"/>
      <c r="AP888" s="231"/>
      <c r="AQ888" s="231"/>
      <c r="AR888" s="231"/>
      <c r="AS888" s="231"/>
      <c r="AT888" s="231"/>
      <c r="AU888" s="231"/>
      <c r="AV888" s="231"/>
      <c r="AW888" s="231"/>
      <c r="AX888" s="231"/>
      <c r="AY888" s="231"/>
      <c r="AZ888" s="231"/>
      <c r="BA888" s="231"/>
      <c r="BB888" s="231"/>
      <c r="BC888" s="231"/>
      <c r="BD888" s="231"/>
      <c r="BE888" s="231"/>
      <c r="BF888" s="231"/>
      <c r="BG888" s="231"/>
      <c r="BH888" s="231"/>
      <c r="BI888" s="231"/>
      <c r="BJ888" s="231"/>
      <c r="BK888" s="231"/>
      <c r="BL888" s="231"/>
      <c r="BM888" s="236"/>
    </row>
    <row r="889" spans="1:65">
      <c r="A889" s="30"/>
      <c r="B889" s="20" t="s">
        <v>239</v>
      </c>
      <c r="C889" s="12"/>
      <c r="D889" s="237">
        <v>128</v>
      </c>
      <c r="E889" s="237">
        <v>119</v>
      </c>
      <c r="F889" s="237">
        <v>122</v>
      </c>
      <c r="G889" s="237">
        <v>124.33333333333333</v>
      </c>
      <c r="H889" s="237">
        <v>135.66666666666666</v>
      </c>
      <c r="I889" s="237">
        <v>135.31881756510651</v>
      </c>
      <c r="J889" s="237">
        <v>131.6548897073599</v>
      </c>
      <c r="K889" s="237">
        <v>112.61666666666667</v>
      </c>
      <c r="L889" s="237">
        <v>148</v>
      </c>
      <c r="M889" s="237">
        <v>153.33333333333334</v>
      </c>
      <c r="N889" s="237">
        <v>149.65683333333334</v>
      </c>
      <c r="O889" s="237">
        <v>121</v>
      </c>
      <c r="P889" s="237">
        <v>122.5</v>
      </c>
      <c r="Q889" s="237">
        <v>116.66666666666667</v>
      </c>
      <c r="R889" s="230"/>
      <c r="S889" s="231"/>
      <c r="T889" s="231"/>
      <c r="U889" s="231"/>
      <c r="V889" s="231"/>
      <c r="W889" s="231"/>
      <c r="X889" s="231"/>
      <c r="Y889" s="231"/>
      <c r="Z889" s="231"/>
      <c r="AA889" s="231"/>
      <c r="AB889" s="231"/>
      <c r="AC889" s="231"/>
      <c r="AD889" s="231"/>
      <c r="AE889" s="231"/>
      <c r="AF889" s="231"/>
      <c r="AG889" s="231"/>
      <c r="AH889" s="231"/>
      <c r="AI889" s="231"/>
      <c r="AJ889" s="231"/>
      <c r="AK889" s="231"/>
      <c r="AL889" s="231"/>
      <c r="AM889" s="231"/>
      <c r="AN889" s="231"/>
      <c r="AO889" s="231"/>
      <c r="AP889" s="231"/>
      <c r="AQ889" s="231"/>
      <c r="AR889" s="231"/>
      <c r="AS889" s="231"/>
      <c r="AT889" s="231"/>
      <c r="AU889" s="231"/>
      <c r="AV889" s="231"/>
      <c r="AW889" s="231"/>
      <c r="AX889" s="231"/>
      <c r="AY889" s="231"/>
      <c r="AZ889" s="231"/>
      <c r="BA889" s="231"/>
      <c r="BB889" s="231"/>
      <c r="BC889" s="231"/>
      <c r="BD889" s="231"/>
      <c r="BE889" s="231"/>
      <c r="BF889" s="231"/>
      <c r="BG889" s="231"/>
      <c r="BH889" s="231"/>
      <c r="BI889" s="231"/>
      <c r="BJ889" s="231"/>
      <c r="BK889" s="231"/>
      <c r="BL889" s="231"/>
      <c r="BM889" s="236"/>
    </row>
    <row r="890" spans="1:65">
      <c r="A890" s="30"/>
      <c r="B890" s="3" t="s">
        <v>240</v>
      </c>
      <c r="C890" s="29"/>
      <c r="D890" s="233">
        <v>128</v>
      </c>
      <c r="E890" s="233">
        <v>119</v>
      </c>
      <c r="F890" s="233">
        <v>122</v>
      </c>
      <c r="G890" s="233">
        <v>124.5</v>
      </c>
      <c r="H890" s="233">
        <v>135</v>
      </c>
      <c r="I890" s="233">
        <v>134.55771896934249</v>
      </c>
      <c r="J890" s="233">
        <v>132.00272762088434</v>
      </c>
      <c r="K890" s="233">
        <v>112.85</v>
      </c>
      <c r="L890" s="233">
        <v>147.5</v>
      </c>
      <c r="M890" s="233">
        <v>129</v>
      </c>
      <c r="N890" s="233">
        <v>150.07249999999999</v>
      </c>
      <c r="O890" s="233">
        <v>121</v>
      </c>
      <c r="P890" s="233">
        <v>122</v>
      </c>
      <c r="Q890" s="233">
        <v>120</v>
      </c>
      <c r="R890" s="230"/>
      <c r="S890" s="231"/>
      <c r="T890" s="231"/>
      <c r="U890" s="231"/>
      <c r="V890" s="231"/>
      <c r="W890" s="231"/>
      <c r="X890" s="231"/>
      <c r="Y890" s="231"/>
      <c r="Z890" s="231"/>
      <c r="AA890" s="231"/>
      <c r="AB890" s="231"/>
      <c r="AC890" s="231"/>
      <c r="AD890" s="231"/>
      <c r="AE890" s="231"/>
      <c r="AF890" s="231"/>
      <c r="AG890" s="231"/>
      <c r="AH890" s="231"/>
      <c r="AI890" s="231"/>
      <c r="AJ890" s="231"/>
      <c r="AK890" s="231"/>
      <c r="AL890" s="231"/>
      <c r="AM890" s="231"/>
      <c r="AN890" s="231"/>
      <c r="AO890" s="231"/>
      <c r="AP890" s="231"/>
      <c r="AQ890" s="231"/>
      <c r="AR890" s="231"/>
      <c r="AS890" s="231"/>
      <c r="AT890" s="231"/>
      <c r="AU890" s="231"/>
      <c r="AV890" s="231"/>
      <c r="AW890" s="231"/>
      <c r="AX890" s="231"/>
      <c r="AY890" s="231"/>
      <c r="AZ890" s="231"/>
      <c r="BA890" s="231"/>
      <c r="BB890" s="231"/>
      <c r="BC890" s="231"/>
      <c r="BD890" s="231"/>
      <c r="BE890" s="231"/>
      <c r="BF890" s="231"/>
      <c r="BG890" s="231"/>
      <c r="BH890" s="231"/>
      <c r="BI890" s="231"/>
      <c r="BJ890" s="231"/>
      <c r="BK890" s="231"/>
      <c r="BL890" s="231"/>
      <c r="BM890" s="236"/>
    </row>
    <row r="891" spans="1:65">
      <c r="A891" s="30"/>
      <c r="B891" s="3" t="s">
        <v>241</v>
      </c>
      <c r="C891" s="29"/>
      <c r="D891" s="233">
        <v>1.4142135623730951</v>
      </c>
      <c r="E891" s="233">
        <v>3.4641016151377544</v>
      </c>
      <c r="F891" s="233">
        <v>1.8973665961010291</v>
      </c>
      <c r="G891" s="233">
        <v>0.81649658092772148</v>
      </c>
      <c r="H891" s="233">
        <v>3.0767948691238201</v>
      </c>
      <c r="I891" s="233">
        <v>3.4220986369042228</v>
      </c>
      <c r="J891" s="233">
        <v>2.0338006771237849</v>
      </c>
      <c r="K891" s="233">
        <v>1.3090709173557655</v>
      </c>
      <c r="L891" s="233">
        <v>2.0976176963403033</v>
      </c>
      <c r="M891" s="233">
        <v>53.638294777767392</v>
      </c>
      <c r="N891" s="233">
        <v>1.4316616103907669</v>
      </c>
      <c r="O891" s="233">
        <v>0.89442719099991586</v>
      </c>
      <c r="P891" s="233">
        <v>1.6431676725154984</v>
      </c>
      <c r="Q891" s="233">
        <v>5.1639777949432304</v>
      </c>
      <c r="R891" s="230"/>
      <c r="S891" s="231"/>
      <c r="T891" s="231"/>
      <c r="U891" s="231"/>
      <c r="V891" s="231"/>
      <c r="W891" s="231"/>
      <c r="X891" s="231"/>
      <c r="Y891" s="231"/>
      <c r="Z891" s="231"/>
      <c r="AA891" s="231"/>
      <c r="AB891" s="231"/>
      <c r="AC891" s="231"/>
      <c r="AD891" s="231"/>
      <c r="AE891" s="231"/>
      <c r="AF891" s="231"/>
      <c r="AG891" s="231"/>
      <c r="AH891" s="231"/>
      <c r="AI891" s="231"/>
      <c r="AJ891" s="231"/>
      <c r="AK891" s="231"/>
      <c r="AL891" s="231"/>
      <c r="AM891" s="231"/>
      <c r="AN891" s="231"/>
      <c r="AO891" s="231"/>
      <c r="AP891" s="231"/>
      <c r="AQ891" s="231"/>
      <c r="AR891" s="231"/>
      <c r="AS891" s="231"/>
      <c r="AT891" s="231"/>
      <c r="AU891" s="231"/>
      <c r="AV891" s="231"/>
      <c r="AW891" s="231"/>
      <c r="AX891" s="231"/>
      <c r="AY891" s="231"/>
      <c r="AZ891" s="231"/>
      <c r="BA891" s="231"/>
      <c r="BB891" s="231"/>
      <c r="BC891" s="231"/>
      <c r="BD891" s="231"/>
      <c r="BE891" s="231"/>
      <c r="BF891" s="231"/>
      <c r="BG891" s="231"/>
      <c r="BH891" s="231"/>
      <c r="BI891" s="231"/>
      <c r="BJ891" s="231"/>
      <c r="BK891" s="231"/>
      <c r="BL891" s="231"/>
      <c r="BM891" s="236"/>
    </row>
    <row r="892" spans="1:65">
      <c r="A892" s="30"/>
      <c r="B892" s="3" t="s">
        <v>87</v>
      </c>
      <c r="C892" s="29"/>
      <c r="D892" s="13">
        <v>1.1048543456039806E-2</v>
      </c>
      <c r="E892" s="13">
        <v>2.9110097606199616E-2</v>
      </c>
      <c r="F892" s="13">
        <v>1.5552185213942861E-2</v>
      </c>
      <c r="G892" s="13">
        <v>6.5669966294454813E-3</v>
      </c>
      <c r="H892" s="13">
        <v>2.2679077659389337E-2</v>
      </c>
      <c r="I892" s="13">
        <v>2.5289155628763414E-2</v>
      </c>
      <c r="J892" s="13">
        <v>1.5447969168820696E-2</v>
      </c>
      <c r="K892" s="13">
        <v>1.162413127739321E-2</v>
      </c>
      <c r="L892" s="13">
        <v>1.4173092542839888E-2</v>
      </c>
      <c r="M892" s="13">
        <v>0.34981496594196121</v>
      </c>
      <c r="N892" s="13">
        <v>9.5662962960201183E-3</v>
      </c>
      <c r="O892" s="13">
        <v>7.391960256197652E-3</v>
      </c>
      <c r="P892" s="13">
        <v>1.3413613653187743E-2</v>
      </c>
      <c r="Q892" s="13">
        <v>4.4262666813799117E-2</v>
      </c>
      <c r="R892" s="157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30"/>
      <c r="B893" s="3" t="s">
        <v>242</v>
      </c>
      <c r="C893" s="29"/>
      <c r="D893" s="13">
        <v>-3.233857532979667E-3</v>
      </c>
      <c r="E893" s="13">
        <v>-7.3318976925191959E-2</v>
      </c>
      <c r="F893" s="13">
        <v>-4.9957270461121195E-2</v>
      </c>
      <c r="G893" s="13">
        <v>-3.1787054322399477E-2</v>
      </c>
      <c r="H893" s="13">
        <v>5.6468281208534421E-2</v>
      </c>
      <c r="I893" s="13">
        <v>5.3759498340388179E-2</v>
      </c>
      <c r="J893" s="13">
        <v>2.5227629300985654E-2</v>
      </c>
      <c r="K893" s="13">
        <v>-0.12302749679040925</v>
      </c>
      <c r="L893" s="13">
        <v>0.15251085222749228</v>
      </c>
      <c r="M893" s="13">
        <v>0.19404277483028487</v>
      </c>
      <c r="N893" s="13">
        <v>0.16541300355856614</v>
      </c>
      <c r="O893" s="13">
        <v>-5.774450594914482E-2</v>
      </c>
      <c r="P893" s="13">
        <v>-4.6063652717109438E-2</v>
      </c>
      <c r="Q893" s="13">
        <v>-9.1489193063913676E-2</v>
      </c>
      <c r="R893" s="157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30"/>
      <c r="B894" s="46" t="s">
        <v>243</v>
      </c>
      <c r="C894" s="47"/>
      <c r="D894" s="45">
        <v>0.15</v>
      </c>
      <c r="E894" s="45">
        <v>0.59</v>
      </c>
      <c r="F894" s="45">
        <v>0.34</v>
      </c>
      <c r="G894" s="45">
        <v>0.15</v>
      </c>
      <c r="H894" s="45">
        <v>0.79</v>
      </c>
      <c r="I894" s="45">
        <v>0.76</v>
      </c>
      <c r="J894" s="45">
        <v>0.45</v>
      </c>
      <c r="K894" s="45">
        <v>1.1200000000000001</v>
      </c>
      <c r="L894" s="45">
        <v>1.8</v>
      </c>
      <c r="M894" s="45">
        <v>2.25</v>
      </c>
      <c r="N894" s="45">
        <v>1.94</v>
      </c>
      <c r="O894" s="45">
        <v>0.43</v>
      </c>
      <c r="P894" s="45">
        <v>0.3</v>
      </c>
      <c r="Q894" s="45">
        <v>0.79</v>
      </c>
      <c r="R894" s="157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B895" s="31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BM895" s="55"/>
    </row>
    <row r="896" spans="1:65" ht="15">
      <c r="B896" s="8" t="s">
        <v>656</v>
      </c>
      <c r="BM896" s="28" t="s">
        <v>280</v>
      </c>
    </row>
    <row r="897" spans="1:65" ht="15">
      <c r="A897" s="25" t="s">
        <v>21</v>
      </c>
      <c r="B897" s="18" t="s">
        <v>114</v>
      </c>
      <c r="C897" s="15" t="s">
        <v>115</v>
      </c>
      <c r="D897" s="16" t="s">
        <v>235</v>
      </c>
      <c r="E897" s="17" t="s">
        <v>235</v>
      </c>
      <c r="F897" s="17" t="s">
        <v>235</v>
      </c>
      <c r="G897" s="17" t="s">
        <v>235</v>
      </c>
      <c r="H897" s="17" t="s">
        <v>235</v>
      </c>
      <c r="I897" s="17" t="s">
        <v>235</v>
      </c>
      <c r="J897" s="17" t="s">
        <v>235</v>
      </c>
      <c r="K897" s="157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1</v>
      </c>
    </row>
    <row r="898" spans="1:65">
      <c r="A898" s="30"/>
      <c r="B898" s="19" t="s">
        <v>236</v>
      </c>
      <c r="C898" s="9" t="s">
        <v>236</v>
      </c>
      <c r="D898" s="154" t="s">
        <v>247</v>
      </c>
      <c r="E898" s="156" t="s">
        <v>254</v>
      </c>
      <c r="F898" s="156" t="s">
        <v>255</v>
      </c>
      <c r="G898" s="156" t="s">
        <v>258</v>
      </c>
      <c r="H898" s="156" t="s">
        <v>260</v>
      </c>
      <c r="I898" s="156" t="s">
        <v>265</v>
      </c>
      <c r="J898" s="156" t="s">
        <v>268</v>
      </c>
      <c r="K898" s="157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 t="s">
        <v>3</v>
      </c>
    </row>
    <row r="899" spans="1:65">
      <c r="A899" s="30"/>
      <c r="B899" s="19"/>
      <c r="C899" s="9"/>
      <c r="D899" s="10" t="s">
        <v>332</v>
      </c>
      <c r="E899" s="11" t="s">
        <v>332</v>
      </c>
      <c r="F899" s="11" t="s">
        <v>103</v>
      </c>
      <c r="G899" s="11" t="s">
        <v>332</v>
      </c>
      <c r="H899" s="11" t="s">
        <v>103</v>
      </c>
      <c r="I899" s="11" t="s">
        <v>103</v>
      </c>
      <c r="J899" s="11" t="s">
        <v>103</v>
      </c>
      <c r="K899" s="157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2</v>
      </c>
    </row>
    <row r="900" spans="1:65">
      <c r="A900" s="30"/>
      <c r="B900" s="19"/>
      <c r="C900" s="9"/>
      <c r="D900" s="26"/>
      <c r="E900" s="26"/>
      <c r="F900" s="26"/>
      <c r="G900" s="26"/>
      <c r="H900" s="26"/>
      <c r="I900" s="26"/>
      <c r="J900" s="26"/>
      <c r="K900" s="157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2</v>
      </c>
    </row>
    <row r="901" spans="1:65">
      <c r="A901" s="30"/>
      <c r="B901" s="18">
        <v>1</v>
      </c>
      <c r="C901" s="14">
        <v>1</v>
      </c>
      <c r="D901" s="22">
        <v>1.5</v>
      </c>
      <c r="E901" s="22" t="s">
        <v>313</v>
      </c>
      <c r="F901" s="22">
        <v>0.8</v>
      </c>
      <c r="G901" s="22">
        <v>1.5596722031199299</v>
      </c>
      <c r="H901" s="151">
        <v>3.2359916184010764</v>
      </c>
      <c r="I901" s="22" t="s">
        <v>244</v>
      </c>
      <c r="J901" s="22">
        <v>1</v>
      </c>
      <c r="K901" s="157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1</v>
      </c>
    </row>
    <row r="902" spans="1:65">
      <c r="A902" s="30"/>
      <c r="B902" s="19">
        <v>1</v>
      </c>
      <c r="C902" s="9">
        <v>2</v>
      </c>
      <c r="D902" s="11">
        <v>1.8</v>
      </c>
      <c r="E902" s="11">
        <v>0.6</v>
      </c>
      <c r="F902" s="11">
        <v>0.9</v>
      </c>
      <c r="G902" s="11">
        <v>1.29995257583769</v>
      </c>
      <c r="H902" s="152">
        <v>2.5508445758569764</v>
      </c>
      <c r="I902" s="11" t="s">
        <v>244</v>
      </c>
      <c r="J902" s="11">
        <v>1</v>
      </c>
      <c r="K902" s="157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12</v>
      </c>
    </row>
    <row r="903" spans="1:65">
      <c r="A903" s="30"/>
      <c r="B903" s="19">
        <v>1</v>
      </c>
      <c r="C903" s="9">
        <v>3</v>
      </c>
      <c r="D903" s="11">
        <v>1</v>
      </c>
      <c r="E903" s="11">
        <v>0.5</v>
      </c>
      <c r="F903" s="11">
        <v>0.9</v>
      </c>
      <c r="G903" s="153">
        <v>2.43133381839856</v>
      </c>
      <c r="H903" s="152">
        <v>2.8956709418358142</v>
      </c>
      <c r="I903" s="11" t="s">
        <v>244</v>
      </c>
      <c r="J903" s="11">
        <v>1</v>
      </c>
      <c r="K903" s="157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16</v>
      </c>
    </row>
    <row r="904" spans="1:65">
      <c r="A904" s="30"/>
      <c r="B904" s="19">
        <v>1</v>
      </c>
      <c r="C904" s="9">
        <v>4</v>
      </c>
      <c r="D904" s="153">
        <v>12.3</v>
      </c>
      <c r="E904" s="11">
        <v>0.5</v>
      </c>
      <c r="F904" s="11">
        <v>0.8</v>
      </c>
      <c r="G904" s="11">
        <v>1.1439557995138601</v>
      </c>
      <c r="H904" s="152">
        <v>1.9606372309071067</v>
      </c>
      <c r="I904" s="11" t="s">
        <v>244</v>
      </c>
      <c r="J904" s="11">
        <v>1.1000000000000001</v>
      </c>
      <c r="K904" s="157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1.01209123420318</v>
      </c>
    </row>
    <row r="905" spans="1:65">
      <c r="A905" s="30"/>
      <c r="B905" s="19">
        <v>1</v>
      </c>
      <c r="C905" s="9">
        <v>5</v>
      </c>
      <c r="D905" s="11">
        <v>1.3</v>
      </c>
      <c r="E905" s="11" t="s">
        <v>313</v>
      </c>
      <c r="F905" s="11">
        <v>0.9</v>
      </c>
      <c r="G905" s="11">
        <v>1.2504734486351601</v>
      </c>
      <c r="H905" s="152">
        <v>2.2030500413977916</v>
      </c>
      <c r="I905" s="11" t="s">
        <v>244</v>
      </c>
      <c r="J905" s="11">
        <v>1</v>
      </c>
      <c r="K905" s="157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18</v>
      </c>
    </row>
    <row r="906" spans="1:65">
      <c r="A906" s="30"/>
      <c r="B906" s="19">
        <v>1</v>
      </c>
      <c r="C906" s="9">
        <v>6</v>
      </c>
      <c r="D906" s="11">
        <v>1.6</v>
      </c>
      <c r="E906" s="11">
        <v>0.6</v>
      </c>
      <c r="F906" s="11">
        <v>0.9</v>
      </c>
      <c r="G906" s="11">
        <v>1.1815601613061699</v>
      </c>
      <c r="H906" s="152">
        <v>3.28174952446382</v>
      </c>
      <c r="I906" s="11" t="s">
        <v>244</v>
      </c>
      <c r="J906" s="11">
        <v>1</v>
      </c>
      <c r="K906" s="157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30"/>
      <c r="B907" s="20" t="s">
        <v>239</v>
      </c>
      <c r="C907" s="12"/>
      <c r="D907" s="23">
        <v>3.2500000000000004</v>
      </c>
      <c r="E907" s="23">
        <v>0.55000000000000004</v>
      </c>
      <c r="F907" s="23">
        <v>0.86666666666666681</v>
      </c>
      <c r="G907" s="23">
        <v>1.4778246678018949</v>
      </c>
      <c r="H907" s="23">
        <v>2.6879906554770976</v>
      </c>
      <c r="I907" s="23" t="s">
        <v>745</v>
      </c>
      <c r="J907" s="23">
        <v>1.0166666666666666</v>
      </c>
      <c r="K907" s="157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3" t="s">
        <v>240</v>
      </c>
      <c r="C908" s="29"/>
      <c r="D908" s="11">
        <v>1.55</v>
      </c>
      <c r="E908" s="11">
        <v>0.55000000000000004</v>
      </c>
      <c r="F908" s="11">
        <v>0.9</v>
      </c>
      <c r="G908" s="11">
        <v>1.2752130122364251</v>
      </c>
      <c r="H908" s="11">
        <v>2.7232577588463953</v>
      </c>
      <c r="I908" s="11" t="s">
        <v>745</v>
      </c>
      <c r="J908" s="11">
        <v>1</v>
      </c>
      <c r="K908" s="157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30"/>
      <c r="B909" s="3" t="s">
        <v>241</v>
      </c>
      <c r="C909" s="29"/>
      <c r="D909" s="24">
        <v>4.4419590272761411</v>
      </c>
      <c r="E909" s="24">
        <v>5.7735026918962561E-2</v>
      </c>
      <c r="F909" s="24">
        <v>5.1639777949432211E-2</v>
      </c>
      <c r="G909" s="24">
        <v>0.48958081177403645</v>
      </c>
      <c r="H909" s="24">
        <v>0.54387594206409184</v>
      </c>
      <c r="I909" s="24" t="s">
        <v>745</v>
      </c>
      <c r="J909" s="24">
        <v>4.0824829046386339E-2</v>
      </c>
      <c r="K909" s="157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30"/>
      <c r="B910" s="3" t="s">
        <v>87</v>
      </c>
      <c r="C910" s="29"/>
      <c r="D910" s="13">
        <v>1.3667566237772739</v>
      </c>
      <c r="E910" s="13">
        <v>0.10497277621629555</v>
      </c>
      <c r="F910" s="13">
        <v>5.9584359172421775E-2</v>
      </c>
      <c r="G910" s="13">
        <v>0.33128477446667282</v>
      </c>
      <c r="H910" s="13">
        <v>0.20233550327114438</v>
      </c>
      <c r="I910" s="13" t="s">
        <v>745</v>
      </c>
      <c r="J910" s="13">
        <v>4.0155569553822629E-2</v>
      </c>
      <c r="K910" s="157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30"/>
      <c r="B911" s="3" t="s">
        <v>242</v>
      </c>
      <c r="C911" s="29"/>
      <c r="D911" s="13">
        <v>2.2111729557254067</v>
      </c>
      <c r="E911" s="13">
        <v>-0.45657073056954656</v>
      </c>
      <c r="F911" s="13">
        <v>-0.14368721180655819</v>
      </c>
      <c r="G911" s="13">
        <v>0.460169417399793</v>
      </c>
      <c r="H911" s="13">
        <v>1.6558778148032811</v>
      </c>
      <c r="I911" s="13" t="s">
        <v>745</v>
      </c>
      <c r="J911" s="13">
        <v>4.5207707653833751E-3</v>
      </c>
      <c r="K911" s="157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30"/>
      <c r="B912" s="46" t="s">
        <v>243</v>
      </c>
      <c r="C912" s="47"/>
      <c r="D912" s="45">
        <v>2.29</v>
      </c>
      <c r="E912" s="45">
        <v>0.91</v>
      </c>
      <c r="F912" s="45">
        <v>0.44</v>
      </c>
      <c r="G912" s="45">
        <v>0.26</v>
      </c>
      <c r="H912" s="45">
        <v>1.65</v>
      </c>
      <c r="I912" s="45" t="s">
        <v>244</v>
      </c>
      <c r="J912" s="45">
        <v>0.26</v>
      </c>
      <c r="K912" s="157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B913" s="31"/>
      <c r="C913" s="20"/>
      <c r="D913" s="20"/>
      <c r="E913" s="20"/>
      <c r="F913" s="20"/>
      <c r="G913" s="20"/>
      <c r="H913" s="20"/>
      <c r="I913" s="20"/>
      <c r="J913" s="20"/>
      <c r="BM913" s="55"/>
    </row>
    <row r="914" spans="1:65" ht="15">
      <c r="B914" s="8" t="s">
        <v>657</v>
      </c>
      <c r="BM914" s="28" t="s">
        <v>67</v>
      </c>
    </row>
    <row r="915" spans="1:65" ht="15">
      <c r="A915" s="25" t="s">
        <v>24</v>
      </c>
      <c r="B915" s="18" t="s">
        <v>114</v>
      </c>
      <c r="C915" s="15" t="s">
        <v>115</v>
      </c>
      <c r="D915" s="16" t="s">
        <v>235</v>
      </c>
      <c r="E915" s="17" t="s">
        <v>235</v>
      </c>
      <c r="F915" s="17" t="s">
        <v>235</v>
      </c>
      <c r="G915" s="17" t="s">
        <v>235</v>
      </c>
      <c r="H915" s="17" t="s">
        <v>235</v>
      </c>
      <c r="I915" s="17" t="s">
        <v>235</v>
      </c>
      <c r="J915" s="17" t="s">
        <v>235</v>
      </c>
      <c r="K915" s="17" t="s">
        <v>235</v>
      </c>
      <c r="L915" s="157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1</v>
      </c>
    </row>
    <row r="916" spans="1:65">
      <c r="A916" s="30"/>
      <c r="B916" s="19" t="s">
        <v>236</v>
      </c>
      <c r="C916" s="9" t="s">
        <v>236</v>
      </c>
      <c r="D916" s="154" t="s">
        <v>247</v>
      </c>
      <c r="E916" s="156" t="s">
        <v>254</v>
      </c>
      <c r="F916" s="156" t="s">
        <v>255</v>
      </c>
      <c r="G916" s="156" t="s">
        <v>258</v>
      </c>
      <c r="H916" s="156" t="s">
        <v>264</v>
      </c>
      <c r="I916" s="156" t="s">
        <v>265</v>
      </c>
      <c r="J916" s="156" t="s">
        <v>267</v>
      </c>
      <c r="K916" s="156" t="s">
        <v>268</v>
      </c>
      <c r="L916" s="157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 t="s">
        <v>3</v>
      </c>
    </row>
    <row r="917" spans="1:65">
      <c r="A917" s="30"/>
      <c r="B917" s="19"/>
      <c r="C917" s="9"/>
      <c r="D917" s="10" t="s">
        <v>332</v>
      </c>
      <c r="E917" s="11" t="s">
        <v>332</v>
      </c>
      <c r="F917" s="11" t="s">
        <v>103</v>
      </c>
      <c r="G917" s="11" t="s">
        <v>332</v>
      </c>
      <c r="H917" s="11" t="s">
        <v>100</v>
      </c>
      <c r="I917" s="11" t="s">
        <v>103</v>
      </c>
      <c r="J917" s="11" t="s">
        <v>103</v>
      </c>
      <c r="K917" s="11" t="s">
        <v>103</v>
      </c>
      <c r="L917" s="157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2</v>
      </c>
    </row>
    <row r="918" spans="1:65">
      <c r="A918" s="30"/>
      <c r="B918" s="19"/>
      <c r="C918" s="9"/>
      <c r="D918" s="26"/>
      <c r="E918" s="26"/>
      <c r="F918" s="26"/>
      <c r="G918" s="26"/>
      <c r="H918" s="26"/>
      <c r="I918" s="26"/>
      <c r="J918" s="26"/>
      <c r="K918" s="26"/>
      <c r="L918" s="157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3</v>
      </c>
    </row>
    <row r="919" spans="1:65">
      <c r="A919" s="30"/>
      <c r="B919" s="18">
        <v>1</v>
      </c>
      <c r="C919" s="14">
        <v>1</v>
      </c>
      <c r="D919" s="151">
        <v>0.6</v>
      </c>
      <c r="E919" s="22">
        <v>0.61</v>
      </c>
      <c r="F919" s="151">
        <v>0.7</v>
      </c>
      <c r="G919" s="22">
        <v>0.70118067946565965</v>
      </c>
      <c r="H919" s="22">
        <v>0.66500000000000004</v>
      </c>
      <c r="I919" s="151" t="s">
        <v>108</v>
      </c>
      <c r="J919" s="22">
        <v>0.792848</v>
      </c>
      <c r="K919" s="22">
        <v>0.69</v>
      </c>
      <c r="L919" s="157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1</v>
      </c>
    </row>
    <row r="920" spans="1:65">
      <c r="A920" s="30"/>
      <c r="B920" s="19">
        <v>1</v>
      </c>
      <c r="C920" s="9">
        <v>2</v>
      </c>
      <c r="D920" s="152">
        <v>0.7</v>
      </c>
      <c r="E920" s="11">
        <v>0.66</v>
      </c>
      <c r="F920" s="152">
        <v>0.7</v>
      </c>
      <c r="G920" s="11">
        <v>0.72847973024430956</v>
      </c>
      <c r="H920" s="11">
        <v>0.66800000000000004</v>
      </c>
      <c r="I920" s="152" t="s">
        <v>108</v>
      </c>
      <c r="J920" s="11">
        <v>0.75032899999999991</v>
      </c>
      <c r="K920" s="11">
        <v>0.7</v>
      </c>
      <c r="L920" s="157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>
        <v>35</v>
      </c>
    </row>
    <row r="921" spans="1:65">
      <c r="A921" s="30"/>
      <c r="B921" s="19">
        <v>1</v>
      </c>
      <c r="C921" s="9">
        <v>3</v>
      </c>
      <c r="D921" s="152">
        <v>0.6</v>
      </c>
      <c r="E921" s="11">
        <v>0.66</v>
      </c>
      <c r="F921" s="152">
        <v>0.6</v>
      </c>
      <c r="G921" s="153">
        <v>0.87117625373843077</v>
      </c>
      <c r="H921" s="11">
        <v>0.66200000000000003</v>
      </c>
      <c r="I921" s="152" t="s">
        <v>108</v>
      </c>
      <c r="J921" s="11">
        <v>0.67416749999999992</v>
      </c>
      <c r="K921" s="11">
        <v>0.71</v>
      </c>
      <c r="L921" s="157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>
        <v>16</v>
      </c>
    </row>
    <row r="922" spans="1:65">
      <c r="A922" s="30"/>
      <c r="B922" s="19">
        <v>1</v>
      </c>
      <c r="C922" s="9">
        <v>4</v>
      </c>
      <c r="D922" s="152">
        <v>0.7</v>
      </c>
      <c r="E922" s="11">
        <v>0.64</v>
      </c>
      <c r="F922" s="152">
        <v>0.7</v>
      </c>
      <c r="G922" s="11">
        <v>0.73555055531264035</v>
      </c>
      <c r="H922" s="11">
        <v>0.66800000000000004</v>
      </c>
      <c r="I922" s="152" t="s">
        <v>108</v>
      </c>
      <c r="J922" s="11">
        <v>0.7686639999999999</v>
      </c>
      <c r="K922" s="11">
        <v>0.73</v>
      </c>
      <c r="L922" s="157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>
        <v>0.6938184730285446</v>
      </c>
    </row>
    <row r="923" spans="1:65">
      <c r="A923" s="30"/>
      <c r="B923" s="19">
        <v>1</v>
      </c>
      <c r="C923" s="9">
        <v>5</v>
      </c>
      <c r="D923" s="152">
        <v>0.4</v>
      </c>
      <c r="E923" s="11">
        <v>0.62</v>
      </c>
      <c r="F923" s="152">
        <v>0.7</v>
      </c>
      <c r="G923" s="11">
        <v>0.70992640847307786</v>
      </c>
      <c r="H923" s="11">
        <v>0.66100000000000003</v>
      </c>
      <c r="I923" s="152" t="s">
        <v>108</v>
      </c>
      <c r="J923" s="11">
        <v>0.69515299999999991</v>
      </c>
      <c r="K923" s="11">
        <v>0.72</v>
      </c>
      <c r="L923" s="157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8">
        <v>161</v>
      </c>
    </row>
    <row r="924" spans="1:65">
      <c r="A924" s="30"/>
      <c r="B924" s="19">
        <v>1</v>
      </c>
      <c r="C924" s="9">
        <v>6</v>
      </c>
      <c r="D924" s="152">
        <v>0.7</v>
      </c>
      <c r="E924" s="11">
        <v>0.69</v>
      </c>
      <c r="F924" s="152">
        <v>0.6</v>
      </c>
      <c r="G924" s="11">
        <v>0.74927320221792681</v>
      </c>
      <c r="H924" s="11">
        <v>0.66700000000000004</v>
      </c>
      <c r="I924" s="152" t="s">
        <v>108</v>
      </c>
      <c r="J924" s="11">
        <v>0.66310000000000002</v>
      </c>
      <c r="K924" s="11">
        <v>0.7</v>
      </c>
      <c r="L924" s="157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A925" s="30"/>
      <c r="B925" s="20" t="s">
        <v>239</v>
      </c>
      <c r="C925" s="12"/>
      <c r="D925" s="23">
        <v>0.61666666666666659</v>
      </c>
      <c r="E925" s="23">
        <v>0.64666666666666672</v>
      </c>
      <c r="F925" s="23">
        <v>0.66666666666666663</v>
      </c>
      <c r="G925" s="23">
        <v>0.74926447157534082</v>
      </c>
      <c r="H925" s="23">
        <v>0.66516666666666679</v>
      </c>
      <c r="I925" s="23" t="s">
        <v>745</v>
      </c>
      <c r="J925" s="23">
        <v>0.7240435833333333</v>
      </c>
      <c r="K925" s="23">
        <v>0.70833333333333337</v>
      </c>
      <c r="L925" s="157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30"/>
      <c r="B926" s="3" t="s">
        <v>240</v>
      </c>
      <c r="C926" s="29"/>
      <c r="D926" s="11">
        <v>0.64999999999999991</v>
      </c>
      <c r="E926" s="11">
        <v>0.65</v>
      </c>
      <c r="F926" s="11">
        <v>0.7</v>
      </c>
      <c r="G926" s="11">
        <v>0.7320151427784749</v>
      </c>
      <c r="H926" s="11">
        <v>0.66600000000000004</v>
      </c>
      <c r="I926" s="11" t="s">
        <v>745</v>
      </c>
      <c r="J926" s="11">
        <v>0.72274099999999986</v>
      </c>
      <c r="K926" s="11">
        <v>0.70499999999999996</v>
      </c>
      <c r="L926" s="157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30"/>
      <c r="B927" s="3" t="s">
        <v>241</v>
      </c>
      <c r="C927" s="29"/>
      <c r="D927" s="24">
        <v>0.11690451944500162</v>
      </c>
      <c r="E927" s="24">
        <v>2.9439202887759482E-2</v>
      </c>
      <c r="F927" s="24">
        <v>5.1639777949432218E-2</v>
      </c>
      <c r="G927" s="24">
        <v>6.2196613975597927E-2</v>
      </c>
      <c r="H927" s="24">
        <v>3.0605010483034777E-3</v>
      </c>
      <c r="I927" s="24" t="s">
        <v>745</v>
      </c>
      <c r="J927" s="24">
        <v>5.3763114324243397E-2</v>
      </c>
      <c r="K927" s="24">
        <v>1.4719601443879758E-2</v>
      </c>
      <c r="L927" s="223"/>
      <c r="M927" s="224"/>
      <c r="N927" s="224"/>
      <c r="O927" s="224"/>
      <c r="P927" s="224"/>
      <c r="Q927" s="224"/>
      <c r="R927" s="224"/>
      <c r="S927" s="224"/>
      <c r="T927" s="224"/>
      <c r="U927" s="224"/>
      <c r="V927" s="224"/>
      <c r="W927" s="224"/>
      <c r="X927" s="224"/>
      <c r="Y927" s="224"/>
      <c r="Z927" s="224"/>
      <c r="AA927" s="224"/>
      <c r="AB927" s="224"/>
      <c r="AC927" s="224"/>
      <c r="AD927" s="224"/>
      <c r="AE927" s="224"/>
      <c r="AF927" s="224"/>
      <c r="AG927" s="224"/>
      <c r="AH927" s="224"/>
      <c r="AI927" s="224"/>
      <c r="AJ927" s="224"/>
      <c r="AK927" s="224"/>
      <c r="AL927" s="224"/>
      <c r="AM927" s="224"/>
      <c r="AN927" s="224"/>
      <c r="AO927" s="224"/>
      <c r="AP927" s="224"/>
      <c r="AQ927" s="224"/>
      <c r="AR927" s="224"/>
      <c r="AS927" s="224"/>
      <c r="AT927" s="224"/>
      <c r="AU927" s="224"/>
      <c r="AV927" s="224"/>
      <c r="AW927" s="224"/>
      <c r="AX927" s="224"/>
      <c r="AY927" s="224"/>
      <c r="AZ927" s="224"/>
      <c r="BA927" s="224"/>
      <c r="BB927" s="224"/>
      <c r="BC927" s="224"/>
      <c r="BD927" s="224"/>
      <c r="BE927" s="224"/>
      <c r="BF927" s="224"/>
      <c r="BG927" s="224"/>
      <c r="BH927" s="224"/>
      <c r="BI927" s="224"/>
      <c r="BJ927" s="224"/>
      <c r="BK927" s="224"/>
      <c r="BL927" s="224"/>
      <c r="BM927" s="56"/>
    </row>
    <row r="928" spans="1:65">
      <c r="A928" s="30"/>
      <c r="B928" s="3" t="s">
        <v>87</v>
      </c>
      <c r="C928" s="29"/>
      <c r="D928" s="13">
        <v>0.18957489639729994</v>
      </c>
      <c r="E928" s="13">
        <v>4.5524540548081666E-2</v>
      </c>
      <c r="F928" s="13">
        <v>7.7459666924148338E-2</v>
      </c>
      <c r="G928" s="13">
        <v>8.3010227142931964E-2</v>
      </c>
      <c r="H928" s="13">
        <v>4.6011040565825268E-3</v>
      </c>
      <c r="I928" s="13" t="s">
        <v>745</v>
      </c>
      <c r="J928" s="13">
        <v>7.4253975260342955E-2</v>
      </c>
      <c r="K928" s="13">
        <v>2.0780613803124362E-2</v>
      </c>
      <c r="L928" s="157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30"/>
      <c r="B929" s="3" t="s">
        <v>242</v>
      </c>
      <c r="C929" s="29"/>
      <c r="D929" s="13">
        <v>-0.11119883566245703</v>
      </c>
      <c r="E929" s="13">
        <v>-6.7959860100089919E-2</v>
      </c>
      <c r="F929" s="13">
        <v>-3.9133876391845401E-2</v>
      </c>
      <c r="G929" s="13">
        <v>7.9914272539865161E-2</v>
      </c>
      <c r="H929" s="13">
        <v>-4.129582516996344E-2</v>
      </c>
      <c r="I929" s="13" t="s">
        <v>745</v>
      </c>
      <c r="J929" s="13">
        <v>4.356342686128678E-2</v>
      </c>
      <c r="K929" s="13">
        <v>2.0920256333664344E-2</v>
      </c>
      <c r="L929" s="157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30"/>
      <c r="B930" s="46" t="s">
        <v>243</v>
      </c>
      <c r="C930" s="47"/>
      <c r="D930" s="45" t="s">
        <v>244</v>
      </c>
      <c r="E930" s="45">
        <v>1.1100000000000001</v>
      </c>
      <c r="F930" s="45" t="s">
        <v>244</v>
      </c>
      <c r="G930" s="45">
        <v>0.53</v>
      </c>
      <c r="H930" s="45">
        <v>0.82</v>
      </c>
      <c r="I930" s="45">
        <v>4.55</v>
      </c>
      <c r="J930" s="45">
        <v>0.13</v>
      </c>
      <c r="K930" s="45">
        <v>0.13</v>
      </c>
      <c r="L930" s="157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B931" s="31" t="s">
        <v>343</v>
      </c>
      <c r="C931" s="20"/>
      <c r="D931" s="20"/>
      <c r="E931" s="20"/>
      <c r="F931" s="20"/>
      <c r="G931" s="20"/>
      <c r="H931" s="20"/>
      <c r="I931" s="20"/>
      <c r="J931" s="20"/>
      <c r="K931" s="20"/>
      <c r="BM931" s="55"/>
    </row>
    <row r="932" spans="1:65">
      <c r="BM932" s="55"/>
    </row>
    <row r="933" spans="1:65" ht="15">
      <c r="B933" s="8" t="s">
        <v>658</v>
      </c>
      <c r="BM933" s="28" t="s">
        <v>280</v>
      </c>
    </row>
    <row r="934" spans="1:65" ht="15">
      <c r="A934" s="25" t="s">
        <v>27</v>
      </c>
      <c r="B934" s="18" t="s">
        <v>114</v>
      </c>
      <c r="C934" s="15" t="s">
        <v>115</v>
      </c>
      <c r="D934" s="16" t="s">
        <v>235</v>
      </c>
      <c r="E934" s="17" t="s">
        <v>235</v>
      </c>
      <c r="F934" s="17" t="s">
        <v>235</v>
      </c>
      <c r="G934" s="157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1</v>
      </c>
    </row>
    <row r="935" spans="1:65">
      <c r="A935" s="30"/>
      <c r="B935" s="19" t="s">
        <v>236</v>
      </c>
      <c r="C935" s="9" t="s">
        <v>236</v>
      </c>
      <c r="D935" s="154" t="s">
        <v>247</v>
      </c>
      <c r="E935" s="156" t="s">
        <v>254</v>
      </c>
      <c r="F935" s="156" t="s">
        <v>260</v>
      </c>
      <c r="G935" s="157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 t="s">
        <v>3</v>
      </c>
    </row>
    <row r="936" spans="1:65">
      <c r="A936" s="30"/>
      <c r="B936" s="19"/>
      <c r="C936" s="9"/>
      <c r="D936" s="10" t="s">
        <v>332</v>
      </c>
      <c r="E936" s="11" t="s">
        <v>332</v>
      </c>
      <c r="F936" s="11" t="s">
        <v>103</v>
      </c>
      <c r="G936" s="157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1</v>
      </c>
    </row>
    <row r="937" spans="1:65">
      <c r="A937" s="30"/>
      <c r="B937" s="19"/>
      <c r="C937" s="9"/>
      <c r="D937" s="26"/>
      <c r="E937" s="26"/>
      <c r="F937" s="26"/>
      <c r="G937" s="157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1</v>
      </c>
    </row>
    <row r="938" spans="1:65">
      <c r="A938" s="30"/>
      <c r="B938" s="18">
        <v>1</v>
      </c>
      <c r="C938" s="14">
        <v>1</v>
      </c>
      <c r="D938" s="216">
        <v>8</v>
      </c>
      <c r="E938" s="216">
        <v>7</v>
      </c>
      <c r="F938" s="216">
        <v>18.821079550537604</v>
      </c>
      <c r="G938" s="217"/>
      <c r="H938" s="218"/>
      <c r="I938" s="218"/>
      <c r="J938" s="218"/>
      <c r="K938" s="218"/>
      <c r="L938" s="218"/>
      <c r="M938" s="218"/>
      <c r="N938" s="218"/>
      <c r="O938" s="218"/>
      <c r="P938" s="218"/>
      <c r="Q938" s="218"/>
      <c r="R938" s="218"/>
      <c r="S938" s="218"/>
      <c r="T938" s="218"/>
      <c r="U938" s="218"/>
      <c r="V938" s="218"/>
      <c r="W938" s="218"/>
      <c r="X938" s="218"/>
      <c r="Y938" s="218"/>
      <c r="Z938" s="218"/>
      <c r="AA938" s="218"/>
      <c r="AB938" s="218"/>
      <c r="AC938" s="218"/>
      <c r="AD938" s="218"/>
      <c r="AE938" s="218"/>
      <c r="AF938" s="218"/>
      <c r="AG938" s="218"/>
      <c r="AH938" s="218"/>
      <c r="AI938" s="218"/>
      <c r="AJ938" s="218"/>
      <c r="AK938" s="218"/>
      <c r="AL938" s="218"/>
      <c r="AM938" s="218"/>
      <c r="AN938" s="218"/>
      <c r="AO938" s="218"/>
      <c r="AP938" s="218"/>
      <c r="AQ938" s="218"/>
      <c r="AR938" s="218"/>
      <c r="AS938" s="218"/>
      <c r="AT938" s="218"/>
      <c r="AU938" s="218"/>
      <c r="AV938" s="218"/>
      <c r="AW938" s="218"/>
      <c r="AX938" s="218"/>
      <c r="AY938" s="218"/>
      <c r="AZ938" s="218"/>
      <c r="BA938" s="218"/>
      <c r="BB938" s="218"/>
      <c r="BC938" s="218"/>
      <c r="BD938" s="218"/>
      <c r="BE938" s="218"/>
      <c r="BF938" s="218"/>
      <c r="BG938" s="218"/>
      <c r="BH938" s="218"/>
      <c r="BI938" s="218"/>
      <c r="BJ938" s="218"/>
      <c r="BK938" s="218"/>
      <c r="BL938" s="218"/>
      <c r="BM938" s="219">
        <v>1</v>
      </c>
    </row>
    <row r="939" spans="1:65">
      <c r="A939" s="30"/>
      <c r="B939" s="19">
        <v>1</v>
      </c>
      <c r="C939" s="9">
        <v>2</v>
      </c>
      <c r="D939" s="220" t="s">
        <v>344</v>
      </c>
      <c r="E939" s="220">
        <v>6</v>
      </c>
      <c r="F939" s="220">
        <v>17.276060783731868</v>
      </c>
      <c r="G939" s="217"/>
      <c r="H939" s="218"/>
      <c r="I939" s="218"/>
      <c r="J939" s="218"/>
      <c r="K939" s="218"/>
      <c r="L939" s="218"/>
      <c r="M939" s="218"/>
      <c r="N939" s="218"/>
      <c r="O939" s="218"/>
      <c r="P939" s="218"/>
      <c r="Q939" s="218"/>
      <c r="R939" s="218"/>
      <c r="S939" s="218"/>
      <c r="T939" s="218"/>
      <c r="U939" s="218"/>
      <c r="V939" s="218"/>
      <c r="W939" s="218"/>
      <c r="X939" s="218"/>
      <c r="Y939" s="218"/>
      <c r="Z939" s="218"/>
      <c r="AA939" s="218"/>
      <c r="AB939" s="218"/>
      <c r="AC939" s="218"/>
      <c r="AD939" s="218"/>
      <c r="AE939" s="218"/>
      <c r="AF939" s="218"/>
      <c r="AG939" s="218"/>
      <c r="AH939" s="218"/>
      <c r="AI939" s="218"/>
      <c r="AJ939" s="218"/>
      <c r="AK939" s="218"/>
      <c r="AL939" s="218"/>
      <c r="AM939" s="218"/>
      <c r="AN939" s="218"/>
      <c r="AO939" s="218"/>
      <c r="AP939" s="218"/>
      <c r="AQ939" s="218"/>
      <c r="AR939" s="218"/>
      <c r="AS939" s="218"/>
      <c r="AT939" s="218"/>
      <c r="AU939" s="218"/>
      <c r="AV939" s="218"/>
      <c r="AW939" s="218"/>
      <c r="AX939" s="218"/>
      <c r="AY939" s="218"/>
      <c r="AZ939" s="218"/>
      <c r="BA939" s="218"/>
      <c r="BB939" s="218"/>
      <c r="BC939" s="218"/>
      <c r="BD939" s="218"/>
      <c r="BE939" s="218"/>
      <c r="BF939" s="218"/>
      <c r="BG939" s="218"/>
      <c r="BH939" s="218"/>
      <c r="BI939" s="218"/>
      <c r="BJ939" s="218"/>
      <c r="BK939" s="218"/>
      <c r="BL939" s="218"/>
      <c r="BM939" s="219">
        <v>13</v>
      </c>
    </row>
    <row r="940" spans="1:65">
      <c r="A940" s="30"/>
      <c r="B940" s="19">
        <v>1</v>
      </c>
      <c r="C940" s="9">
        <v>3</v>
      </c>
      <c r="D940" s="220">
        <v>11</v>
      </c>
      <c r="E940" s="220">
        <v>8</v>
      </c>
      <c r="F940" s="220">
        <v>19.906622379410766</v>
      </c>
      <c r="G940" s="217"/>
      <c r="H940" s="218"/>
      <c r="I940" s="218"/>
      <c r="J940" s="218"/>
      <c r="K940" s="218"/>
      <c r="L940" s="218"/>
      <c r="M940" s="218"/>
      <c r="N940" s="218"/>
      <c r="O940" s="218"/>
      <c r="P940" s="218"/>
      <c r="Q940" s="218"/>
      <c r="R940" s="218"/>
      <c r="S940" s="218"/>
      <c r="T940" s="218"/>
      <c r="U940" s="218"/>
      <c r="V940" s="218"/>
      <c r="W940" s="218"/>
      <c r="X940" s="218"/>
      <c r="Y940" s="218"/>
      <c r="Z940" s="218"/>
      <c r="AA940" s="218"/>
      <c r="AB940" s="218"/>
      <c r="AC940" s="218"/>
      <c r="AD940" s="218"/>
      <c r="AE940" s="218"/>
      <c r="AF940" s="218"/>
      <c r="AG940" s="218"/>
      <c r="AH940" s="218"/>
      <c r="AI940" s="218"/>
      <c r="AJ940" s="218"/>
      <c r="AK940" s="218"/>
      <c r="AL940" s="218"/>
      <c r="AM940" s="218"/>
      <c r="AN940" s="218"/>
      <c r="AO940" s="218"/>
      <c r="AP940" s="218"/>
      <c r="AQ940" s="218"/>
      <c r="AR940" s="218"/>
      <c r="AS940" s="218"/>
      <c r="AT940" s="218"/>
      <c r="AU940" s="218"/>
      <c r="AV940" s="218"/>
      <c r="AW940" s="218"/>
      <c r="AX940" s="218"/>
      <c r="AY940" s="218"/>
      <c r="AZ940" s="218"/>
      <c r="BA940" s="218"/>
      <c r="BB940" s="218"/>
      <c r="BC940" s="218"/>
      <c r="BD940" s="218"/>
      <c r="BE940" s="218"/>
      <c r="BF940" s="218"/>
      <c r="BG940" s="218"/>
      <c r="BH940" s="218"/>
      <c r="BI940" s="218"/>
      <c r="BJ940" s="218"/>
      <c r="BK940" s="218"/>
      <c r="BL940" s="218"/>
      <c r="BM940" s="219">
        <v>16</v>
      </c>
    </row>
    <row r="941" spans="1:65">
      <c r="A941" s="30"/>
      <c r="B941" s="19">
        <v>1</v>
      </c>
      <c r="C941" s="9">
        <v>4</v>
      </c>
      <c r="D941" s="220">
        <v>10</v>
      </c>
      <c r="E941" s="220">
        <v>8</v>
      </c>
      <c r="F941" s="220">
        <v>20.137573264805638</v>
      </c>
      <c r="G941" s="217"/>
      <c r="H941" s="218"/>
      <c r="I941" s="218"/>
      <c r="J941" s="218"/>
      <c r="K941" s="218"/>
      <c r="L941" s="218"/>
      <c r="M941" s="218"/>
      <c r="N941" s="218"/>
      <c r="O941" s="218"/>
      <c r="P941" s="218"/>
      <c r="Q941" s="218"/>
      <c r="R941" s="218"/>
      <c r="S941" s="218"/>
      <c r="T941" s="218"/>
      <c r="U941" s="218"/>
      <c r="V941" s="218"/>
      <c r="W941" s="218"/>
      <c r="X941" s="218"/>
      <c r="Y941" s="218"/>
      <c r="Z941" s="218"/>
      <c r="AA941" s="218"/>
      <c r="AB941" s="218"/>
      <c r="AC941" s="218"/>
      <c r="AD941" s="218"/>
      <c r="AE941" s="218"/>
      <c r="AF941" s="218"/>
      <c r="AG941" s="218"/>
      <c r="AH941" s="218"/>
      <c r="AI941" s="218"/>
      <c r="AJ941" s="218"/>
      <c r="AK941" s="218"/>
      <c r="AL941" s="218"/>
      <c r="AM941" s="218"/>
      <c r="AN941" s="218"/>
      <c r="AO941" s="218"/>
      <c r="AP941" s="218"/>
      <c r="AQ941" s="218"/>
      <c r="AR941" s="218"/>
      <c r="AS941" s="218"/>
      <c r="AT941" s="218"/>
      <c r="AU941" s="218"/>
      <c r="AV941" s="218"/>
      <c r="AW941" s="218"/>
      <c r="AX941" s="218"/>
      <c r="AY941" s="218"/>
      <c r="AZ941" s="218"/>
      <c r="BA941" s="218"/>
      <c r="BB941" s="218"/>
      <c r="BC941" s="218"/>
      <c r="BD941" s="218"/>
      <c r="BE941" s="218"/>
      <c r="BF941" s="218"/>
      <c r="BG941" s="218"/>
      <c r="BH941" s="218"/>
      <c r="BI941" s="218"/>
      <c r="BJ941" s="218"/>
      <c r="BK941" s="218"/>
      <c r="BL941" s="218"/>
      <c r="BM941" s="219">
        <v>11.0419300115087</v>
      </c>
    </row>
    <row r="942" spans="1:65">
      <c r="A942" s="30"/>
      <c r="B942" s="19">
        <v>1</v>
      </c>
      <c r="C942" s="9">
        <v>5</v>
      </c>
      <c r="D942" s="220" t="s">
        <v>344</v>
      </c>
      <c r="E942" s="220">
        <v>5</v>
      </c>
      <c r="F942" s="220">
        <v>17.146551399937501</v>
      </c>
      <c r="G942" s="217"/>
      <c r="H942" s="218"/>
      <c r="I942" s="218"/>
      <c r="J942" s="218"/>
      <c r="K942" s="218"/>
      <c r="L942" s="218"/>
      <c r="M942" s="218"/>
      <c r="N942" s="218"/>
      <c r="O942" s="218"/>
      <c r="P942" s="218"/>
      <c r="Q942" s="218"/>
      <c r="R942" s="218"/>
      <c r="S942" s="218"/>
      <c r="T942" s="218"/>
      <c r="U942" s="218"/>
      <c r="V942" s="218"/>
      <c r="W942" s="218"/>
      <c r="X942" s="218"/>
      <c r="Y942" s="218"/>
      <c r="Z942" s="218"/>
      <c r="AA942" s="218"/>
      <c r="AB942" s="218"/>
      <c r="AC942" s="218"/>
      <c r="AD942" s="218"/>
      <c r="AE942" s="218"/>
      <c r="AF942" s="218"/>
      <c r="AG942" s="218"/>
      <c r="AH942" s="218"/>
      <c r="AI942" s="218"/>
      <c r="AJ942" s="218"/>
      <c r="AK942" s="218"/>
      <c r="AL942" s="218"/>
      <c r="AM942" s="218"/>
      <c r="AN942" s="218"/>
      <c r="AO942" s="218"/>
      <c r="AP942" s="218"/>
      <c r="AQ942" s="218"/>
      <c r="AR942" s="218"/>
      <c r="AS942" s="218"/>
      <c r="AT942" s="218"/>
      <c r="AU942" s="218"/>
      <c r="AV942" s="218"/>
      <c r="AW942" s="218"/>
      <c r="AX942" s="218"/>
      <c r="AY942" s="218"/>
      <c r="AZ942" s="218"/>
      <c r="BA942" s="218"/>
      <c r="BB942" s="218"/>
      <c r="BC942" s="218"/>
      <c r="BD942" s="218"/>
      <c r="BE942" s="218"/>
      <c r="BF942" s="218"/>
      <c r="BG942" s="218"/>
      <c r="BH942" s="218"/>
      <c r="BI942" s="218"/>
      <c r="BJ942" s="218"/>
      <c r="BK942" s="218"/>
      <c r="BL942" s="218"/>
      <c r="BM942" s="219">
        <v>19</v>
      </c>
    </row>
    <row r="943" spans="1:65">
      <c r="A943" s="30"/>
      <c r="B943" s="19">
        <v>1</v>
      </c>
      <c r="C943" s="9">
        <v>6</v>
      </c>
      <c r="D943" s="220">
        <v>11</v>
      </c>
      <c r="E943" s="220">
        <v>7</v>
      </c>
      <c r="F943" s="220">
        <v>18.466852828734055</v>
      </c>
      <c r="G943" s="217"/>
      <c r="H943" s="218"/>
      <c r="I943" s="218"/>
      <c r="J943" s="218"/>
      <c r="K943" s="218"/>
      <c r="L943" s="218"/>
      <c r="M943" s="218"/>
      <c r="N943" s="218"/>
      <c r="O943" s="218"/>
      <c r="P943" s="218"/>
      <c r="Q943" s="218"/>
      <c r="R943" s="218"/>
      <c r="S943" s="218"/>
      <c r="T943" s="218"/>
      <c r="U943" s="218"/>
      <c r="V943" s="218"/>
      <c r="W943" s="218"/>
      <c r="X943" s="218"/>
      <c r="Y943" s="218"/>
      <c r="Z943" s="218"/>
      <c r="AA943" s="218"/>
      <c r="AB943" s="218"/>
      <c r="AC943" s="218"/>
      <c r="AD943" s="218"/>
      <c r="AE943" s="218"/>
      <c r="AF943" s="218"/>
      <c r="AG943" s="218"/>
      <c r="AH943" s="218"/>
      <c r="AI943" s="218"/>
      <c r="AJ943" s="218"/>
      <c r="AK943" s="218"/>
      <c r="AL943" s="218"/>
      <c r="AM943" s="218"/>
      <c r="AN943" s="218"/>
      <c r="AO943" s="218"/>
      <c r="AP943" s="218"/>
      <c r="AQ943" s="218"/>
      <c r="AR943" s="218"/>
      <c r="AS943" s="218"/>
      <c r="AT943" s="218"/>
      <c r="AU943" s="218"/>
      <c r="AV943" s="218"/>
      <c r="AW943" s="218"/>
      <c r="AX943" s="218"/>
      <c r="AY943" s="218"/>
      <c r="AZ943" s="218"/>
      <c r="BA943" s="218"/>
      <c r="BB943" s="218"/>
      <c r="BC943" s="218"/>
      <c r="BD943" s="218"/>
      <c r="BE943" s="218"/>
      <c r="BF943" s="218"/>
      <c r="BG943" s="218"/>
      <c r="BH943" s="218"/>
      <c r="BI943" s="218"/>
      <c r="BJ943" s="218"/>
      <c r="BK943" s="218"/>
      <c r="BL943" s="218"/>
      <c r="BM943" s="221"/>
    </row>
    <row r="944" spans="1:65">
      <c r="A944" s="30"/>
      <c r="B944" s="20" t="s">
        <v>239</v>
      </c>
      <c r="C944" s="12"/>
      <c r="D944" s="222">
        <v>10</v>
      </c>
      <c r="E944" s="222">
        <v>6.833333333333333</v>
      </c>
      <c r="F944" s="222">
        <v>18.625790034526236</v>
      </c>
      <c r="G944" s="217"/>
      <c r="H944" s="218"/>
      <c r="I944" s="218"/>
      <c r="J944" s="218"/>
      <c r="K944" s="218"/>
      <c r="L944" s="218"/>
      <c r="M944" s="218"/>
      <c r="N944" s="218"/>
      <c r="O944" s="218"/>
      <c r="P944" s="218"/>
      <c r="Q944" s="218"/>
      <c r="R944" s="218"/>
      <c r="S944" s="218"/>
      <c r="T944" s="218"/>
      <c r="U944" s="218"/>
      <c r="V944" s="218"/>
      <c r="W944" s="218"/>
      <c r="X944" s="218"/>
      <c r="Y944" s="218"/>
      <c r="Z944" s="218"/>
      <c r="AA944" s="218"/>
      <c r="AB944" s="218"/>
      <c r="AC944" s="218"/>
      <c r="AD944" s="218"/>
      <c r="AE944" s="218"/>
      <c r="AF944" s="218"/>
      <c r="AG944" s="218"/>
      <c r="AH944" s="218"/>
      <c r="AI944" s="218"/>
      <c r="AJ944" s="218"/>
      <c r="AK944" s="218"/>
      <c r="AL944" s="218"/>
      <c r="AM944" s="218"/>
      <c r="AN944" s="218"/>
      <c r="AO944" s="218"/>
      <c r="AP944" s="218"/>
      <c r="AQ944" s="218"/>
      <c r="AR944" s="218"/>
      <c r="AS944" s="218"/>
      <c r="AT944" s="218"/>
      <c r="AU944" s="218"/>
      <c r="AV944" s="218"/>
      <c r="AW944" s="218"/>
      <c r="AX944" s="218"/>
      <c r="AY944" s="218"/>
      <c r="AZ944" s="218"/>
      <c r="BA944" s="218"/>
      <c r="BB944" s="218"/>
      <c r="BC944" s="218"/>
      <c r="BD944" s="218"/>
      <c r="BE944" s="218"/>
      <c r="BF944" s="218"/>
      <c r="BG944" s="218"/>
      <c r="BH944" s="218"/>
      <c r="BI944" s="218"/>
      <c r="BJ944" s="218"/>
      <c r="BK944" s="218"/>
      <c r="BL944" s="218"/>
      <c r="BM944" s="221"/>
    </row>
    <row r="945" spans="1:65">
      <c r="A945" s="30"/>
      <c r="B945" s="3" t="s">
        <v>240</v>
      </c>
      <c r="C945" s="29"/>
      <c r="D945" s="220">
        <v>10.5</v>
      </c>
      <c r="E945" s="220">
        <v>7</v>
      </c>
      <c r="F945" s="220">
        <v>18.64396618963583</v>
      </c>
      <c r="G945" s="217"/>
      <c r="H945" s="218"/>
      <c r="I945" s="218"/>
      <c r="J945" s="218"/>
      <c r="K945" s="218"/>
      <c r="L945" s="218"/>
      <c r="M945" s="218"/>
      <c r="N945" s="218"/>
      <c r="O945" s="218"/>
      <c r="P945" s="218"/>
      <c r="Q945" s="218"/>
      <c r="R945" s="218"/>
      <c r="S945" s="218"/>
      <c r="T945" s="218"/>
      <c r="U945" s="218"/>
      <c r="V945" s="218"/>
      <c r="W945" s="218"/>
      <c r="X945" s="218"/>
      <c r="Y945" s="218"/>
      <c r="Z945" s="218"/>
      <c r="AA945" s="218"/>
      <c r="AB945" s="218"/>
      <c r="AC945" s="218"/>
      <c r="AD945" s="218"/>
      <c r="AE945" s="218"/>
      <c r="AF945" s="218"/>
      <c r="AG945" s="218"/>
      <c r="AH945" s="218"/>
      <c r="AI945" s="218"/>
      <c r="AJ945" s="218"/>
      <c r="AK945" s="218"/>
      <c r="AL945" s="218"/>
      <c r="AM945" s="218"/>
      <c r="AN945" s="218"/>
      <c r="AO945" s="218"/>
      <c r="AP945" s="218"/>
      <c r="AQ945" s="218"/>
      <c r="AR945" s="218"/>
      <c r="AS945" s="218"/>
      <c r="AT945" s="218"/>
      <c r="AU945" s="218"/>
      <c r="AV945" s="218"/>
      <c r="AW945" s="218"/>
      <c r="AX945" s="218"/>
      <c r="AY945" s="218"/>
      <c r="AZ945" s="218"/>
      <c r="BA945" s="218"/>
      <c r="BB945" s="218"/>
      <c r="BC945" s="218"/>
      <c r="BD945" s="218"/>
      <c r="BE945" s="218"/>
      <c r="BF945" s="218"/>
      <c r="BG945" s="218"/>
      <c r="BH945" s="218"/>
      <c r="BI945" s="218"/>
      <c r="BJ945" s="218"/>
      <c r="BK945" s="218"/>
      <c r="BL945" s="218"/>
      <c r="BM945" s="221"/>
    </row>
    <row r="946" spans="1:65">
      <c r="A946" s="30"/>
      <c r="B946" s="3" t="s">
        <v>241</v>
      </c>
      <c r="C946" s="29"/>
      <c r="D946" s="220">
        <v>1.4142135623730951</v>
      </c>
      <c r="E946" s="220">
        <v>1.1690451944500104</v>
      </c>
      <c r="F946" s="220">
        <v>1.2648584940628957</v>
      </c>
      <c r="G946" s="217"/>
      <c r="H946" s="218"/>
      <c r="I946" s="218"/>
      <c r="J946" s="218"/>
      <c r="K946" s="218"/>
      <c r="L946" s="218"/>
      <c r="M946" s="218"/>
      <c r="N946" s="218"/>
      <c r="O946" s="218"/>
      <c r="P946" s="218"/>
      <c r="Q946" s="218"/>
      <c r="R946" s="218"/>
      <c r="S946" s="218"/>
      <c r="T946" s="218"/>
      <c r="U946" s="218"/>
      <c r="V946" s="218"/>
      <c r="W946" s="218"/>
      <c r="X946" s="218"/>
      <c r="Y946" s="218"/>
      <c r="Z946" s="218"/>
      <c r="AA946" s="218"/>
      <c r="AB946" s="218"/>
      <c r="AC946" s="218"/>
      <c r="AD946" s="218"/>
      <c r="AE946" s="218"/>
      <c r="AF946" s="218"/>
      <c r="AG946" s="218"/>
      <c r="AH946" s="218"/>
      <c r="AI946" s="218"/>
      <c r="AJ946" s="218"/>
      <c r="AK946" s="218"/>
      <c r="AL946" s="218"/>
      <c r="AM946" s="218"/>
      <c r="AN946" s="218"/>
      <c r="AO946" s="218"/>
      <c r="AP946" s="218"/>
      <c r="AQ946" s="218"/>
      <c r="AR946" s="218"/>
      <c r="AS946" s="218"/>
      <c r="AT946" s="218"/>
      <c r="AU946" s="218"/>
      <c r="AV946" s="218"/>
      <c r="AW946" s="218"/>
      <c r="AX946" s="218"/>
      <c r="AY946" s="218"/>
      <c r="AZ946" s="218"/>
      <c r="BA946" s="218"/>
      <c r="BB946" s="218"/>
      <c r="BC946" s="218"/>
      <c r="BD946" s="218"/>
      <c r="BE946" s="218"/>
      <c r="BF946" s="218"/>
      <c r="BG946" s="218"/>
      <c r="BH946" s="218"/>
      <c r="BI946" s="218"/>
      <c r="BJ946" s="218"/>
      <c r="BK946" s="218"/>
      <c r="BL946" s="218"/>
      <c r="BM946" s="221"/>
    </row>
    <row r="947" spans="1:65">
      <c r="A947" s="30"/>
      <c r="B947" s="3" t="s">
        <v>87</v>
      </c>
      <c r="C947" s="29"/>
      <c r="D947" s="13">
        <v>0.1414213562373095</v>
      </c>
      <c r="E947" s="13">
        <v>0.17107978455366007</v>
      </c>
      <c r="F947" s="13">
        <v>6.790898489235915E-2</v>
      </c>
      <c r="G947" s="157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30"/>
      <c r="B948" s="3" t="s">
        <v>242</v>
      </c>
      <c r="C948" s="29"/>
      <c r="D948" s="13">
        <v>-9.4361222215928353E-2</v>
      </c>
      <c r="E948" s="13">
        <v>-0.38114683518088444</v>
      </c>
      <c r="F948" s="13">
        <v>0.68682377221310831</v>
      </c>
      <c r="G948" s="157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30"/>
      <c r="B949" s="46" t="s">
        <v>243</v>
      </c>
      <c r="C949" s="47"/>
      <c r="D949" s="45">
        <v>0</v>
      </c>
      <c r="E949" s="45">
        <v>0.67</v>
      </c>
      <c r="F949" s="45">
        <v>8.8699999999999992</v>
      </c>
      <c r="G949" s="157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B950" s="31"/>
      <c r="C950" s="20"/>
      <c r="D950" s="20"/>
      <c r="E950" s="20"/>
      <c r="F950" s="20"/>
      <c r="BM950" s="55"/>
    </row>
    <row r="951" spans="1:65" ht="15">
      <c r="B951" s="8" t="s">
        <v>659</v>
      </c>
      <c r="BM951" s="28" t="s">
        <v>67</v>
      </c>
    </row>
    <row r="952" spans="1:65" ht="15">
      <c r="A952" s="25" t="s">
        <v>30</v>
      </c>
      <c r="B952" s="18" t="s">
        <v>114</v>
      </c>
      <c r="C952" s="15" t="s">
        <v>115</v>
      </c>
      <c r="D952" s="16" t="s">
        <v>235</v>
      </c>
      <c r="E952" s="17" t="s">
        <v>235</v>
      </c>
      <c r="F952" s="17" t="s">
        <v>235</v>
      </c>
      <c r="G952" s="17" t="s">
        <v>235</v>
      </c>
      <c r="H952" s="17" t="s">
        <v>235</v>
      </c>
      <c r="I952" s="17" t="s">
        <v>235</v>
      </c>
      <c r="J952" s="17" t="s">
        <v>235</v>
      </c>
      <c r="K952" s="17" t="s">
        <v>235</v>
      </c>
      <c r="L952" s="17" t="s">
        <v>235</v>
      </c>
      <c r="M952" s="17" t="s">
        <v>235</v>
      </c>
      <c r="N952" s="157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1</v>
      </c>
    </row>
    <row r="953" spans="1:65">
      <c r="A953" s="30"/>
      <c r="B953" s="19" t="s">
        <v>236</v>
      </c>
      <c r="C953" s="9" t="s">
        <v>236</v>
      </c>
      <c r="D953" s="154" t="s">
        <v>247</v>
      </c>
      <c r="E953" s="156" t="s">
        <v>254</v>
      </c>
      <c r="F953" s="156" t="s">
        <v>255</v>
      </c>
      <c r="G953" s="156" t="s">
        <v>258</v>
      </c>
      <c r="H953" s="156" t="s">
        <v>260</v>
      </c>
      <c r="I953" s="156" t="s">
        <v>261</v>
      </c>
      <c r="J953" s="156" t="s">
        <v>262</v>
      </c>
      <c r="K953" s="156" t="s">
        <v>264</v>
      </c>
      <c r="L953" s="156" t="s">
        <v>265</v>
      </c>
      <c r="M953" s="156" t="s">
        <v>268</v>
      </c>
      <c r="N953" s="157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 t="s">
        <v>3</v>
      </c>
    </row>
    <row r="954" spans="1:65">
      <c r="A954" s="30"/>
      <c r="B954" s="19"/>
      <c r="C954" s="9"/>
      <c r="D954" s="10" t="s">
        <v>332</v>
      </c>
      <c r="E954" s="11" t="s">
        <v>332</v>
      </c>
      <c r="F954" s="11" t="s">
        <v>103</v>
      </c>
      <c r="G954" s="11" t="s">
        <v>332</v>
      </c>
      <c r="H954" s="11" t="s">
        <v>103</v>
      </c>
      <c r="I954" s="11" t="s">
        <v>104</v>
      </c>
      <c r="J954" s="11" t="s">
        <v>332</v>
      </c>
      <c r="K954" s="11" t="s">
        <v>100</v>
      </c>
      <c r="L954" s="11" t="s">
        <v>103</v>
      </c>
      <c r="M954" s="11" t="s">
        <v>103</v>
      </c>
      <c r="N954" s="157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1</v>
      </c>
    </row>
    <row r="955" spans="1:65">
      <c r="A955" s="30"/>
      <c r="B955" s="19"/>
      <c r="C955" s="9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157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2</v>
      </c>
    </row>
    <row r="956" spans="1:65">
      <c r="A956" s="30"/>
      <c r="B956" s="18">
        <v>1</v>
      </c>
      <c r="C956" s="14">
        <v>1</v>
      </c>
      <c r="D956" s="216">
        <v>10.8</v>
      </c>
      <c r="E956" s="216">
        <v>12.4</v>
      </c>
      <c r="F956" s="216">
        <v>13.1</v>
      </c>
      <c r="G956" s="216">
        <v>12.7631049669461</v>
      </c>
      <c r="H956" s="225">
        <v>14.239698274012863</v>
      </c>
      <c r="I956" s="216">
        <v>12.8</v>
      </c>
      <c r="J956" s="216">
        <v>14.2</v>
      </c>
      <c r="K956" s="216">
        <v>11.624000000000001</v>
      </c>
      <c r="L956" s="225">
        <v>12</v>
      </c>
      <c r="M956" s="216">
        <v>12.3</v>
      </c>
      <c r="N956" s="217"/>
      <c r="O956" s="218"/>
      <c r="P956" s="218"/>
      <c r="Q956" s="218"/>
      <c r="R956" s="218"/>
      <c r="S956" s="218"/>
      <c r="T956" s="218"/>
      <c r="U956" s="218"/>
      <c r="V956" s="218"/>
      <c r="W956" s="218"/>
      <c r="X956" s="218"/>
      <c r="Y956" s="218"/>
      <c r="Z956" s="218"/>
      <c r="AA956" s="218"/>
      <c r="AB956" s="218"/>
      <c r="AC956" s="218"/>
      <c r="AD956" s="218"/>
      <c r="AE956" s="218"/>
      <c r="AF956" s="218"/>
      <c r="AG956" s="218"/>
      <c r="AH956" s="218"/>
      <c r="AI956" s="218"/>
      <c r="AJ956" s="218"/>
      <c r="AK956" s="218"/>
      <c r="AL956" s="218"/>
      <c r="AM956" s="218"/>
      <c r="AN956" s="218"/>
      <c r="AO956" s="218"/>
      <c r="AP956" s="218"/>
      <c r="AQ956" s="218"/>
      <c r="AR956" s="218"/>
      <c r="AS956" s="218"/>
      <c r="AT956" s="218"/>
      <c r="AU956" s="218"/>
      <c r="AV956" s="218"/>
      <c r="AW956" s="218"/>
      <c r="AX956" s="218"/>
      <c r="AY956" s="218"/>
      <c r="AZ956" s="218"/>
      <c r="BA956" s="218"/>
      <c r="BB956" s="218"/>
      <c r="BC956" s="218"/>
      <c r="BD956" s="218"/>
      <c r="BE956" s="218"/>
      <c r="BF956" s="218"/>
      <c r="BG956" s="218"/>
      <c r="BH956" s="218"/>
      <c r="BI956" s="218"/>
      <c r="BJ956" s="218"/>
      <c r="BK956" s="218"/>
      <c r="BL956" s="218"/>
      <c r="BM956" s="219">
        <v>1</v>
      </c>
    </row>
    <row r="957" spans="1:65">
      <c r="A957" s="30"/>
      <c r="B957" s="19">
        <v>1</v>
      </c>
      <c r="C957" s="9">
        <v>2</v>
      </c>
      <c r="D957" s="220">
        <v>11.3</v>
      </c>
      <c r="E957" s="220">
        <v>12.5</v>
      </c>
      <c r="F957" s="220">
        <v>13</v>
      </c>
      <c r="G957" s="220">
        <v>12.4036900554644</v>
      </c>
      <c r="H957" s="226">
        <v>14.354405542002423</v>
      </c>
      <c r="I957" s="220">
        <v>12.4</v>
      </c>
      <c r="J957" s="220">
        <v>13.9</v>
      </c>
      <c r="K957" s="220">
        <v>11.598000000000001</v>
      </c>
      <c r="L957" s="226">
        <v>12</v>
      </c>
      <c r="M957" s="220">
        <v>13</v>
      </c>
      <c r="N957" s="217"/>
      <c r="O957" s="218"/>
      <c r="P957" s="218"/>
      <c r="Q957" s="218"/>
      <c r="R957" s="218"/>
      <c r="S957" s="218"/>
      <c r="T957" s="218"/>
      <c r="U957" s="218"/>
      <c r="V957" s="218"/>
      <c r="W957" s="218"/>
      <c r="X957" s="218"/>
      <c r="Y957" s="218"/>
      <c r="Z957" s="218"/>
      <c r="AA957" s="218"/>
      <c r="AB957" s="218"/>
      <c r="AC957" s="218"/>
      <c r="AD957" s="218"/>
      <c r="AE957" s="218"/>
      <c r="AF957" s="218"/>
      <c r="AG957" s="218"/>
      <c r="AH957" s="218"/>
      <c r="AI957" s="218"/>
      <c r="AJ957" s="218"/>
      <c r="AK957" s="218"/>
      <c r="AL957" s="218"/>
      <c r="AM957" s="218"/>
      <c r="AN957" s="218"/>
      <c r="AO957" s="218"/>
      <c r="AP957" s="218"/>
      <c r="AQ957" s="218"/>
      <c r="AR957" s="218"/>
      <c r="AS957" s="218"/>
      <c r="AT957" s="218"/>
      <c r="AU957" s="218"/>
      <c r="AV957" s="218"/>
      <c r="AW957" s="218"/>
      <c r="AX957" s="218"/>
      <c r="AY957" s="218"/>
      <c r="AZ957" s="218"/>
      <c r="BA957" s="218"/>
      <c r="BB957" s="218"/>
      <c r="BC957" s="218"/>
      <c r="BD957" s="218"/>
      <c r="BE957" s="218"/>
      <c r="BF957" s="218"/>
      <c r="BG957" s="218"/>
      <c r="BH957" s="218"/>
      <c r="BI957" s="218"/>
      <c r="BJ957" s="218"/>
      <c r="BK957" s="218"/>
      <c r="BL957" s="218"/>
      <c r="BM957" s="219">
        <v>37</v>
      </c>
    </row>
    <row r="958" spans="1:65">
      <c r="A958" s="30"/>
      <c r="B958" s="19">
        <v>1</v>
      </c>
      <c r="C958" s="9">
        <v>3</v>
      </c>
      <c r="D958" s="220">
        <v>11.1</v>
      </c>
      <c r="E958" s="220">
        <v>12.4</v>
      </c>
      <c r="F958" s="220">
        <v>12.7</v>
      </c>
      <c r="G958" s="227">
        <v>13.8397170716577</v>
      </c>
      <c r="H958" s="226">
        <v>14.477518166179262</v>
      </c>
      <c r="I958" s="220">
        <v>12.5</v>
      </c>
      <c r="J958" s="220">
        <v>14.2</v>
      </c>
      <c r="K958" s="220">
        <v>11.617000000000001</v>
      </c>
      <c r="L958" s="226">
        <v>13</v>
      </c>
      <c r="M958" s="220">
        <v>12.6</v>
      </c>
      <c r="N958" s="217"/>
      <c r="O958" s="218"/>
      <c r="P958" s="218"/>
      <c r="Q958" s="218"/>
      <c r="R958" s="218"/>
      <c r="S958" s="218"/>
      <c r="T958" s="218"/>
      <c r="U958" s="218"/>
      <c r="V958" s="218"/>
      <c r="W958" s="218"/>
      <c r="X958" s="218"/>
      <c r="Y958" s="218"/>
      <c r="Z958" s="218"/>
      <c r="AA958" s="218"/>
      <c r="AB958" s="218"/>
      <c r="AC958" s="218"/>
      <c r="AD958" s="218"/>
      <c r="AE958" s="218"/>
      <c r="AF958" s="218"/>
      <c r="AG958" s="218"/>
      <c r="AH958" s="218"/>
      <c r="AI958" s="218"/>
      <c r="AJ958" s="218"/>
      <c r="AK958" s="218"/>
      <c r="AL958" s="218"/>
      <c r="AM958" s="218"/>
      <c r="AN958" s="218"/>
      <c r="AO958" s="218"/>
      <c r="AP958" s="218"/>
      <c r="AQ958" s="218"/>
      <c r="AR958" s="218"/>
      <c r="AS958" s="218"/>
      <c r="AT958" s="218"/>
      <c r="AU958" s="218"/>
      <c r="AV958" s="218"/>
      <c r="AW958" s="218"/>
      <c r="AX958" s="218"/>
      <c r="AY958" s="218"/>
      <c r="AZ958" s="218"/>
      <c r="BA958" s="218"/>
      <c r="BB958" s="218"/>
      <c r="BC958" s="218"/>
      <c r="BD958" s="218"/>
      <c r="BE958" s="218"/>
      <c r="BF958" s="218"/>
      <c r="BG958" s="218"/>
      <c r="BH958" s="218"/>
      <c r="BI958" s="218"/>
      <c r="BJ958" s="218"/>
      <c r="BK958" s="218"/>
      <c r="BL958" s="218"/>
      <c r="BM958" s="219">
        <v>16</v>
      </c>
    </row>
    <row r="959" spans="1:65">
      <c r="A959" s="30"/>
      <c r="B959" s="19">
        <v>1</v>
      </c>
      <c r="C959" s="9">
        <v>4</v>
      </c>
      <c r="D959" s="220">
        <v>11.4</v>
      </c>
      <c r="E959" s="220">
        <v>12.1</v>
      </c>
      <c r="F959" s="220">
        <v>13.2</v>
      </c>
      <c r="G959" s="220">
        <v>12.6026739866477</v>
      </c>
      <c r="H959" s="226">
        <v>14.277312851608302</v>
      </c>
      <c r="I959" s="220">
        <v>12.8</v>
      </c>
      <c r="J959" s="220">
        <v>14.3</v>
      </c>
      <c r="K959" s="220">
        <v>11.613</v>
      </c>
      <c r="L959" s="226">
        <v>12</v>
      </c>
      <c r="M959" s="220">
        <v>13</v>
      </c>
      <c r="N959" s="217"/>
      <c r="O959" s="218"/>
      <c r="P959" s="218"/>
      <c r="Q959" s="218"/>
      <c r="R959" s="218"/>
      <c r="S959" s="218"/>
      <c r="T959" s="218"/>
      <c r="U959" s="218"/>
      <c r="V959" s="218"/>
      <c r="W959" s="218"/>
      <c r="X959" s="218"/>
      <c r="Y959" s="218"/>
      <c r="Z959" s="218"/>
      <c r="AA959" s="218"/>
      <c r="AB959" s="218"/>
      <c r="AC959" s="218"/>
      <c r="AD959" s="218"/>
      <c r="AE959" s="218"/>
      <c r="AF959" s="218"/>
      <c r="AG959" s="218"/>
      <c r="AH959" s="218"/>
      <c r="AI959" s="218"/>
      <c r="AJ959" s="218"/>
      <c r="AK959" s="218"/>
      <c r="AL959" s="218"/>
      <c r="AM959" s="218"/>
      <c r="AN959" s="218"/>
      <c r="AO959" s="218"/>
      <c r="AP959" s="218"/>
      <c r="AQ959" s="218"/>
      <c r="AR959" s="218"/>
      <c r="AS959" s="218"/>
      <c r="AT959" s="218"/>
      <c r="AU959" s="218"/>
      <c r="AV959" s="218"/>
      <c r="AW959" s="218"/>
      <c r="AX959" s="218"/>
      <c r="AY959" s="218"/>
      <c r="AZ959" s="218"/>
      <c r="BA959" s="218"/>
      <c r="BB959" s="218"/>
      <c r="BC959" s="218"/>
      <c r="BD959" s="218"/>
      <c r="BE959" s="218"/>
      <c r="BF959" s="218"/>
      <c r="BG959" s="218"/>
      <c r="BH959" s="218"/>
      <c r="BI959" s="218"/>
      <c r="BJ959" s="218"/>
      <c r="BK959" s="218"/>
      <c r="BL959" s="218"/>
      <c r="BM959" s="219">
        <v>12.507042420260138</v>
      </c>
    </row>
    <row r="960" spans="1:65">
      <c r="A960" s="30"/>
      <c r="B960" s="19">
        <v>1</v>
      </c>
      <c r="C960" s="9">
        <v>5</v>
      </c>
      <c r="D960" s="220">
        <v>10</v>
      </c>
      <c r="E960" s="220">
        <v>11.9</v>
      </c>
      <c r="F960" s="220">
        <v>13.4</v>
      </c>
      <c r="G960" s="220">
        <v>12.694072759195899</v>
      </c>
      <c r="H960" s="226">
        <v>14.367381409180142</v>
      </c>
      <c r="I960" s="220">
        <v>12.7</v>
      </c>
      <c r="J960" s="220">
        <v>14</v>
      </c>
      <c r="K960" s="220">
        <v>11.19</v>
      </c>
      <c r="L960" s="226">
        <v>12</v>
      </c>
      <c r="M960" s="220">
        <v>12.6</v>
      </c>
      <c r="N960" s="217"/>
      <c r="O960" s="218"/>
      <c r="P960" s="218"/>
      <c r="Q960" s="218"/>
      <c r="R960" s="218"/>
      <c r="S960" s="218"/>
      <c r="T960" s="218"/>
      <c r="U960" s="218"/>
      <c r="V960" s="218"/>
      <c r="W960" s="218"/>
      <c r="X960" s="218"/>
      <c r="Y960" s="218"/>
      <c r="Z960" s="218"/>
      <c r="AA960" s="218"/>
      <c r="AB960" s="218"/>
      <c r="AC960" s="218"/>
      <c r="AD960" s="218"/>
      <c r="AE960" s="218"/>
      <c r="AF960" s="218"/>
      <c r="AG960" s="218"/>
      <c r="AH960" s="218"/>
      <c r="AI960" s="218"/>
      <c r="AJ960" s="218"/>
      <c r="AK960" s="218"/>
      <c r="AL960" s="218"/>
      <c r="AM960" s="218"/>
      <c r="AN960" s="218"/>
      <c r="AO960" s="218"/>
      <c r="AP960" s="218"/>
      <c r="AQ960" s="218"/>
      <c r="AR960" s="218"/>
      <c r="AS960" s="218"/>
      <c r="AT960" s="218"/>
      <c r="AU960" s="218"/>
      <c r="AV960" s="218"/>
      <c r="AW960" s="218"/>
      <c r="AX960" s="218"/>
      <c r="AY960" s="218"/>
      <c r="AZ960" s="218"/>
      <c r="BA960" s="218"/>
      <c r="BB960" s="218"/>
      <c r="BC960" s="218"/>
      <c r="BD960" s="218"/>
      <c r="BE960" s="218"/>
      <c r="BF960" s="218"/>
      <c r="BG960" s="218"/>
      <c r="BH960" s="218"/>
      <c r="BI960" s="218"/>
      <c r="BJ960" s="218"/>
      <c r="BK960" s="218"/>
      <c r="BL960" s="218"/>
      <c r="BM960" s="219">
        <v>162</v>
      </c>
    </row>
    <row r="961" spans="1:65">
      <c r="A961" s="30"/>
      <c r="B961" s="19">
        <v>1</v>
      </c>
      <c r="C961" s="9">
        <v>6</v>
      </c>
      <c r="D961" s="220">
        <v>11.8</v>
      </c>
      <c r="E961" s="220">
        <v>12.4</v>
      </c>
      <c r="F961" s="220">
        <v>13</v>
      </c>
      <c r="G961" s="220">
        <v>13.085655042151499</v>
      </c>
      <c r="H961" s="226">
        <v>14.493603584509982</v>
      </c>
      <c r="I961" s="220">
        <v>12.4</v>
      </c>
      <c r="J961" s="220">
        <v>14.4</v>
      </c>
      <c r="K961" s="220">
        <v>11.537000000000001</v>
      </c>
      <c r="L961" s="226">
        <v>13</v>
      </c>
      <c r="M961" s="220">
        <v>12.3</v>
      </c>
      <c r="N961" s="217"/>
      <c r="O961" s="218"/>
      <c r="P961" s="218"/>
      <c r="Q961" s="218"/>
      <c r="R961" s="218"/>
      <c r="S961" s="218"/>
      <c r="T961" s="218"/>
      <c r="U961" s="218"/>
      <c r="V961" s="218"/>
      <c r="W961" s="218"/>
      <c r="X961" s="218"/>
      <c r="Y961" s="218"/>
      <c r="Z961" s="218"/>
      <c r="AA961" s="218"/>
      <c r="AB961" s="218"/>
      <c r="AC961" s="218"/>
      <c r="AD961" s="218"/>
      <c r="AE961" s="218"/>
      <c r="AF961" s="218"/>
      <c r="AG961" s="218"/>
      <c r="AH961" s="218"/>
      <c r="AI961" s="218"/>
      <c r="AJ961" s="218"/>
      <c r="AK961" s="218"/>
      <c r="AL961" s="218"/>
      <c r="AM961" s="218"/>
      <c r="AN961" s="218"/>
      <c r="AO961" s="218"/>
      <c r="AP961" s="218"/>
      <c r="AQ961" s="218"/>
      <c r="AR961" s="218"/>
      <c r="AS961" s="218"/>
      <c r="AT961" s="218"/>
      <c r="AU961" s="218"/>
      <c r="AV961" s="218"/>
      <c r="AW961" s="218"/>
      <c r="AX961" s="218"/>
      <c r="AY961" s="218"/>
      <c r="AZ961" s="218"/>
      <c r="BA961" s="218"/>
      <c r="BB961" s="218"/>
      <c r="BC961" s="218"/>
      <c r="BD961" s="218"/>
      <c r="BE961" s="218"/>
      <c r="BF961" s="218"/>
      <c r="BG961" s="218"/>
      <c r="BH961" s="218"/>
      <c r="BI961" s="218"/>
      <c r="BJ961" s="218"/>
      <c r="BK961" s="218"/>
      <c r="BL961" s="218"/>
      <c r="BM961" s="221"/>
    </row>
    <row r="962" spans="1:65">
      <c r="A962" s="30"/>
      <c r="B962" s="20" t="s">
        <v>239</v>
      </c>
      <c r="C962" s="12"/>
      <c r="D962" s="222">
        <v>11.066666666666668</v>
      </c>
      <c r="E962" s="222">
        <v>12.283333333333333</v>
      </c>
      <c r="F962" s="222">
        <v>13.066666666666668</v>
      </c>
      <c r="G962" s="222">
        <v>12.898152313677217</v>
      </c>
      <c r="H962" s="222">
        <v>14.368319971248829</v>
      </c>
      <c r="I962" s="222">
        <v>12.600000000000001</v>
      </c>
      <c r="J962" s="222">
        <v>14.166666666666666</v>
      </c>
      <c r="K962" s="222">
        <v>11.529833333333334</v>
      </c>
      <c r="L962" s="222">
        <v>12.333333333333334</v>
      </c>
      <c r="M962" s="222">
        <v>12.633333333333333</v>
      </c>
      <c r="N962" s="217"/>
      <c r="O962" s="218"/>
      <c r="P962" s="218"/>
      <c r="Q962" s="218"/>
      <c r="R962" s="218"/>
      <c r="S962" s="218"/>
      <c r="T962" s="218"/>
      <c r="U962" s="218"/>
      <c r="V962" s="218"/>
      <c r="W962" s="218"/>
      <c r="X962" s="218"/>
      <c r="Y962" s="218"/>
      <c r="Z962" s="218"/>
      <c r="AA962" s="218"/>
      <c r="AB962" s="218"/>
      <c r="AC962" s="218"/>
      <c r="AD962" s="218"/>
      <c r="AE962" s="218"/>
      <c r="AF962" s="218"/>
      <c r="AG962" s="218"/>
      <c r="AH962" s="218"/>
      <c r="AI962" s="218"/>
      <c r="AJ962" s="218"/>
      <c r="AK962" s="218"/>
      <c r="AL962" s="218"/>
      <c r="AM962" s="218"/>
      <c r="AN962" s="218"/>
      <c r="AO962" s="218"/>
      <c r="AP962" s="218"/>
      <c r="AQ962" s="218"/>
      <c r="AR962" s="218"/>
      <c r="AS962" s="218"/>
      <c r="AT962" s="218"/>
      <c r="AU962" s="218"/>
      <c r="AV962" s="218"/>
      <c r="AW962" s="218"/>
      <c r="AX962" s="218"/>
      <c r="AY962" s="218"/>
      <c r="AZ962" s="218"/>
      <c r="BA962" s="218"/>
      <c r="BB962" s="218"/>
      <c r="BC962" s="218"/>
      <c r="BD962" s="218"/>
      <c r="BE962" s="218"/>
      <c r="BF962" s="218"/>
      <c r="BG962" s="218"/>
      <c r="BH962" s="218"/>
      <c r="BI962" s="218"/>
      <c r="BJ962" s="218"/>
      <c r="BK962" s="218"/>
      <c r="BL962" s="218"/>
      <c r="BM962" s="221"/>
    </row>
    <row r="963" spans="1:65">
      <c r="A963" s="30"/>
      <c r="B963" s="3" t="s">
        <v>240</v>
      </c>
      <c r="C963" s="29"/>
      <c r="D963" s="220">
        <v>11.2</v>
      </c>
      <c r="E963" s="220">
        <v>12.4</v>
      </c>
      <c r="F963" s="220">
        <v>13.05</v>
      </c>
      <c r="G963" s="220">
        <v>12.728588863071</v>
      </c>
      <c r="H963" s="220">
        <v>14.360893475591283</v>
      </c>
      <c r="I963" s="220">
        <v>12.6</v>
      </c>
      <c r="J963" s="220">
        <v>14.2</v>
      </c>
      <c r="K963" s="220">
        <v>11.605499999999999</v>
      </c>
      <c r="L963" s="220">
        <v>12</v>
      </c>
      <c r="M963" s="220">
        <v>12.6</v>
      </c>
      <c r="N963" s="217"/>
      <c r="O963" s="218"/>
      <c r="P963" s="218"/>
      <c r="Q963" s="218"/>
      <c r="R963" s="218"/>
      <c r="S963" s="218"/>
      <c r="T963" s="218"/>
      <c r="U963" s="218"/>
      <c r="V963" s="218"/>
      <c r="W963" s="218"/>
      <c r="X963" s="218"/>
      <c r="Y963" s="218"/>
      <c r="Z963" s="218"/>
      <c r="AA963" s="218"/>
      <c r="AB963" s="218"/>
      <c r="AC963" s="218"/>
      <c r="AD963" s="218"/>
      <c r="AE963" s="218"/>
      <c r="AF963" s="218"/>
      <c r="AG963" s="218"/>
      <c r="AH963" s="218"/>
      <c r="AI963" s="218"/>
      <c r="AJ963" s="218"/>
      <c r="AK963" s="218"/>
      <c r="AL963" s="218"/>
      <c r="AM963" s="218"/>
      <c r="AN963" s="218"/>
      <c r="AO963" s="218"/>
      <c r="AP963" s="218"/>
      <c r="AQ963" s="218"/>
      <c r="AR963" s="218"/>
      <c r="AS963" s="218"/>
      <c r="AT963" s="218"/>
      <c r="AU963" s="218"/>
      <c r="AV963" s="218"/>
      <c r="AW963" s="218"/>
      <c r="AX963" s="218"/>
      <c r="AY963" s="218"/>
      <c r="AZ963" s="218"/>
      <c r="BA963" s="218"/>
      <c r="BB963" s="218"/>
      <c r="BC963" s="218"/>
      <c r="BD963" s="218"/>
      <c r="BE963" s="218"/>
      <c r="BF963" s="218"/>
      <c r="BG963" s="218"/>
      <c r="BH963" s="218"/>
      <c r="BI963" s="218"/>
      <c r="BJ963" s="218"/>
      <c r="BK963" s="218"/>
      <c r="BL963" s="218"/>
      <c r="BM963" s="221"/>
    </row>
    <row r="964" spans="1:65">
      <c r="A964" s="30"/>
      <c r="B964" s="3" t="s">
        <v>241</v>
      </c>
      <c r="C964" s="29"/>
      <c r="D964" s="24">
        <v>0.61860057118197598</v>
      </c>
      <c r="E964" s="24">
        <v>0.23166067138525409</v>
      </c>
      <c r="F964" s="24">
        <v>0.23380903889000265</v>
      </c>
      <c r="G964" s="24">
        <v>0.51252084515922569</v>
      </c>
      <c r="H964" s="24">
        <v>0.10260658711113117</v>
      </c>
      <c r="I964" s="24">
        <v>0.18973665961010283</v>
      </c>
      <c r="J964" s="24">
        <v>0.18618986725025261</v>
      </c>
      <c r="K964" s="24">
        <v>0.16945018933794909</v>
      </c>
      <c r="L964" s="24">
        <v>0.5163977794943222</v>
      </c>
      <c r="M964" s="24">
        <v>0.31411250638372629</v>
      </c>
      <c r="N964" s="157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30"/>
      <c r="B965" s="3" t="s">
        <v>87</v>
      </c>
      <c r="C965" s="29"/>
      <c r="D965" s="13">
        <v>5.5897641974274929E-2</v>
      </c>
      <c r="E965" s="13">
        <v>1.8859756150766956E-2</v>
      </c>
      <c r="F965" s="13">
        <v>1.7893548894643056E-2</v>
      </c>
      <c r="G965" s="13">
        <v>3.9735989519657629E-2</v>
      </c>
      <c r="H965" s="13">
        <v>7.1411680221799148E-3</v>
      </c>
      <c r="I965" s="13">
        <v>1.5058465048420858E-2</v>
      </c>
      <c r="J965" s="13">
        <v>1.3142814158841361E-2</v>
      </c>
      <c r="K965" s="13">
        <v>1.4696672921373458E-2</v>
      </c>
      <c r="L965" s="13">
        <v>4.1870090229269366E-2</v>
      </c>
      <c r="M965" s="13">
        <v>2.4863786784991529E-2</v>
      </c>
      <c r="N965" s="157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30"/>
      <c r="B966" s="3" t="s">
        <v>242</v>
      </c>
      <c r="C966" s="29"/>
      <c r="D966" s="13">
        <v>-0.11516517696143791</v>
      </c>
      <c r="E966" s="13">
        <v>-1.7886649729788928E-2</v>
      </c>
      <c r="F966" s="13">
        <v>4.4744730816615341E-2</v>
      </c>
      <c r="G966" s="13">
        <v>3.1271173493704785E-2</v>
      </c>
      <c r="H966" s="13">
        <v>0.14881836076398125</v>
      </c>
      <c r="I966" s="13">
        <v>7.4324190017363012E-3</v>
      </c>
      <c r="J966" s="13">
        <v>0.13269518009454462</v>
      </c>
      <c r="K966" s="13">
        <v>-7.8132707485170427E-2</v>
      </c>
      <c r="L966" s="13">
        <v>-1.3888902035337547E-2</v>
      </c>
      <c r="M966" s="13">
        <v>1.0097584131370407E-2</v>
      </c>
      <c r="N966" s="157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A967" s="30"/>
      <c r="B967" s="46" t="s">
        <v>243</v>
      </c>
      <c r="C967" s="47"/>
      <c r="D967" s="45">
        <v>2.44</v>
      </c>
      <c r="E967" s="45">
        <v>0.54</v>
      </c>
      <c r="F967" s="45">
        <v>0.67</v>
      </c>
      <c r="G967" s="45">
        <v>0.41</v>
      </c>
      <c r="H967" s="45">
        <v>2.7</v>
      </c>
      <c r="I967" s="45">
        <v>0.05</v>
      </c>
      <c r="J967" s="45">
        <v>2.39</v>
      </c>
      <c r="K967" s="45">
        <v>1.72</v>
      </c>
      <c r="L967" s="45" t="s">
        <v>244</v>
      </c>
      <c r="M967" s="45">
        <v>0</v>
      </c>
      <c r="N967" s="157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B968" s="31" t="s">
        <v>338</v>
      </c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BM968" s="55"/>
    </row>
    <row r="969" spans="1:65">
      <c r="BM969" s="55"/>
    </row>
    <row r="970" spans="1:65" ht="15">
      <c r="B970" s="8" t="s">
        <v>660</v>
      </c>
      <c r="BM970" s="28" t="s">
        <v>67</v>
      </c>
    </row>
    <row r="971" spans="1:65" ht="15">
      <c r="A971" s="25" t="s">
        <v>63</v>
      </c>
      <c r="B971" s="18" t="s">
        <v>114</v>
      </c>
      <c r="C971" s="15" t="s">
        <v>115</v>
      </c>
      <c r="D971" s="16" t="s">
        <v>235</v>
      </c>
      <c r="E971" s="17" t="s">
        <v>235</v>
      </c>
      <c r="F971" s="17" t="s">
        <v>235</v>
      </c>
      <c r="G971" s="17" t="s">
        <v>235</v>
      </c>
      <c r="H971" s="17" t="s">
        <v>235</v>
      </c>
      <c r="I971" s="17" t="s">
        <v>235</v>
      </c>
      <c r="J971" s="17" t="s">
        <v>235</v>
      </c>
      <c r="K971" s="17" t="s">
        <v>235</v>
      </c>
      <c r="L971" s="17" t="s">
        <v>235</v>
      </c>
      <c r="M971" s="17" t="s">
        <v>235</v>
      </c>
      <c r="N971" s="17" t="s">
        <v>235</v>
      </c>
      <c r="O971" s="17" t="s">
        <v>235</v>
      </c>
      <c r="P971" s="17" t="s">
        <v>235</v>
      </c>
      <c r="Q971" s="17" t="s">
        <v>235</v>
      </c>
      <c r="R971" s="17" t="s">
        <v>235</v>
      </c>
      <c r="S971" s="17" t="s">
        <v>235</v>
      </c>
      <c r="T971" s="17" t="s">
        <v>235</v>
      </c>
      <c r="U971" s="17" t="s">
        <v>235</v>
      </c>
      <c r="V971" s="17" t="s">
        <v>235</v>
      </c>
      <c r="W971" s="17" t="s">
        <v>235</v>
      </c>
      <c r="X971" s="17" t="s">
        <v>235</v>
      </c>
      <c r="Y971" s="157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1</v>
      </c>
    </row>
    <row r="972" spans="1:65">
      <c r="A972" s="30"/>
      <c r="B972" s="19" t="s">
        <v>236</v>
      </c>
      <c r="C972" s="9" t="s">
        <v>236</v>
      </c>
      <c r="D972" s="154" t="s">
        <v>246</v>
      </c>
      <c r="E972" s="156" t="s">
        <v>247</v>
      </c>
      <c r="F972" s="156" t="s">
        <v>248</v>
      </c>
      <c r="G972" s="156" t="s">
        <v>249</v>
      </c>
      <c r="H972" s="156" t="s">
        <v>250</v>
      </c>
      <c r="I972" s="156" t="s">
        <v>251</v>
      </c>
      <c r="J972" s="156" t="s">
        <v>252</v>
      </c>
      <c r="K972" s="156" t="s">
        <v>253</v>
      </c>
      <c r="L972" s="156" t="s">
        <v>254</v>
      </c>
      <c r="M972" s="156" t="s">
        <v>255</v>
      </c>
      <c r="N972" s="156" t="s">
        <v>256</v>
      </c>
      <c r="O972" s="156" t="s">
        <v>257</v>
      </c>
      <c r="P972" s="156" t="s">
        <v>258</v>
      </c>
      <c r="Q972" s="156" t="s">
        <v>260</v>
      </c>
      <c r="R972" s="156" t="s">
        <v>261</v>
      </c>
      <c r="S972" s="156" t="s">
        <v>262</v>
      </c>
      <c r="T972" s="156" t="s">
        <v>265</v>
      </c>
      <c r="U972" s="156" t="s">
        <v>268</v>
      </c>
      <c r="V972" s="156" t="s">
        <v>270</v>
      </c>
      <c r="W972" s="156" t="s">
        <v>271</v>
      </c>
      <c r="X972" s="156" t="s">
        <v>272</v>
      </c>
      <c r="Y972" s="157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 t="s">
        <v>1</v>
      </c>
    </row>
    <row r="973" spans="1:65">
      <c r="A973" s="30"/>
      <c r="B973" s="19"/>
      <c r="C973" s="9"/>
      <c r="D973" s="10" t="s">
        <v>332</v>
      </c>
      <c r="E973" s="11" t="s">
        <v>332</v>
      </c>
      <c r="F973" s="11" t="s">
        <v>104</v>
      </c>
      <c r="G973" s="11" t="s">
        <v>104</v>
      </c>
      <c r="H973" s="11" t="s">
        <v>104</v>
      </c>
      <c r="I973" s="11" t="s">
        <v>104</v>
      </c>
      <c r="J973" s="11" t="s">
        <v>104</v>
      </c>
      <c r="K973" s="11" t="s">
        <v>104</v>
      </c>
      <c r="L973" s="11" t="s">
        <v>332</v>
      </c>
      <c r="M973" s="11" t="s">
        <v>104</v>
      </c>
      <c r="N973" s="11" t="s">
        <v>104</v>
      </c>
      <c r="O973" s="11" t="s">
        <v>104</v>
      </c>
      <c r="P973" s="11" t="s">
        <v>332</v>
      </c>
      <c r="Q973" s="11" t="s">
        <v>104</v>
      </c>
      <c r="R973" s="11" t="s">
        <v>104</v>
      </c>
      <c r="S973" s="11" t="s">
        <v>332</v>
      </c>
      <c r="T973" s="11" t="s">
        <v>103</v>
      </c>
      <c r="U973" s="11" t="s">
        <v>104</v>
      </c>
      <c r="V973" s="11" t="s">
        <v>104</v>
      </c>
      <c r="W973" s="11" t="s">
        <v>104</v>
      </c>
      <c r="X973" s="11" t="s">
        <v>104</v>
      </c>
      <c r="Y973" s="157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3</v>
      </c>
    </row>
    <row r="974" spans="1:65">
      <c r="A974" s="30"/>
      <c r="B974" s="19"/>
      <c r="C974" s="9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157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3</v>
      </c>
    </row>
    <row r="975" spans="1:65">
      <c r="A975" s="30"/>
      <c r="B975" s="18">
        <v>1</v>
      </c>
      <c r="C975" s="14">
        <v>1</v>
      </c>
      <c r="D975" s="241">
        <v>0.15</v>
      </c>
      <c r="E975" s="240">
        <v>0.14000000000000001</v>
      </c>
      <c r="F975" s="240">
        <v>0.14000000000000001</v>
      </c>
      <c r="G975" s="240">
        <v>0.13800000000000001</v>
      </c>
      <c r="H975" s="240">
        <v>0.13800000000000001</v>
      </c>
      <c r="I975" s="240">
        <v>0.13800000000000001</v>
      </c>
      <c r="J975" s="240">
        <v>0.13800000000000001</v>
      </c>
      <c r="K975" s="241">
        <v>0.15</v>
      </c>
      <c r="L975" s="240">
        <v>0.14000000000000001</v>
      </c>
      <c r="M975" s="240">
        <v>0.14000000000000001</v>
      </c>
      <c r="N975" s="240">
        <v>0.14000000000000001</v>
      </c>
      <c r="O975" s="240">
        <v>0.15</v>
      </c>
      <c r="P975" s="240">
        <v>0.14525867406359577</v>
      </c>
      <c r="Q975" s="240">
        <v>0.13279325381337428</v>
      </c>
      <c r="R975" s="240">
        <v>0.13</v>
      </c>
      <c r="S975" s="240">
        <v>0.13899999999999998</v>
      </c>
      <c r="T975" s="240">
        <v>0.13919999999999999</v>
      </c>
      <c r="U975" s="240">
        <v>0.14000000000000001</v>
      </c>
      <c r="V975" s="241">
        <v>0.15</v>
      </c>
      <c r="W975" s="240">
        <v>0.14000000000000001</v>
      </c>
      <c r="X975" s="240">
        <v>0.14000000000000001</v>
      </c>
      <c r="Y975" s="223"/>
      <c r="Z975" s="224"/>
      <c r="AA975" s="224"/>
      <c r="AB975" s="224"/>
      <c r="AC975" s="224"/>
      <c r="AD975" s="224"/>
      <c r="AE975" s="224"/>
      <c r="AF975" s="224"/>
      <c r="AG975" s="224"/>
      <c r="AH975" s="224"/>
      <c r="AI975" s="224"/>
      <c r="AJ975" s="224"/>
      <c r="AK975" s="224"/>
      <c r="AL975" s="224"/>
      <c r="AM975" s="224"/>
      <c r="AN975" s="224"/>
      <c r="AO975" s="224"/>
      <c r="AP975" s="224"/>
      <c r="AQ975" s="224"/>
      <c r="AR975" s="224"/>
      <c r="AS975" s="224"/>
      <c r="AT975" s="224"/>
      <c r="AU975" s="224"/>
      <c r="AV975" s="224"/>
      <c r="AW975" s="224"/>
      <c r="AX975" s="224"/>
      <c r="AY975" s="224"/>
      <c r="AZ975" s="224"/>
      <c r="BA975" s="224"/>
      <c r="BB975" s="224"/>
      <c r="BC975" s="224"/>
      <c r="BD975" s="224"/>
      <c r="BE975" s="224"/>
      <c r="BF975" s="224"/>
      <c r="BG975" s="224"/>
      <c r="BH975" s="224"/>
      <c r="BI975" s="224"/>
      <c r="BJ975" s="224"/>
      <c r="BK975" s="224"/>
      <c r="BL975" s="224"/>
      <c r="BM975" s="242">
        <v>1</v>
      </c>
    </row>
    <row r="976" spans="1:65">
      <c r="A976" s="30"/>
      <c r="B976" s="19">
        <v>1</v>
      </c>
      <c r="C976" s="9">
        <v>2</v>
      </c>
      <c r="D976" s="243">
        <v>0.15</v>
      </c>
      <c r="E976" s="24">
        <v>0.15</v>
      </c>
      <c r="F976" s="24">
        <v>0.14000000000000001</v>
      </c>
      <c r="G976" s="24">
        <v>0.13800000000000001</v>
      </c>
      <c r="H976" s="24">
        <v>0.13800000000000001</v>
      </c>
      <c r="I976" s="24">
        <v>0.13800000000000001</v>
      </c>
      <c r="J976" s="244">
        <v>0.216</v>
      </c>
      <c r="K976" s="243">
        <v>0.15</v>
      </c>
      <c r="L976" s="24">
        <v>0.14000000000000001</v>
      </c>
      <c r="M976" s="24">
        <v>0.14000000000000001</v>
      </c>
      <c r="N976" s="24">
        <v>0.14000000000000001</v>
      </c>
      <c r="O976" s="24">
        <v>0.14000000000000001</v>
      </c>
      <c r="P976" s="24">
        <v>0.14733572311165699</v>
      </c>
      <c r="Q976" s="24">
        <v>0.13273228916906554</v>
      </c>
      <c r="R976" s="24">
        <v>0.13</v>
      </c>
      <c r="S976" s="24">
        <v>0.14100000000000001</v>
      </c>
      <c r="T976" s="24">
        <v>0.1444</v>
      </c>
      <c r="U976" s="24">
        <v>0.14000000000000001</v>
      </c>
      <c r="V976" s="243">
        <v>0.15</v>
      </c>
      <c r="W976" s="24">
        <v>0.14000000000000001</v>
      </c>
      <c r="X976" s="24">
        <v>0.14000000000000001</v>
      </c>
      <c r="Y976" s="223"/>
      <c r="Z976" s="224"/>
      <c r="AA976" s="224"/>
      <c r="AB976" s="224"/>
      <c r="AC976" s="224"/>
      <c r="AD976" s="224"/>
      <c r="AE976" s="224"/>
      <c r="AF976" s="224"/>
      <c r="AG976" s="224"/>
      <c r="AH976" s="224"/>
      <c r="AI976" s="224"/>
      <c r="AJ976" s="224"/>
      <c r="AK976" s="224"/>
      <c r="AL976" s="224"/>
      <c r="AM976" s="224"/>
      <c r="AN976" s="224"/>
      <c r="AO976" s="224"/>
      <c r="AP976" s="224"/>
      <c r="AQ976" s="224"/>
      <c r="AR976" s="224"/>
      <c r="AS976" s="224"/>
      <c r="AT976" s="224"/>
      <c r="AU976" s="224"/>
      <c r="AV976" s="224"/>
      <c r="AW976" s="224"/>
      <c r="AX976" s="224"/>
      <c r="AY976" s="224"/>
      <c r="AZ976" s="224"/>
      <c r="BA976" s="224"/>
      <c r="BB976" s="224"/>
      <c r="BC976" s="224"/>
      <c r="BD976" s="224"/>
      <c r="BE976" s="224"/>
      <c r="BF976" s="224"/>
      <c r="BG976" s="224"/>
      <c r="BH976" s="224"/>
      <c r="BI976" s="224"/>
      <c r="BJ976" s="224"/>
      <c r="BK976" s="224"/>
      <c r="BL976" s="224"/>
      <c r="BM976" s="242">
        <v>38</v>
      </c>
    </row>
    <row r="977" spans="1:65">
      <c r="A977" s="30"/>
      <c r="B977" s="19">
        <v>1</v>
      </c>
      <c r="C977" s="9">
        <v>3</v>
      </c>
      <c r="D977" s="243">
        <v>0.15</v>
      </c>
      <c r="E977" s="24">
        <v>0.14000000000000001</v>
      </c>
      <c r="F977" s="24">
        <v>0.14000000000000001</v>
      </c>
      <c r="G977" s="24">
        <v>0.13800000000000001</v>
      </c>
      <c r="H977" s="24">
        <v>0.13800000000000001</v>
      </c>
      <c r="I977" s="24">
        <v>0.13800000000000001</v>
      </c>
      <c r="J977" s="24">
        <v>0.14399999999999999</v>
      </c>
      <c r="K977" s="243">
        <v>0.16800000000000001</v>
      </c>
      <c r="L977" s="24">
        <v>0.14000000000000001</v>
      </c>
      <c r="M977" s="24">
        <v>0.15</v>
      </c>
      <c r="N977" s="24">
        <v>0.14000000000000001</v>
      </c>
      <c r="O977" s="24">
        <v>0.14000000000000001</v>
      </c>
      <c r="P977" s="24">
        <v>0.14271138898780467</v>
      </c>
      <c r="Q977" s="24">
        <v>0.13095074864672213</v>
      </c>
      <c r="R977" s="24">
        <v>0.13</v>
      </c>
      <c r="S977" s="24">
        <v>0.14300000000000002</v>
      </c>
      <c r="T977" s="24">
        <v>0.13879999999999998</v>
      </c>
      <c r="U977" s="24">
        <v>0.14000000000000001</v>
      </c>
      <c r="V977" s="243">
        <v>0.16</v>
      </c>
      <c r="W977" s="24">
        <v>0.14000000000000001</v>
      </c>
      <c r="X977" s="24">
        <v>0.15</v>
      </c>
      <c r="Y977" s="223"/>
      <c r="Z977" s="224"/>
      <c r="AA977" s="224"/>
      <c r="AB977" s="224"/>
      <c r="AC977" s="224"/>
      <c r="AD977" s="224"/>
      <c r="AE977" s="224"/>
      <c r="AF977" s="224"/>
      <c r="AG977" s="224"/>
      <c r="AH977" s="224"/>
      <c r="AI977" s="224"/>
      <c r="AJ977" s="224"/>
      <c r="AK977" s="224"/>
      <c r="AL977" s="224"/>
      <c r="AM977" s="224"/>
      <c r="AN977" s="224"/>
      <c r="AO977" s="224"/>
      <c r="AP977" s="224"/>
      <c r="AQ977" s="224"/>
      <c r="AR977" s="224"/>
      <c r="AS977" s="224"/>
      <c r="AT977" s="224"/>
      <c r="AU977" s="224"/>
      <c r="AV977" s="224"/>
      <c r="AW977" s="224"/>
      <c r="AX977" s="224"/>
      <c r="AY977" s="224"/>
      <c r="AZ977" s="224"/>
      <c r="BA977" s="224"/>
      <c r="BB977" s="224"/>
      <c r="BC977" s="224"/>
      <c r="BD977" s="224"/>
      <c r="BE977" s="224"/>
      <c r="BF977" s="224"/>
      <c r="BG977" s="224"/>
      <c r="BH977" s="224"/>
      <c r="BI977" s="224"/>
      <c r="BJ977" s="224"/>
      <c r="BK977" s="224"/>
      <c r="BL977" s="224"/>
      <c r="BM977" s="242">
        <v>16</v>
      </c>
    </row>
    <row r="978" spans="1:65">
      <c r="A978" s="30"/>
      <c r="B978" s="19">
        <v>1</v>
      </c>
      <c r="C978" s="9">
        <v>4</v>
      </c>
      <c r="D978" s="243">
        <v>0.15</v>
      </c>
      <c r="E978" s="24">
        <v>0.14000000000000001</v>
      </c>
      <c r="F978" s="24">
        <v>0.14000000000000001</v>
      </c>
      <c r="G978" s="24">
        <v>0.13800000000000001</v>
      </c>
      <c r="H978" s="24">
        <v>0.14399999999999999</v>
      </c>
      <c r="I978" s="24">
        <v>0.13800000000000001</v>
      </c>
      <c r="J978" s="24">
        <v>0.13800000000000001</v>
      </c>
      <c r="K978" s="243">
        <v>0.15</v>
      </c>
      <c r="L978" s="24">
        <v>0.14000000000000001</v>
      </c>
      <c r="M978" s="24">
        <v>0.14000000000000001</v>
      </c>
      <c r="N978" s="24">
        <v>0.14000000000000001</v>
      </c>
      <c r="O978" s="24">
        <v>0.15</v>
      </c>
      <c r="P978" s="24">
        <v>0.148490943563693</v>
      </c>
      <c r="Q978" s="24">
        <v>0.1455570839331341</v>
      </c>
      <c r="R978" s="24">
        <v>0.13</v>
      </c>
      <c r="S978" s="24">
        <v>0.14200000000000002</v>
      </c>
      <c r="T978" s="24">
        <v>0.1462</v>
      </c>
      <c r="U978" s="24">
        <v>0.14000000000000001</v>
      </c>
      <c r="V978" s="243">
        <v>0.15</v>
      </c>
      <c r="W978" s="24">
        <v>0.14000000000000001</v>
      </c>
      <c r="X978" s="24">
        <v>0.14000000000000001</v>
      </c>
      <c r="Y978" s="223"/>
      <c r="Z978" s="224"/>
      <c r="AA978" s="224"/>
      <c r="AB978" s="224"/>
      <c r="AC978" s="224"/>
      <c r="AD978" s="224"/>
      <c r="AE978" s="224"/>
      <c r="AF978" s="224"/>
      <c r="AG978" s="224"/>
      <c r="AH978" s="224"/>
      <c r="AI978" s="224"/>
      <c r="AJ978" s="224"/>
      <c r="AK978" s="224"/>
      <c r="AL978" s="224"/>
      <c r="AM978" s="224"/>
      <c r="AN978" s="224"/>
      <c r="AO978" s="224"/>
      <c r="AP978" s="224"/>
      <c r="AQ978" s="224"/>
      <c r="AR978" s="224"/>
      <c r="AS978" s="224"/>
      <c r="AT978" s="224"/>
      <c r="AU978" s="224"/>
      <c r="AV978" s="224"/>
      <c r="AW978" s="224"/>
      <c r="AX978" s="224"/>
      <c r="AY978" s="224"/>
      <c r="AZ978" s="224"/>
      <c r="BA978" s="224"/>
      <c r="BB978" s="224"/>
      <c r="BC978" s="224"/>
      <c r="BD978" s="224"/>
      <c r="BE978" s="224"/>
      <c r="BF978" s="224"/>
      <c r="BG978" s="224"/>
      <c r="BH978" s="224"/>
      <c r="BI978" s="224"/>
      <c r="BJ978" s="224"/>
      <c r="BK978" s="224"/>
      <c r="BL978" s="224"/>
      <c r="BM978" s="242">
        <v>0.14033377971784536</v>
      </c>
    </row>
    <row r="979" spans="1:65">
      <c r="A979" s="30"/>
      <c r="B979" s="19">
        <v>1</v>
      </c>
      <c r="C979" s="9">
        <v>5</v>
      </c>
      <c r="D979" s="243">
        <v>0.16</v>
      </c>
      <c r="E979" s="24">
        <v>0.14000000000000001</v>
      </c>
      <c r="F979" s="24">
        <v>0.14000000000000001</v>
      </c>
      <c r="G979" s="24">
        <v>0.13800000000000001</v>
      </c>
      <c r="H979" s="24">
        <v>0.14399999999999999</v>
      </c>
      <c r="I979" s="24">
        <v>0.13800000000000001</v>
      </c>
      <c r="J979" s="24">
        <v>0.13800000000000001</v>
      </c>
      <c r="K979" s="243">
        <v>0.156</v>
      </c>
      <c r="L979" s="24">
        <v>0.14000000000000001</v>
      </c>
      <c r="M979" s="24">
        <v>0.15</v>
      </c>
      <c r="N979" s="24">
        <v>0.14000000000000001</v>
      </c>
      <c r="O979" s="24">
        <v>0.14000000000000001</v>
      </c>
      <c r="P979" s="24">
        <v>0.14673484035197709</v>
      </c>
      <c r="Q979" s="24">
        <v>0.14604160558958565</v>
      </c>
      <c r="R979" s="24">
        <v>0.13</v>
      </c>
      <c r="S979" s="24">
        <v>0.13899999999999998</v>
      </c>
      <c r="T979" s="24">
        <v>0.14220000000000002</v>
      </c>
      <c r="U979" s="24">
        <v>0.14000000000000001</v>
      </c>
      <c r="V979" s="243">
        <v>0.15</v>
      </c>
      <c r="W979" s="24">
        <v>0.13</v>
      </c>
      <c r="X979" s="244">
        <v>0.16</v>
      </c>
      <c r="Y979" s="223"/>
      <c r="Z979" s="224"/>
      <c r="AA979" s="224"/>
      <c r="AB979" s="224"/>
      <c r="AC979" s="224"/>
      <c r="AD979" s="224"/>
      <c r="AE979" s="224"/>
      <c r="AF979" s="224"/>
      <c r="AG979" s="224"/>
      <c r="AH979" s="224"/>
      <c r="AI979" s="224"/>
      <c r="AJ979" s="224"/>
      <c r="AK979" s="224"/>
      <c r="AL979" s="224"/>
      <c r="AM979" s="224"/>
      <c r="AN979" s="224"/>
      <c r="AO979" s="224"/>
      <c r="AP979" s="224"/>
      <c r="AQ979" s="224"/>
      <c r="AR979" s="224"/>
      <c r="AS979" s="224"/>
      <c r="AT979" s="224"/>
      <c r="AU979" s="224"/>
      <c r="AV979" s="224"/>
      <c r="AW979" s="224"/>
      <c r="AX979" s="224"/>
      <c r="AY979" s="224"/>
      <c r="AZ979" s="224"/>
      <c r="BA979" s="224"/>
      <c r="BB979" s="224"/>
      <c r="BC979" s="224"/>
      <c r="BD979" s="224"/>
      <c r="BE979" s="224"/>
      <c r="BF979" s="224"/>
      <c r="BG979" s="224"/>
      <c r="BH979" s="224"/>
      <c r="BI979" s="224"/>
      <c r="BJ979" s="224"/>
      <c r="BK979" s="224"/>
      <c r="BL979" s="224"/>
      <c r="BM979" s="242">
        <v>163</v>
      </c>
    </row>
    <row r="980" spans="1:65">
      <c r="A980" s="30"/>
      <c r="B980" s="19">
        <v>1</v>
      </c>
      <c r="C980" s="9">
        <v>6</v>
      </c>
      <c r="D980" s="243">
        <v>0.15</v>
      </c>
      <c r="E980" s="24">
        <v>0.14000000000000001</v>
      </c>
      <c r="F980" s="24">
        <v>0.14000000000000001</v>
      </c>
      <c r="G980" s="24">
        <v>0.13800000000000001</v>
      </c>
      <c r="H980" s="24">
        <v>0.14399999999999999</v>
      </c>
      <c r="I980" s="24">
        <v>0.13800000000000001</v>
      </c>
      <c r="J980" s="24">
        <v>0.13800000000000001</v>
      </c>
      <c r="K980" s="243">
        <v>0.156</v>
      </c>
      <c r="L980" s="24">
        <v>0.14000000000000001</v>
      </c>
      <c r="M980" s="24">
        <v>0.15</v>
      </c>
      <c r="N980" s="24">
        <v>0.14000000000000001</v>
      </c>
      <c r="O980" s="24">
        <v>0.14000000000000001</v>
      </c>
      <c r="P980" s="24">
        <v>0.15088413781372986</v>
      </c>
      <c r="Q980" s="24">
        <v>0.13732504641066351</v>
      </c>
      <c r="R980" s="24">
        <v>0.14000000000000001</v>
      </c>
      <c r="S980" s="24">
        <v>0.13899999999999998</v>
      </c>
      <c r="T980" s="24">
        <v>0.14710000000000001</v>
      </c>
      <c r="U980" s="24">
        <v>0.14000000000000001</v>
      </c>
      <c r="V980" s="243">
        <v>0.15</v>
      </c>
      <c r="W980" s="24">
        <v>0.13</v>
      </c>
      <c r="X980" s="24">
        <v>0.15</v>
      </c>
      <c r="Y980" s="223"/>
      <c r="Z980" s="224"/>
      <c r="AA980" s="224"/>
      <c r="AB980" s="224"/>
      <c r="AC980" s="224"/>
      <c r="AD980" s="224"/>
      <c r="AE980" s="224"/>
      <c r="AF980" s="224"/>
      <c r="AG980" s="224"/>
      <c r="AH980" s="224"/>
      <c r="AI980" s="224"/>
      <c r="AJ980" s="224"/>
      <c r="AK980" s="224"/>
      <c r="AL980" s="224"/>
      <c r="AM980" s="224"/>
      <c r="AN980" s="224"/>
      <c r="AO980" s="224"/>
      <c r="AP980" s="224"/>
      <c r="AQ980" s="224"/>
      <c r="AR980" s="224"/>
      <c r="AS980" s="224"/>
      <c r="AT980" s="224"/>
      <c r="AU980" s="224"/>
      <c r="AV980" s="224"/>
      <c r="AW980" s="224"/>
      <c r="AX980" s="224"/>
      <c r="AY980" s="224"/>
      <c r="AZ980" s="224"/>
      <c r="BA980" s="224"/>
      <c r="BB980" s="224"/>
      <c r="BC980" s="224"/>
      <c r="BD980" s="224"/>
      <c r="BE980" s="224"/>
      <c r="BF980" s="224"/>
      <c r="BG980" s="224"/>
      <c r="BH980" s="224"/>
      <c r="BI980" s="224"/>
      <c r="BJ980" s="224"/>
      <c r="BK980" s="224"/>
      <c r="BL980" s="224"/>
      <c r="BM980" s="56"/>
    </row>
    <row r="981" spans="1:65">
      <c r="A981" s="30"/>
      <c r="B981" s="20" t="s">
        <v>239</v>
      </c>
      <c r="C981" s="12"/>
      <c r="D981" s="245">
        <v>0.15166666666666667</v>
      </c>
      <c r="E981" s="245">
        <v>0.14166666666666669</v>
      </c>
      <c r="F981" s="245">
        <v>0.14000000000000001</v>
      </c>
      <c r="G981" s="245">
        <v>0.13800000000000001</v>
      </c>
      <c r="H981" s="245">
        <v>0.14100000000000001</v>
      </c>
      <c r="I981" s="245">
        <v>0.13800000000000001</v>
      </c>
      <c r="J981" s="245">
        <v>0.152</v>
      </c>
      <c r="K981" s="245">
        <v>0.155</v>
      </c>
      <c r="L981" s="245">
        <v>0.14000000000000001</v>
      </c>
      <c r="M981" s="245">
        <v>0.14500000000000002</v>
      </c>
      <c r="N981" s="245">
        <v>0.14000000000000001</v>
      </c>
      <c r="O981" s="245">
        <v>0.14333333333333334</v>
      </c>
      <c r="P981" s="245">
        <v>0.14690261798207624</v>
      </c>
      <c r="Q981" s="245">
        <v>0.13756667126042421</v>
      </c>
      <c r="R981" s="245">
        <v>0.13166666666666668</v>
      </c>
      <c r="S981" s="245">
        <v>0.14050000000000001</v>
      </c>
      <c r="T981" s="245">
        <v>0.14298333333333332</v>
      </c>
      <c r="U981" s="245">
        <v>0.14000000000000001</v>
      </c>
      <c r="V981" s="245">
        <v>0.15166666666666667</v>
      </c>
      <c r="W981" s="245">
        <v>0.13666666666666669</v>
      </c>
      <c r="X981" s="245">
        <v>0.1466666666666667</v>
      </c>
      <c r="Y981" s="223"/>
      <c r="Z981" s="224"/>
      <c r="AA981" s="224"/>
      <c r="AB981" s="224"/>
      <c r="AC981" s="224"/>
      <c r="AD981" s="224"/>
      <c r="AE981" s="224"/>
      <c r="AF981" s="224"/>
      <c r="AG981" s="224"/>
      <c r="AH981" s="224"/>
      <c r="AI981" s="224"/>
      <c r="AJ981" s="224"/>
      <c r="AK981" s="224"/>
      <c r="AL981" s="224"/>
      <c r="AM981" s="224"/>
      <c r="AN981" s="224"/>
      <c r="AO981" s="224"/>
      <c r="AP981" s="224"/>
      <c r="AQ981" s="224"/>
      <c r="AR981" s="224"/>
      <c r="AS981" s="224"/>
      <c r="AT981" s="224"/>
      <c r="AU981" s="224"/>
      <c r="AV981" s="224"/>
      <c r="AW981" s="224"/>
      <c r="AX981" s="224"/>
      <c r="AY981" s="224"/>
      <c r="AZ981" s="224"/>
      <c r="BA981" s="224"/>
      <c r="BB981" s="224"/>
      <c r="BC981" s="224"/>
      <c r="BD981" s="224"/>
      <c r="BE981" s="224"/>
      <c r="BF981" s="224"/>
      <c r="BG981" s="224"/>
      <c r="BH981" s="224"/>
      <c r="BI981" s="224"/>
      <c r="BJ981" s="224"/>
      <c r="BK981" s="224"/>
      <c r="BL981" s="224"/>
      <c r="BM981" s="56"/>
    </row>
    <row r="982" spans="1:65">
      <c r="A982" s="30"/>
      <c r="B982" s="3" t="s">
        <v>240</v>
      </c>
      <c r="C982" s="29"/>
      <c r="D982" s="24">
        <v>0.15</v>
      </c>
      <c r="E982" s="24">
        <v>0.14000000000000001</v>
      </c>
      <c r="F982" s="24">
        <v>0.14000000000000001</v>
      </c>
      <c r="G982" s="24">
        <v>0.13800000000000001</v>
      </c>
      <c r="H982" s="24">
        <v>0.14100000000000001</v>
      </c>
      <c r="I982" s="24">
        <v>0.13800000000000001</v>
      </c>
      <c r="J982" s="24">
        <v>0.13800000000000001</v>
      </c>
      <c r="K982" s="24">
        <v>0.153</v>
      </c>
      <c r="L982" s="24">
        <v>0.14000000000000001</v>
      </c>
      <c r="M982" s="24">
        <v>0.14500000000000002</v>
      </c>
      <c r="N982" s="24">
        <v>0.14000000000000001</v>
      </c>
      <c r="O982" s="24">
        <v>0.14000000000000001</v>
      </c>
      <c r="P982" s="24">
        <v>0.14703528173181704</v>
      </c>
      <c r="Q982" s="24">
        <v>0.13505915011201891</v>
      </c>
      <c r="R982" s="24">
        <v>0.13</v>
      </c>
      <c r="S982" s="24">
        <v>0.14000000000000001</v>
      </c>
      <c r="T982" s="24">
        <v>0.14330000000000001</v>
      </c>
      <c r="U982" s="24">
        <v>0.14000000000000001</v>
      </c>
      <c r="V982" s="24">
        <v>0.15</v>
      </c>
      <c r="W982" s="24">
        <v>0.14000000000000001</v>
      </c>
      <c r="X982" s="24">
        <v>0.14500000000000002</v>
      </c>
      <c r="Y982" s="223"/>
      <c r="Z982" s="224"/>
      <c r="AA982" s="224"/>
      <c r="AB982" s="224"/>
      <c r="AC982" s="224"/>
      <c r="AD982" s="224"/>
      <c r="AE982" s="224"/>
      <c r="AF982" s="224"/>
      <c r="AG982" s="224"/>
      <c r="AH982" s="224"/>
      <c r="AI982" s="224"/>
      <c r="AJ982" s="224"/>
      <c r="AK982" s="224"/>
      <c r="AL982" s="224"/>
      <c r="AM982" s="224"/>
      <c r="AN982" s="224"/>
      <c r="AO982" s="224"/>
      <c r="AP982" s="224"/>
      <c r="AQ982" s="224"/>
      <c r="AR982" s="224"/>
      <c r="AS982" s="224"/>
      <c r="AT982" s="224"/>
      <c r="AU982" s="224"/>
      <c r="AV982" s="224"/>
      <c r="AW982" s="224"/>
      <c r="AX982" s="224"/>
      <c r="AY982" s="224"/>
      <c r="AZ982" s="224"/>
      <c r="BA982" s="224"/>
      <c r="BB982" s="224"/>
      <c r="BC982" s="224"/>
      <c r="BD982" s="224"/>
      <c r="BE982" s="224"/>
      <c r="BF982" s="224"/>
      <c r="BG982" s="224"/>
      <c r="BH982" s="224"/>
      <c r="BI982" s="224"/>
      <c r="BJ982" s="224"/>
      <c r="BK982" s="224"/>
      <c r="BL982" s="224"/>
      <c r="BM982" s="56"/>
    </row>
    <row r="983" spans="1:65">
      <c r="A983" s="30"/>
      <c r="B983" s="3" t="s">
        <v>241</v>
      </c>
      <c r="C983" s="29"/>
      <c r="D983" s="24">
        <v>4.0824829046386332E-3</v>
      </c>
      <c r="E983" s="24">
        <v>4.0824829046386228E-3</v>
      </c>
      <c r="F983" s="24">
        <v>0</v>
      </c>
      <c r="G983" s="24">
        <v>0</v>
      </c>
      <c r="H983" s="24">
        <v>3.2863353450309847E-3</v>
      </c>
      <c r="I983" s="24">
        <v>0</v>
      </c>
      <c r="J983" s="24">
        <v>3.1445190411253689E-2</v>
      </c>
      <c r="K983" s="24">
        <v>7.014271166700079E-3</v>
      </c>
      <c r="L983" s="24">
        <v>0</v>
      </c>
      <c r="M983" s="24">
        <v>5.4772255750516509E-3</v>
      </c>
      <c r="N983" s="24">
        <v>0</v>
      </c>
      <c r="O983" s="24">
        <v>5.163977794943213E-3</v>
      </c>
      <c r="P983" s="24">
        <v>2.7878292558559522E-3</v>
      </c>
      <c r="Q983" s="24">
        <v>6.7179875780082887E-3</v>
      </c>
      <c r="R983" s="24">
        <v>4.0824829046386332E-3</v>
      </c>
      <c r="S983" s="24">
        <v>1.7606816861659169E-3</v>
      </c>
      <c r="T983" s="24">
        <v>3.5136400878101786E-3</v>
      </c>
      <c r="U983" s="24">
        <v>0</v>
      </c>
      <c r="V983" s="24">
        <v>4.0824829046386341E-3</v>
      </c>
      <c r="W983" s="24">
        <v>5.1639777949432268E-3</v>
      </c>
      <c r="X983" s="24">
        <v>8.1649658092772543E-3</v>
      </c>
      <c r="Y983" s="223"/>
      <c r="Z983" s="224"/>
      <c r="AA983" s="224"/>
      <c r="AB983" s="224"/>
      <c r="AC983" s="224"/>
      <c r="AD983" s="224"/>
      <c r="AE983" s="224"/>
      <c r="AF983" s="224"/>
      <c r="AG983" s="224"/>
      <c r="AH983" s="224"/>
      <c r="AI983" s="224"/>
      <c r="AJ983" s="224"/>
      <c r="AK983" s="224"/>
      <c r="AL983" s="224"/>
      <c r="AM983" s="224"/>
      <c r="AN983" s="224"/>
      <c r="AO983" s="224"/>
      <c r="AP983" s="224"/>
      <c r="AQ983" s="224"/>
      <c r="AR983" s="224"/>
      <c r="AS983" s="224"/>
      <c r="AT983" s="224"/>
      <c r="AU983" s="224"/>
      <c r="AV983" s="224"/>
      <c r="AW983" s="224"/>
      <c r="AX983" s="224"/>
      <c r="AY983" s="224"/>
      <c r="AZ983" s="224"/>
      <c r="BA983" s="224"/>
      <c r="BB983" s="224"/>
      <c r="BC983" s="224"/>
      <c r="BD983" s="224"/>
      <c r="BE983" s="224"/>
      <c r="BF983" s="224"/>
      <c r="BG983" s="224"/>
      <c r="BH983" s="224"/>
      <c r="BI983" s="224"/>
      <c r="BJ983" s="224"/>
      <c r="BK983" s="224"/>
      <c r="BL983" s="224"/>
      <c r="BM983" s="56"/>
    </row>
    <row r="984" spans="1:65">
      <c r="A984" s="30"/>
      <c r="B984" s="3" t="s">
        <v>87</v>
      </c>
      <c r="C984" s="29"/>
      <c r="D984" s="13">
        <v>2.6917469700914066E-2</v>
      </c>
      <c r="E984" s="13">
        <v>2.881752638568439E-2</v>
      </c>
      <c r="F984" s="13">
        <v>0</v>
      </c>
      <c r="G984" s="13">
        <v>0</v>
      </c>
      <c r="H984" s="13">
        <v>2.3307342872560172E-2</v>
      </c>
      <c r="I984" s="13">
        <v>0</v>
      </c>
      <c r="J984" s="13">
        <v>0.20687625270561638</v>
      </c>
      <c r="K984" s="13">
        <v>4.5253362365806959E-2</v>
      </c>
      <c r="L984" s="13">
        <v>0</v>
      </c>
      <c r="M984" s="13">
        <v>3.777396948311483E-2</v>
      </c>
      <c r="N984" s="13">
        <v>0</v>
      </c>
      <c r="O984" s="13">
        <v>3.6027752057743348E-2</v>
      </c>
      <c r="P984" s="13">
        <v>1.8977396687349019E-2</v>
      </c>
      <c r="Q984" s="13">
        <v>4.8834412553972653E-2</v>
      </c>
      <c r="R984" s="13">
        <v>3.1006199275736453E-2</v>
      </c>
      <c r="S984" s="13">
        <v>1.2531542250291221E-2</v>
      </c>
      <c r="T984" s="13">
        <v>2.4573773781164557E-2</v>
      </c>
      <c r="U984" s="13">
        <v>0</v>
      </c>
      <c r="V984" s="13">
        <v>2.6917469700914069E-2</v>
      </c>
      <c r="W984" s="13">
        <v>3.7785203377633358E-2</v>
      </c>
      <c r="X984" s="13">
        <v>5.5670221426890362E-2</v>
      </c>
      <c r="Y984" s="157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30"/>
      <c r="B985" s="3" t="s">
        <v>242</v>
      </c>
      <c r="C985" s="29"/>
      <c r="D985" s="13">
        <v>8.075665724679526E-2</v>
      </c>
      <c r="E985" s="13">
        <v>9.4979765492044788E-3</v>
      </c>
      <c r="F985" s="13">
        <v>-2.3784702337273922E-3</v>
      </c>
      <c r="G985" s="13">
        <v>-1.6630206373245526E-2</v>
      </c>
      <c r="H985" s="13">
        <v>4.7473978360317304E-3</v>
      </c>
      <c r="I985" s="13">
        <v>-1.6630206373245526E-2</v>
      </c>
      <c r="J985" s="13">
        <v>8.3131946603381524E-2</v>
      </c>
      <c r="K985" s="13">
        <v>0.104509550812659</v>
      </c>
      <c r="L985" s="13">
        <v>-2.3784702337273922E-3</v>
      </c>
      <c r="M985" s="13">
        <v>3.3250870115068221E-2</v>
      </c>
      <c r="N985" s="13">
        <v>-2.3784702337273922E-3</v>
      </c>
      <c r="O985" s="13">
        <v>2.1374423332136239E-2</v>
      </c>
      <c r="P985" s="13">
        <v>4.6808674842494513E-2</v>
      </c>
      <c r="Q985" s="13">
        <v>-1.9718049802297632E-2</v>
      </c>
      <c r="R985" s="13">
        <v>-6.1760704148386414E-2</v>
      </c>
      <c r="S985" s="13">
        <v>1.1844638011522246E-3</v>
      </c>
      <c r="T985" s="13">
        <v>1.8880369507720429E-2</v>
      </c>
      <c r="U985" s="13">
        <v>-2.3784702337273922E-3</v>
      </c>
      <c r="V985" s="13">
        <v>8.075665724679526E-2</v>
      </c>
      <c r="W985" s="13">
        <v>-2.6131363799590912E-2</v>
      </c>
      <c r="X985" s="13">
        <v>4.5127316897999981E-2</v>
      </c>
      <c r="Y985" s="157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30"/>
      <c r="B986" s="46" t="s">
        <v>243</v>
      </c>
      <c r="C986" s="47"/>
      <c r="D986" s="45">
        <v>2.4300000000000002</v>
      </c>
      <c r="E986" s="45">
        <v>0.18</v>
      </c>
      <c r="F986" s="45">
        <v>0.2</v>
      </c>
      <c r="G986" s="45">
        <v>0.67</v>
      </c>
      <c r="H986" s="45">
        <v>0</v>
      </c>
      <c r="I986" s="45">
        <v>0.67</v>
      </c>
      <c r="J986" s="45">
        <v>2.4700000000000002</v>
      </c>
      <c r="K986" s="45">
        <v>3.15</v>
      </c>
      <c r="L986" s="45">
        <v>0.2</v>
      </c>
      <c r="M986" s="45">
        <v>0.93</v>
      </c>
      <c r="N986" s="45">
        <v>0.2</v>
      </c>
      <c r="O986" s="45">
        <v>0.55000000000000004</v>
      </c>
      <c r="P986" s="45">
        <v>1.36</v>
      </c>
      <c r="Q986" s="45">
        <v>0.75</v>
      </c>
      <c r="R986" s="45">
        <v>2.0699999999999998</v>
      </c>
      <c r="S986" s="45">
        <v>0.09</v>
      </c>
      <c r="T986" s="45">
        <v>0.47</v>
      </c>
      <c r="U986" s="45">
        <v>0.2</v>
      </c>
      <c r="V986" s="45">
        <v>2.4300000000000002</v>
      </c>
      <c r="W986" s="45">
        <v>0.95</v>
      </c>
      <c r="X986" s="45">
        <v>1.3</v>
      </c>
      <c r="Y986" s="157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B987" s="31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BM987" s="55"/>
    </row>
    <row r="988" spans="1:65" ht="15">
      <c r="B988" s="8" t="s">
        <v>661</v>
      </c>
      <c r="BM988" s="28" t="s">
        <v>67</v>
      </c>
    </row>
    <row r="989" spans="1:65" ht="15">
      <c r="A989" s="25" t="s">
        <v>64</v>
      </c>
      <c r="B989" s="18" t="s">
        <v>114</v>
      </c>
      <c r="C989" s="15" t="s">
        <v>115</v>
      </c>
      <c r="D989" s="16" t="s">
        <v>235</v>
      </c>
      <c r="E989" s="17" t="s">
        <v>235</v>
      </c>
      <c r="F989" s="17" t="s">
        <v>235</v>
      </c>
      <c r="G989" s="17" t="s">
        <v>235</v>
      </c>
      <c r="H989" s="17" t="s">
        <v>235</v>
      </c>
      <c r="I989" s="17" t="s">
        <v>235</v>
      </c>
      <c r="J989" s="17" t="s">
        <v>235</v>
      </c>
      <c r="K989" s="157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1</v>
      </c>
    </row>
    <row r="990" spans="1:65">
      <c r="A990" s="30"/>
      <c r="B990" s="19" t="s">
        <v>236</v>
      </c>
      <c r="C990" s="9" t="s">
        <v>236</v>
      </c>
      <c r="D990" s="154" t="s">
        <v>247</v>
      </c>
      <c r="E990" s="156" t="s">
        <v>254</v>
      </c>
      <c r="F990" s="156" t="s">
        <v>255</v>
      </c>
      <c r="G990" s="156" t="s">
        <v>260</v>
      </c>
      <c r="H990" s="156" t="s">
        <v>261</v>
      </c>
      <c r="I990" s="156" t="s">
        <v>262</v>
      </c>
      <c r="J990" s="156" t="s">
        <v>268</v>
      </c>
      <c r="K990" s="157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 t="s">
        <v>3</v>
      </c>
    </row>
    <row r="991" spans="1:65">
      <c r="A991" s="30"/>
      <c r="B991" s="19"/>
      <c r="C991" s="9"/>
      <c r="D991" s="10" t="s">
        <v>332</v>
      </c>
      <c r="E991" s="11" t="s">
        <v>332</v>
      </c>
      <c r="F991" s="11" t="s">
        <v>103</v>
      </c>
      <c r="G991" s="11" t="s">
        <v>103</v>
      </c>
      <c r="H991" s="11" t="s">
        <v>104</v>
      </c>
      <c r="I991" s="11" t="s">
        <v>332</v>
      </c>
      <c r="J991" s="11" t="s">
        <v>103</v>
      </c>
      <c r="K991" s="157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2</v>
      </c>
    </row>
    <row r="992" spans="1:65">
      <c r="A992" s="30"/>
      <c r="B992" s="19"/>
      <c r="C992" s="9"/>
      <c r="D992" s="26"/>
      <c r="E992" s="26"/>
      <c r="F992" s="26"/>
      <c r="G992" s="26"/>
      <c r="H992" s="26"/>
      <c r="I992" s="26"/>
      <c r="J992" s="26"/>
      <c r="K992" s="157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3</v>
      </c>
    </row>
    <row r="993" spans="1:65">
      <c r="A993" s="30"/>
      <c r="B993" s="18">
        <v>1</v>
      </c>
      <c r="C993" s="14">
        <v>1</v>
      </c>
      <c r="D993" s="22">
        <v>7.9</v>
      </c>
      <c r="E993" s="22">
        <v>8.8000000000000007</v>
      </c>
      <c r="F993" s="22">
        <v>9.1999999999999993</v>
      </c>
      <c r="G993" s="22">
        <v>8.9530802359883808</v>
      </c>
      <c r="H993" s="22">
        <v>9.6999999999999993</v>
      </c>
      <c r="I993" s="22">
        <v>9.57</v>
      </c>
      <c r="J993" s="22">
        <v>8.1</v>
      </c>
      <c r="K993" s="157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1</v>
      </c>
    </row>
    <row r="994" spans="1:65">
      <c r="A994" s="30"/>
      <c r="B994" s="19">
        <v>1</v>
      </c>
      <c r="C994" s="9">
        <v>2</v>
      </c>
      <c r="D994" s="11">
        <v>8.4</v>
      </c>
      <c r="E994" s="11">
        <v>8.9</v>
      </c>
      <c r="F994" s="11">
        <v>9.6</v>
      </c>
      <c r="G994" s="11">
        <v>9.1765834656678908</v>
      </c>
      <c r="H994" s="11">
        <v>9.5</v>
      </c>
      <c r="I994" s="11">
        <v>9.9</v>
      </c>
      <c r="J994" s="11">
        <v>8.3000000000000007</v>
      </c>
      <c r="K994" s="157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 t="e">
        <v>#N/A</v>
      </c>
    </row>
    <row r="995" spans="1:65">
      <c r="A995" s="30"/>
      <c r="B995" s="19">
        <v>1</v>
      </c>
      <c r="C995" s="9">
        <v>3</v>
      </c>
      <c r="D995" s="11">
        <v>8.3000000000000007</v>
      </c>
      <c r="E995" s="11">
        <v>8.9</v>
      </c>
      <c r="F995" s="11">
        <v>9.1</v>
      </c>
      <c r="G995" s="11">
        <v>8.9052330768723884</v>
      </c>
      <c r="H995" s="11">
        <v>9.6</v>
      </c>
      <c r="I995" s="11">
        <v>10.1</v>
      </c>
      <c r="J995" s="11">
        <v>8.1999999999999993</v>
      </c>
      <c r="K995" s="157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16</v>
      </c>
    </row>
    <row r="996" spans="1:65">
      <c r="A996" s="30"/>
      <c r="B996" s="19">
        <v>1</v>
      </c>
      <c r="C996" s="9">
        <v>4</v>
      </c>
      <c r="D996" s="11">
        <v>8.6</v>
      </c>
      <c r="E996" s="11">
        <v>8.9</v>
      </c>
      <c r="F996" s="153">
        <v>9.8000000000000007</v>
      </c>
      <c r="G996" s="11">
        <v>9.2448595930939881</v>
      </c>
      <c r="H996" s="11">
        <v>9.6999999999999993</v>
      </c>
      <c r="I996" s="11">
        <v>9.5399999999999991</v>
      </c>
      <c r="J996" s="11">
        <v>8.5</v>
      </c>
      <c r="K996" s="157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9.0183059527273084</v>
      </c>
    </row>
    <row r="997" spans="1:65">
      <c r="A997" s="30"/>
      <c r="B997" s="19">
        <v>1</v>
      </c>
      <c r="C997" s="9">
        <v>5</v>
      </c>
      <c r="D997" s="11">
        <v>8.3000000000000007</v>
      </c>
      <c r="E997" s="153">
        <v>8.4</v>
      </c>
      <c r="F997" s="11">
        <v>9.1999999999999993</v>
      </c>
      <c r="G997" s="11">
        <v>9.3135733879154152</v>
      </c>
      <c r="H997" s="11">
        <v>9.9</v>
      </c>
      <c r="I997" s="11">
        <v>9.56</v>
      </c>
      <c r="J997" s="11">
        <v>8.1999999999999993</v>
      </c>
      <c r="K997" s="157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>
        <v>164</v>
      </c>
    </row>
    <row r="998" spans="1:65">
      <c r="A998" s="30"/>
      <c r="B998" s="19">
        <v>1</v>
      </c>
      <c r="C998" s="9">
        <v>6</v>
      </c>
      <c r="D998" s="11">
        <v>8.1</v>
      </c>
      <c r="E998" s="11">
        <v>9</v>
      </c>
      <c r="F998" s="11">
        <v>9.1999999999999993</v>
      </c>
      <c r="G998" s="11">
        <v>8.9155202550089196</v>
      </c>
      <c r="H998" s="11">
        <v>9.8000000000000007</v>
      </c>
      <c r="I998" s="11">
        <v>9.33</v>
      </c>
      <c r="J998" s="11">
        <v>8.1999999999999993</v>
      </c>
      <c r="K998" s="157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A999" s="30"/>
      <c r="B999" s="20" t="s">
        <v>239</v>
      </c>
      <c r="C999" s="12"/>
      <c r="D999" s="23">
        <v>8.2666666666666675</v>
      </c>
      <c r="E999" s="23">
        <v>8.8166666666666664</v>
      </c>
      <c r="F999" s="23">
        <v>9.3500000000000014</v>
      </c>
      <c r="G999" s="23">
        <v>9.0848083357578311</v>
      </c>
      <c r="H999" s="23">
        <v>9.7000000000000011</v>
      </c>
      <c r="I999" s="23">
        <v>9.6666666666666661</v>
      </c>
      <c r="J999" s="23">
        <v>8.25</v>
      </c>
      <c r="K999" s="157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30"/>
      <c r="B1000" s="3" t="s">
        <v>240</v>
      </c>
      <c r="C1000" s="29"/>
      <c r="D1000" s="11">
        <v>8.3000000000000007</v>
      </c>
      <c r="E1000" s="11">
        <v>8.9</v>
      </c>
      <c r="F1000" s="11">
        <v>9.1999999999999993</v>
      </c>
      <c r="G1000" s="11">
        <v>9.0648318508281349</v>
      </c>
      <c r="H1000" s="11">
        <v>9.6999999999999993</v>
      </c>
      <c r="I1000" s="11">
        <v>9.5650000000000013</v>
      </c>
      <c r="J1000" s="11">
        <v>8.1999999999999993</v>
      </c>
      <c r="K1000" s="157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30"/>
      <c r="B1001" s="3" t="s">
        <v>241</v>
      </c>
      <c r="C1001" s="29"/>
      <c r="D1001" s="24">
        <v>0.24221202832779926</v>
      </c>
      <c r="E1001" s="24">
        <v>0.21369760566432802</v>
      </c>
      <c r="F1001" s="24">
        <v>0.28106938645110435</v>
      </c>
      <c r="G1001" s="24">
        <v>0.1814555310206053</v>
      </c>
      <c r="H1001" s="24">
        <v>0.14142135623730975</v>
      </c>
      <c r="I1001" s="24">
        <v>0.28011902232205982</v>
      </c>
      <c r="J1001" s="24">
        <v>0.1378404875209025</v>
      </c>
      <c r="K1001" s="223"/>
      <c r="L1001" s="224"/>
      <c r="M1001" s="224"/>
      <c r="N1001" s="224"/>
      <c r="O1001" s="224"/>
      <c r="P1001" s="224"/>
      <c r="Q1001" s="224"/>
      <c r="R1001" s="224"/>
      <c r="S1001" s="224"/>
      <c r="T1001" s="224"/>
      <c r="U1001" s="224"/>
      <c r="V1001" s="224"/>
      <c r="W1001" s="224"/>
      <c r="X1001" s="224"/>
      <c r="Y1001" s="224"/>
      <c r="Z1001" s="224"/>
      <c r="AA1001" s="224"/>
      <c r="AB1001" s="224"/>
      <c r="AC1001" s="224"/>
      <c r="AD1001" s="224"/>
      <c r="AE1001" s="224"/>
      <c r="AF1001" s="224"/>
      <c r="AG1001" s="224"/>
      <c r="AH1001" s="224"/>
      <c r="AI1001" s="224"/>
      <c r="AJ1001" s="224"/>
      <c r="AK1001" s="224"/>
      <c r="AL1001" s="224"/>
      <c r="AM1001" s="224"/>
      <c r="AN1001" s="224"/>
      <c r="AO1001" s="224"/>
      <c r="AP1001" s="224"/>
      <c r="AQ1001" s="224"/>
      <c r="AR1001" s="224"/>
      <c r="AS1001" s="224"/>
      <c r="AT1001" s="224"/>
      <c r="AU1001" s="224"/>
      <c r="AV1001" s="224"/>
      <c r="AW1001" s="224"/>
      <c r="AX1001" s="224"/>
      <c r="AY1001" s="224"/>
      <c r="AZ1001" s="224"/>
      <c r="BA1001" s="224"/>
      <c r="BB1001" s="224"/>
      <c r="BC1001" s="224"/>
      <c r="BD1001" s="224"/>
      <c r="BE1001" s="224"/>
      <c r="BF1001" s="224"/>
      <c r="BG1001" s="224"/>
      <c r="BH1001" s="224"/>
      <c r="BI1001" s="224"/>
      <c r="BJ1001" s="224"/>
      <c r="BK1001" s="224"/>
      <c r="BL1001" s="224"/>
      <c r="BM1001" s="56"/>
    </row>
    <row r="1002" spans="1:65">
      <c r="A1002" s="30"/>
      <c r="B1002" s="3" t="s">
        <v>87</v>
      </c>
      <c r="C1002" s="29"/>
      <c r="D1002" s="13">
        <v>2.9299842136427327E-2</v>
      </c>
      <c r="E1002" s="13">
        <v>2.4237913685935124E-2</v>
      </c>
      <c r="F1002" s="13">
        <v>3.0060896946642171E-2</v>
      </c>
      <c r="G1002" s="13">
        <v>1.9973512298151169E-2</v>
      </c>
      <c r="H1002" s="13">
        <v>1.4579521261578323E-2</v>
      </c>
      <c r="I1002" s="13">
        <v>2.8977829895385502E-2</v>
      </c>
      <c r="J1002" s="13">
        <v>1.6707937881321515E-2</v>
      </c>
      <c r="K1002" s="157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30"/>
      <c r="B1003" s="3" t="s">
        <v>242</v>
      </c>
      <c r="C1003" s="29"/>
      <c r="D1003" s="13">
        <v>-8.3345951002397611E-2</v>
      </c>
      <c r="E1003" s="13">
        <v>-2.2358887258605686E-2</v>
      </c>
      <c r="F1003" s="13">
        <v>3.6780083644465611E-2</v>
      </c>
      <c r="G1003" s="13">
        <v>7.3741546781755929E-3</v>
      </c>
      <c r="H1003" s="13">
        <v>7.5590033299606008E-2</v>
      </c>
      <c r="I1003" s="13">
        <v>7.1893847618163864E-2</v>
      </c>
      <c r="J1003" s="13">
        <v>-8.5194043843118683E-2</v>
      </c>
      <c r="K1003" s="157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30"/>
      <c r="B1004" s="46" t="s">
        <v>243</v>
      </c>
      <c r="C1004" s="47"/>
      <c r="D1004" s="45">
        <v>0.95</v>
      </c>
      <c r="E1004" s="45">
        <v>0.31</v>
      </c>
      <c r="F1004" s="45">
        <v>0.31</v>
      </c>
      <c r="G1004" s="45">
        <v>0</v>
      </c>
      <c r="H1004" s="45">
        <v>0.71</v>
      </c>
      <c r="I1004" s="45">
        <v>0.67</v>
      </c>
      <c r="J1004" s="45">
        <v>0.97</v>
      </c>
      <c r="K1004" s="157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B1005" s="31"/>
      <c r="C1005" s="20"/>
      <c r="D1005" s="20"/>
      <c r="E1005" s="20"/>
      <c r="F1005" s="20"/>
      <c r="G1005" s="20"/>
      <c r="H1005" s="20"/>
      <c r="I1005" s="20"/>
      <c r="J1005" s="20"/>
      <c r="BM1005" s="55"/>
    </row>
    <row r="1006" spans="1:65" ht="15">
      <c r="B1006" s="8" t="s">
        <v>662</v>
      </c>
      <c r="BM1006" s="28" t="s">
        <v>67</v>
      </c>
    </row>
    <row r="1007" spans="1:65" ht="15">
      <c r="A1007" s="25" t="s">
        <v>65</v>
      </c>
      <c r="B1007" s="18" t="s">
        <v>114</v>
      </c>
      <c r="C1007" s="15" t="s">
        <v>115</v>
      </c>
      <c r="D1007" s="16" t="s">
        <v>235</v>
      </c>
      <c r="E1007" s="17" t="s">
        <v>235</v>
      </c>
      <c r="F1007" s="17" t="s">
        <v>235</v>
      </c>
      <c r="G1007" s="17" t="s">
        <v>235</v>
      </c>
      <c r="H1007" s="17" t="s">
        <v>235</v>
      </c>
      <c r="I1007" s="17" t="s">
        <v>235</v>
      </c>
      <c r="J1007" s="17" t="s">
        <v>235</v>
      </c>
      <c r="K1007" s="157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1</v>
      </c>
    </row>
    <row r="1008" spans="1:65">
      <c r="A1008" s="30"/>
      <c r="B1008" s="19" t="s">
        <v>236</v>
      </c>
      <c r="C1008" s="9" t="s">
        <v>236</v>
      </c>
      <c r="D1008" s="154" t="s">
        <v>247</v>
      </c>
      <c r="E1008" s="156" t="s">
        <v>254</v>
      </c>
      <c r="F1008" s="156" t="s">
        <v>255</v>
      </c>
      <c r="G1008" s="156" t="s">
        <v>258</v>
      </c>
      <c r="H1008" s="156" t="s">
        <v>264</v>
      </c>
      <c r="I1008" s="156" t="s">
        <v>265</v>
      </c>
      <c r="J1008" s="156" t="s">
        <v>268</v>
      </c>
      <c r="K1008" s="157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 t="s">
        <v>3</v>
      </c>
    </row>
    <row r="1009" spans="1:65">
      <c r="A1009" s="30"/>
      <c r="B1009" s="19"/>
      <c r="C1009" s="9"/>
      <c r="D1009" s="10" t="s">
        <v>332</v>
      </c>
      <c r="E1009" s="11" t="s">
        <v>332</v>
      </c>
      <c r="F1009" s="11" t="s">
        <v>103</v>
      </c>
      <c r="G1009" s="11" t="s">
        <v>332</v>
      </c>
      <c r="H1009" s="11" t="s">
        <v>100</v>
      </c>
      <c r="I1009" s="11" t="s">
        <v>103</v>
      </c>
      <c r="J1009" s="11" t="s">
        <v>103</v>
      </c>
      <c r="K1009" s="157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2</v>
      </c>
    </row>
    <row r="1010" spans="1:65">
      <c r="A1010" s="30"/>
      <c r="B1010" s="19"/>
      <c r="C1010" s="9"/>
      <c r="D1010" s="26"/>
      <c r="E1010" s="26"/>
      <c r="F1010" s="26"/>
      <c r="G1010" s="26"/>
      <c r="H1010" s="26"/>
      <c r="I1010" s="26"/>
      <c r="J1010" s="26"/>
      <c r="K1010" s="157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2</v>
      </c>
    </row>
    <row r="1011" spans="1:65">
      <c r="A1011" s="30"/>
      <c r="B1011" s="18">
        <v>1</v>
      </c>
      <c r="C1011" s="14">
        <v>1</v>
      </c>
      <c r="D1011" s="22">
        <v>0.1</v>
      </c>
      <c r="E1011" s="22">
        <v>0.17</v>
      </c>
      <c r="F1011" s="22">
        <v>0.2</v>
      </c>
      <c r="G1011" s="22">
        <v>0.20333555073229401</v>
      </c>
      <c r="H1011" s="22">
        <v>0.155</v>
      </c>
      <c r="I1011" s="151" t="s">
        <v>108</v>
      </c>
      <c r="J1011" s="22">
        <v>0.18</v>
      </c>
      <c r="K1011" s="157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1</v>
      </c>
    </row>
    <row r="1012" spans="1:65">
      <c r="A1012" s="30"/>
      <c r="B1012" s="19">
        <v>1</v>
      </c>
      <c r="C1012" s="9">
        <v>2</v>
      </c>
      <c r="D1012" s="11">
        <v>0.2</v>
      </c>
      <c r="E1012" s="11">
        <v>0.18</v>
      </c>
      <c r="F1012" s="11">
        <v>0.2</v>
      </c>
      <c r="G1012" s="11">
        <v>0.20472785888082901</v>
      </c>
      <c r="H1012" s="11">
        <v>0.159</v>
      </c>
      <c r="I1012" s="152" t="s">
        <v>108</v>
      </c>
      <c r="J1012" s="11">
        <v>0.18</v>
      </c>
      <c r="K1012" s="157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9</v>
      </c>
    </row>
    <row r="1013" spans="1:65">
      <c r="A1013" s="30"/>
      <c r="B1013" s="19">
        <v>1</v>
      </c>
      <c r="C1013" s="9">
        <v>3</v>
      </c>
      <c r="D1013" s="11">
        <v>0.2</v>
      </c>
      <c r="E1013" s="11">
        <v>0.18</v>
      </c>
      <c r="F1013" s="11">
        <v>0.2</v>
      </c>
      <c r="G1013" s="153">
        <v>0.287789312185114</v>
      </c>
      <c r="H1013" s="11">
        <v>0.158</v>
      </c>
      <c r="I1013" s="152" t="s">
        <v>108</v>
      </c>
      <c r="J1013" s="11">
        <v>0.18</v>
      </c>
      <c r="K1013" s="157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16</v>
      </c>
    </row>
    <row r="1014" spans="1:65">
      <c r="A1014" s="30"/>
      <c r="B1014" s="19">
        <v>1</v>
      </c>
      <c r="C1014" s="9">
        <v>4</v>
      </c>
      <c r="D1014" s="11">
        <v>0.1</v>
      </c>
      <c r="E1014" s="11">
        <v>0.17</v>
      </c>
      <c r="F1014" s="11">
        <v>0.2</v>
      </c>
      <c r="G1014" s="11">
        <v>0.16771278847232701</v>
      </c>
      <c r="H1014" s="11">
        <v>0.154</v>
      </c>
      <c r="I1014" s="152" t="s">
        <v>108</v>
      </c>
      <c r="J1014" s="11">
        <v>0.18</v>
      </c>
      <c r="K1014" s="157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0.1708023718428012</v>
      </c>
    </row>
    <row r="1015" spans="1:65">
      <c r="A1015" s="30"/>
      <c r="B1015" s="19">
        <v>1</v>
      </c>
      <c r="C1015" s="9">
        <v>5</v>
      </c>
      <c r="D1015" s="11">
        <v>0.1</v>
      </c>
      <c r="E1015" s="11">
        <v>0.17</v>
      </c>
      <c r="F1015" s="11">
        <v>0.2</v>
      </c>
      <c r="G1015" s="11">
        <v>0.156464636942272</v>
      </c>
      <c r="H1015" s="11">
        <v>0.156</v>
      </c>
      <c r="I1015" s="152" t="s">
        <v>108</v>
      </c>
      <c r="J1015" s="11">
        <v>0.17</v>
      </c>
      <c r="K1015" s="157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>
        <v>165</v>
      </c>
    </row>
    <row r="1016" spans="1:65">
      <c r="A1016" s="30"/>
      <c r="B1016" s="19">
        <v>1</v>
      </c>
      <c r="C1016" s="9">
        <v>6</v>
      </c>
      <c r="D1016" s="11">
        <v>0.1</v>
      </c>
      <c r="E1016" s="11">
        <v>0.17</v>
      </c>
      <c r="F1016" s="11">
        <v>0.2</v>
      </c>
      <c r="G1016" s="11">
        <v>0.18766365358964701</v>
      </c>
      <c r="H1016" s="11">
        <v>0.153</v>
      </c>
      <c r="I1016" s="152" t="s">
        <v>108</v>
      </c>
      <c r="J1016" s="11">
        <v>0.18</v>
      </c>
      <c r="K1016" s="157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30"/>
      <c r="B1017" s="20" t="s">
        <v>239</v>
      </c>
      <c r="C1017" s="12"/>
      <c r="D1017" s="23">
        <v>0.13333333333333333</v>
      </c>
      <c r="E1017" s="23">
        <v>0.17333333333333334</v>
      </c>
      <c r="F1017" s="23">
        <v>0.19999999999999998</v>
      </c>
      <c r="G1017" s="23">
        <v>0.20128230013374718</v>
      </c>
      <c r="H1017" s="23">
        <v>0.15583333333333335</v>
      </c>
      <c r="I1017" s="23" t="s">
        <v>745</v>
      </c>
      <c r="J1017" s="23">
        <v>0.17833333333333334</v>
      </c>
      <c r="K1017" s="157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30"/>
      <c r="B1018" s="3" t="s">
        <v>240</v>
      </c>
      <c r="C1018" s="29"/>
      <c r="D1018" s="11">
        <v>0.1</v>
      </c>
      <c r="E1018" s="11">
        <v>0.17</v>
      </c>
      <c r="F1018" s="11">
        <v>0.2</v>
      </c>
      <c r="G1018" s="11">
        <v>0.19549960216097051</v>
      </c>
      <c r="H1018" s="11">
        <v>0.1555</v>
      </c>
      <c r="I1018" s="11" t="s">
        <v>745</v>
      </c>
      <c r="J1018" s="11">
        <v>0.18</v>
      </c>
      <c r="K1018" s="157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30"/>
      <c r="B1019" s="3" t="s">
        <v>241</v>
      </c>
      <c r="C1019" s="29"/>
      <c r="D1019" s="24">
        <v>5.1639777949432364E-2</v>
      </c>
      <c r="E1019" s="24">
        <v>5.163977794943213E-3</v>
      </c>
      <c r="F1019" s="24">
        <v>3.0404709722440586E-17</v>
      </c>
      <c r="G1019" s="24">
        <v>4.6520003069602633E-2</v>
      </c>
      <c r="H1019" s="24">
        <v>2.3166067138525423E-3</v>
      </c>
      <c r="I1019" s="24" t="s">
        <v>745</v>
      </c>
      <c r="J1019" s="24">
        <v>4.0824829046386219E-3</v>
      </c>
      <c r="K1019" s="157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30"/>
      <c r="B1020" s="3" t="s">
        <v>87</v>
      </c>
      <c r="C1020" s="29"/>
      <c r="D1020" s="13">
        <v>0.38729833462074276</v>
      </c>
      <c r="E1020" s="13">
        <v>2.9792179586210842E-2</v>
      </c>
      <c r="F1020" s="13">
        <v>1.5202354861220294E-16</v>
      </c>
      <c r="G1020" s="13">
        <v>0.23111820084871459</v>
      </c>
      <c r="H1020" s="13">
        <v>1.4865925436486901E-2</v>
      </c>
      <c r="I1020" s="13" t="s">
        <v>745</v>
      </c>
      <c r="J1020" s="13">
        <v>2.2892427502646476E-2</v>
      </c>
      <c r="K1020" s="157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30"/>
      <c r="B1021" s="3" t="s">
        <v>242</v>
      </c>
      <c r="C1021" s="29"/>
      <c r="D1021" s="13">
        <v>-0.21937071543685982</v>
      </c>
      <c r="E1021" s="13">
        <v>1.4818069932082123E-2</v>
      </c>
      <c r="F1021" s="13">
        <v>0.17094392684471016</v>
      </c>
      <c r="G1021" s="13">
        <v>0.17845143461472723</v>
      </c>
      <c r="H1021" s="13">
        <v>-8.7639523666829811E-2</v>
      </c>
      <c r="I1021" s="13" t="s">
        <v>745</v>
      </c>
      <c r="J1021" s="13">
        <v>4.4091668103199977E-2</v>
      </c>
      <c r="K1021" s="157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A1022" s="30"/>
      <c r="B1022" s="46" t="s">
        <v>243</v>
      </c>
      <c r="C1022" s="47"/>
      <c r="D1022" s="45">
        <v>1.35</v>
      </c>
      <c r="E1022" s="45">
        <v>0.15</v>
      </c>
      <c r="F1022" s="45">
        <v>0.65</v>
      </c>
      <c r="G1022" s="45">
        <v>0.69</v>
      </c>
      <c r="H1022" s="45">
        <v>0.67</v>
      </c>
      <c r="I1022" s="45">
        <v>24.62</v>
      </c>
      <c r="J1022" s="45">
        <v>0</v>
      </c>
      <c r="K1022" s="157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B1023" s="31"/>
      <c r="C1023" s="20"/>
      <c r="D1023" s="20"/>
      <c r="E1023" s="20"/>
      <c r="F1023" s="20"/>
      <c r="G1023" s="20"/>
      <c r="H1023" s="20"/>
      <c r="I1023" s="20"/>
      <c r="J1023" s="20"/>
      <c r="BM1023" s="55"/>
    </row>
    <row r="1024" spans="1:65" ht="15">
      <c r="B1024" s="8" t="s">
        <v>663</v>
      </c>
      <c r="BM1024" s="28" t="s">
        <v>67</v>
      </c>
    </row>
    <row r="1025" spans="1:65" ht="15">
      <c r="A1025" s="25" t="s">
        <v>32</v>
      </c>
      <c r="B1025" s="18" t="s">
        <v>114</v>
      </c>
      <c r="C1025" s="15" t="s">
        <v>115</v>
      </c>
      <c r="D1025" s="16" t="s">
        <v>235</v>
      </c>
      <c r="E1025" s="17" t="s">
        <v>235</v>
      </c>
      <c r="F1025" s="17" t="s">
        <v>235</v>
      </c>
      <c r="G1025" s="17" t="s">
        <v>235</v>
      </c>
      <c r="H1025" s="17" t="s">
        <v>235</v>
      </c>
      <c r="I1025" s="17" t="s">
        <v>235</v>
      </c>
      <c r="J1025" s="17" t="s">
        <v>235</v>
      </c>
      <c r="K1025" s="17" t="s">
        <v>235</v>
      </c>
      <c r="L1025" s="17" t="s">
        <v>235</v>
      </c>
      <c r="M1025" s="157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1</v>
      </c>
    </row>
    <row r="1026" spans="1:65">
      <c r="A1026" s="30"/>
      <c r="B1026" s="19" t="s">
        <v>236</v>
      </c>
      <c r="C1026" s="9" t="s">
        <v>236</v>
      </c>
      <c r="D1026" s="154" t="s">
        <v>247</v>
      </c>
      <c r="E1026" s="156" t="s">
        <v>254</v>
      </c>
      <c r="F1026" s="156" t="s">
        <v>255</v>
      </c>
      <c r="G1026" s="156" t="s">
        <v>258</v>
      </c>
      <c r="H1026" s="156" t="s">
        <v>260</v>
      </c>
      <c r="I1026" s="156" t="s">
        <v>262</v>
      </c>
      <c r="J1026" s="156" t="s">
        <v>264</v>
      </c>
      <c r="K1026" s="156" t="s">
        <v>265</v>
      </c>
      <c r="L1026" s="156" t="s">
        <v>268</v>
      </c>
      <c r="M1026" s="157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 t="s">
        <v>3</v>
      </c>
    </row>
    <row r="1027" spans="1:65">
      <c r="A1027" s="30"/>
      <c r="B1027" s="19"/>
      <c r="C1027" s="9"/>
      <c r="D1027" s="10" t="s">
        <v>332</v>
      </c>
      <c r="E1027" s="11" t="s">
        <v>332</v>
      </c>
      <c r="F1027" s="11" t="s">
        <v>103</v>
      </c>
      <c r="G1027" s="11" t="s">
        <v>332</v>
      </c>
      <c r="H1027" s="11" t="s">
        <v>103</v>
      </c>
      <c r="I1027" s="11" t="s">
        <v>332</v>
      </c>
      <c r="J1027" s="11" t="s">
        <v>100</v>
      </c>
      <c r="K1027" s="11" t="s">
        <v>103</v>
      </c>
      <c r="L1027" s="11" t="s">
        <v>103</v>
      </c>
      <c r="M1027" s="157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2</v>
      </c>
    </row>
    <row r="1028" spans="1:65">
      <c r="A1028" s="30"/>
      <c r="B1028" s="19"/>
      <c r="C1028" s="9"/>
      <c r="D1028" s="26"/>
      <c r="E1028" s="26"/>
      <c r="F1028" s="26"/>
      <c r="G1028" s="26"/>
      <c r="H1028" s="26"/>
      <c r="I1028" s="26"/>
      <c r="J1028" s="26"/>
      <c r="K1028" s="26"/>
      <c r="L1028" s="26"/>
      <c r="M1028" s="157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>
        <v>3</v>
      </c>
    </row>
    <row r="1029" spans="1:65">
      <c r="A1029" s="30"/>
      <c r="B1029" s="18">
        <v>1</v>
      </c>
      <c r="C1029" s="14">
        <v>1</v>
      </c>
      <c r="D1029" s="22">
        <v>4.3</v>
      </c>
      <c r="E1029" s="22">
        <v>5</v>
      </c>
      <c r="F1029" s="22">
        <v>5</v>
      </c>
      <c r="G1029" s="158">
        <v>6.9234914337130098</v>
      </c>
      <c r="H1029" s="22">
        <v>5.5708987642741929</v>
      </c>
      <c r="I1029" s="22">
        <v>5.54</v>
      </c>
      <c r="J1029" s="22">
        <v>4.2949999999999999</v>
      </c>
      <c r="K1029" s="151">
        <v>6</v>
      </c>
      <c r="L1029" s="22">
        <v>5.19</v>
      </c>
      <c r="M1029" s="157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>
        <v>1</v>
      </c>
    </row>
    <row r="1030" spans="1:65">
      <c r="A1030" s="30"/>
      <c r="B1030" s="19">
        <v>1</v>
      </c>
      <c r="C1030" s="9">
        <v>2</v>
      </c>
      <c r="D1030" s="11">
        <v>4.4000000000000004</v>
      </c>
      <c r="E1030" s="11">
        <v>5.0999999999999996</v>
      </c>
      <c r="F1030" s="11">
        <v>5</v>
      </c>
      <c r="G1030" s="11">
        <v>4.8807613840561599</v>
      </c>
      <c r="H1030" s="11">
        <v>5.8133608227540492</v>
      </c>
      <c r="I1030" s="11">
        <v>5.4</v>
      </c>
      <c r="J1030" s="11">
        <v>4.2850000000000001</v>
      </c>
      <c r="K1030" s="152">
        <v>6</v>
      </c>
      <c r="L1030" s="11">
        <v>5.31</v>
      </c>
      <c r="M1030" s="157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>
        <v>40</v>
      </c>
    </row>
    <row r="1031" spans="1:65">
      <c r="A1031" s="30"/>
      <c r="B1031" s="19">
        <v>1</v>
      </c>
      <c r="C1031" s="9">
        <v>3</v>
      </c>
      <c r="D1031" s="11">
        <v>4.4000000000000004</v>
      </c>
      <c r="E1031" s="11">
        <v>5</v>
      </c>
      <c r="F1031" s="11">
        <v>5.2</v>
      </c>
      <c r="G1031" s="11">
        <v>5.0777635738754903</v>
      </c>
      <c r="H1031" s="11">
        <v>5.5124725749003609</v>
      </c>
      <c r="I1031" s="11">
        <v>5.56</v>
      </c>
      <c r="J1031" s="11">
        <v>4.2859999999999996</v>
      </c>
      <c r="K1031" s="152">
        <v>6</v>
      </c>
      <c r="L1031" s="11">
        <v>5.1100000000000003</v>
      </c>
      <c r="M1031" s="157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>
        <v>16</v>
      </c>
    </row>
    <row r="1032" spans="1:65">
      <c r="A1032" s="30"/>
      <c r="B1032" s="19">
        <v>1</v>
      </c>
      <c r="C1032" s="9">
        <v>4</v>
      </c>
      <c r="D1032" s="11">
        <v>4.7</v>
      </c>
      <c r="E1032" s="11">
        <v>5</v>
      </c>
      <c r="F1032" s="11">
        <v>5.3</v>
      </c>
      <c r="G1032" s="11">
        <v>6.09882542650384</v>
      </c>
      <c r="H1032" s="11">
        <v>5.7850538057734564</v>
      </c>
      <c r="I1032" s="11">
        <v>5.52</v>
      </c>
      <c r="J1032" s="11">
        <v>4.2969999999999997</v>
      </c>
      <c r="K1032" s="152">
        <v>6</v>
      </c>
      <c r="L1032" s="11">
        <v>5.33</v>
      </c>
      <c r="M1032" s="157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>
        <v>5.0629799737468435</v>
      </c>
    </row>
    <row r="1033" spans="1:65">
      <c r="A1033" s="30"/>
      <c r="B1033" s="19">
        <v>1</v>
      </c>
      <c r="C1033" s="9">
        <v>5</v>
      </c>
      <c r="D1033" s="11">
        <v>4.0999999999999996</v>
      </c>
      <c r="E1033" s="153">
        <v>4.7</v>
      </c>
      <c r="F1033" s="11">
        <v>5.4</v>
      </c>
      <c r="G1033" s="11">
        <v>5.4261750426047</v>
      </c>
      <c r="H1033" s="11">
        <v>5.485032131923897</v>
      </c>
      <c r="I1033" s="11">
        <v>5.38</v>
      </c>
      <c r="J1033" s="11">
        <v>4.3090000000000002</v>
      </c>
      <c r="K1033" s="152">
        <v>6</v>
      </c>
      <c r="L1033" s="11">
        <v>5.03</v>
      </c>
      <c r="M1033" s="157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8">
        <v>166</v>
      </c>
    </row>
    <row r="1034" spans="1:65">
      <c r="A1034" s="30"/>
      <c r="B1034" s="19">
        <v>1</v>
      </c>
      <c r="C1034" s="9">
        <v>6</v>
      </c>
      <c r="D1034" s="11">
        <v>4.8</v>
      </c>
      <c r="E1034" s="11">
        <v>5.0999999999999996</v>
      </c>
      <c r="F1034" s="11">
        <v>5</v>
      </c>
      <c r="G1034" s="11">
        <v>5.0509493024579699</v>
      </c>
      <c r="H1034" s="11">
        <v>5.5258509648247331</v>
      </c>
      <c r="I1034" s="11">
        <v>5.5</v>
      </c>
      <c r="J1034" s="11">
        <v>4.1970000000000001</v>
      </c>
      <c r="K1034" s="152">
        <v>6</v>
      </c>
      <c r="L1034" s="11">
        <v>5.1100000000000003</v>
      </c>
      <c r="M1034" s="157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A1035" s="30"/>
      <c r="B1035" s="20" t="s">
        <v>239</v>
      </c>
      <c r="C1035" s="12"/>
      <c r="D1035" s="23">
        <v>4.45</v>
      </c>
      <c r="E1035" s="23">
        <v>4.9833333333333334</v>
      </c>
      <c r="F1035" s="23">
        <v>5.1499999999999995</v>
      </c>
      <c r="G1035" s="23">
        <v>5.5763276938685289</v>
      </c>
      <c r="H1035" s="23">
        <v>5.6154448440751148</v>
      </c>
      <c r="I1035" s="23">
        <v>5.4833333333333334</v>
      </c>
      <c r="J1035" s="23">
        <v>4.2781666666666665</v>
      </c>
      <c r="K1035" s="23">
        <v>6</v>
      </c>
      <c r="L1035" s="23">
        <v>5.18</v>
      </c>
      <c r="M1035" s="157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30"/>
      <c r="B1036" s="3" t="s">
        <v>240</v>
      </c>
      <c r="C1036" s="29"/>
      <c r="D1036" s="11">
        <v>4.4000000000000004</v>
      </c>
      <c r="E1036" s="11">
        <v>5</v>
      </c>
      <c r="F1036" s="11">
        <v>5.0999999999999996</v>
      </c>
      <c r="G1036" s="11">
        <v>5.2519693082400956</v>
      </c>
      <c r="H1036" s="11">
        <v>5.548374864549463</v>
      </c>
      <c r="I1036" s="11">
        <v>5.51</v>
      </c>
      <c r="J1036" s="11">
        <v>4.2904999999999998</v>
      </c>
      <c r="K1036" s="11">
        <v>6</v>
      </c>
      <c r="L1036" s="11">
        <v>5.15</v>
      </c>
      <c r="M1036" s="157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30"/>
      <c r="B1037" s="3" t="s">
        <v>241</v>
      </c>
      <c r="C1037" s="29"/>
      <c r="D1037" s="24">
        <v>0.25884358211089575</v>
      </c>
      <c r="E1037" s="24">
        <v>0.14719601443879726</v>
      </c>
      <c r="F1037" s="24">
        <v>0.17606816861659016</v>
      </c>
      <c r="G1037" s="24">
        <v>0.78978490343812513</v>
      </c>
      <c r="H1037" s="24">
        <v>0.14529976919405366</v>
      </c>
      <c r="I1037" s="24">
        <v>7.5277265270907931E-2</v>
      </c>
      <c r="J1037" s="24">
        <v>4.0705855434650468E-2</v>
      </c>
      <c r="K1037" s="24">
        <v>0</v>
      </c>
      <c r="L1037" s="24">
        <v>0.11983321743156174</v>
      </c>
      <c r="M1037" s="223"/>
      <c r="N1037" s="224"/>
      <c r="O1037" s="224"/>
      <c r="P1037" s="224"/>
      <c r="Q1037" s="224"/>
      <c r="R1037" s="224"/>
      <c r="S1037" s="224"/>
      <c r="T1037" s="224"/>
      <c r="U1037" s="224"/>
      <c r="V1037" s="224"/>
      <c r="W1037" s="224"/>
      <c r="X1037" s="224"/>
      <c r="Y1037" s="224"/>
      <c r="Z1037" s="224"/>
      <c r="AA1037" s="224"/>
      <c r="AB1037" s="224"/>
      <c r="AC1037" s="224"/>
      <c r="AD1037" s="224"/>
      <c r="AE1037" s="224"/>
      <c r="AF1037" s="224"/>
      <c r="AG1037" s="224"/>
      <c r="AH1037" s="224"/>
      <c r="AI1037" s="224"/>
      <c r="AJ1037" s="224"/>
      <c r="AK1037" s="224"/>
      <c r="AL1037" s="224"/>
      <c r="AM1037" s="224"/>
      <c r="AN1037" s="224"/>
      <c r="AO1037" s="224"/>
      <c r="AP1037" s="224"/>
      <c r="AQ1037" s="224"/>
      <c r="AR1037" s="224"/>
      <c r="AS1037" s="224"/>
      <c r="AT1037" s="224"/>
      <c r="AU1037" s="224"/>
      <c r="AV1037" s="224"/>
      <c r="AW1037" s="224"/>
      <c r="AX1037" s="224"/>
      <c r="AY1037" s="224"/>
      <c r="AZ1037" s="224"/>
      <c r="BA1037" s="224"/>
      <c r="BB1037" s="224"/>
      <c r="BC1037" s="224"/>
      <c r="BD1037" s="224"/>
      <c r="BE1037" s="224"/>
      <c r="BF1037" s="224"/>
      <c r="BG1037" s="224"/>
      <c r="BH1037" s="224"/>
      <c r="BI1037" s="224"/>
      <c r="BJ1037" s="224"/>
      <c r="BK1037" s="224"/>
      <c r="BL1037" s="224"/>
      <c r="BM1037" s="56"/>
    </row>
    <row r="1038" spans="1:65">
      <c r="A1038" s="30"/>
      <c r="B1038" s="3" t="s">
        <v>87</v>
      </c>
      <c r="C1038" s="29"/>
      <c r="D1038" s="13">
        <v>5.8167097103572075E-2</v>
      </c>
      <c r="E1038" s="13">
        <v>2.9537661760293765E-2</v>
      </c>
      <c r="F1038" s="13">
        <v>3.4187993906134015E-2</v>
      </c>
      <c r="G1038" s="13">
        <v>0.14163172374294572</v>
      </c>
      <c r="H1038" s="13">
        <v>2.5875023836688594E-2</v>
      </c>
      <c r="I1038" s="13">
        <v>1.3728376645150383E-2</v>
      </c>
      <c r="J1038" s="13">
        <v>9.5147895363240798E-3</v>
      </c>
      <c r="K1038" s="13">
        <v>0</v>
      </c>
      <c r="L1038" s="13">
        <v>2.3133825758988754E-2</v>
      </c>
      <c r="M1038" s="157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30"/>
      <c r="B1039" s="3" t="s">
        <v>242</v>
      </c>
      <c r="C1039" s="29"/>
      <c r="D1039" s="13">
        <v>-0.12107098525479831</v>
      </c>
      <c r="E1039" s="13">
        <v>-1.57311782441375E-2</v>
      </c>
      <c r="F1039" s="13">
        <v>1.7187511446693948E-2</v>
      </c>
      <c r="G1039" s="13">
        <v>0.1013924058130895</v>
      </c>
      <c r="H1039" s="13">
        <v>0.10911851778853099</v>
      </c>
      <c r="I1039" s="13">
        <v>8.3024890828357067E-2</v>
      </c>
      <c r="J1039" s="13">
        <v>-0.1550101543260457</v>
      </c>
      <c r="K1039" s="13">
        <v>0.18507282886993481</v>
      </c>
      <c r="L1039" s="13">
        <v>2.3112875591043691E-2</v>
      </c>
      <c r="M1039" s="157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A1040" s="30"/>
      <c r="B1040" s="46" t="s">
        <v>243</v>
      </c>
      <c r="C1040" s="47"/>
      <c r="D1040" s="45">
        <v>1.32</v>
      </c>
      <c r="E1040" s="45">
        <v>0.34</v>
      </c>
      <c r="F1040" s="45">
        <v>0.03</v>
      </c>
      <c r="G1040" s="45">
        <v>0.76</v>
      </c>
      <c r="H1040" s="45">
        <v>0.83</v>
      </c>
      <c r="I1040" s="45">
        <v>0.59</v>
      </c>
      <c r="J1040" s="45">
        <v>1.64</v>
      </c>
      <c r="K1040" s="45" t="s">
        <v>244</v>
      </c>
      <c r="L1040" s="45">
        <v>0.03</v>
      </c>
      <c r="M1040" s="157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B1041" s="31" t="s">
        <v>338</v>
      </c>
      <c r="C1041" s="20"/>
      <c r="D1041" s="20"/>
      <c r="E1041" s="20"/>
      <c r="F1041" s="20"/>
      <c r="G1041" s="20"/>
      <c r="H1041" s="20"/>
      <c r="I1041" s="20"/>
      <c r="J1041" s="20"/>
      <c r="K1041" s="20"/>
      <c r="L1041" s="20"/>
      <c r="BM1041" s="55"/>
    </row>
    <row r="1042" spans="1:65">
      <c r="BM1042" s="55"/>
    </row>
    <row r="1043" spans="1:65" ht="15">
      <c r="B1043" s="8" t="s">
        <v>664</v>
      </c>
      <c r="BM1043" s="28" t="s">
        <v>67</v>
      </c>
    </row>
    <row r="1044" spans="1:65" ht="15">
      <c r="A1044" s="25" t="s">
        <v>66</v>
      </c>
      <c r="B1044" s="18" t="s">
        <v>114</v>
      </c>
      <c r="C1044" s="15" t="s">
        <v>115</v>
      </c>
      <c r="D1044" s="16" t="s">
        <v>235</v>
      </c>
      <c r="E1044" s="17" t="s">
        <v>235</v>
      </c>
      <c r="F1044" s="17" t="s">
        <v>235</v>
      </c>
      <c r="G1044" s="17" t="s">
        <v>235</v>
      </c>
      <c r="H1044" s="17" t="s">
        <v>235</v>
      </c>
      <c r="I1044" s="17" t="s">
        <v>235</v>
      </c>
      <c r="J1044" s="17" t="s">
        <v>235</v>
      </c>
      <c r="K1044" s="17" t="s">
        <v>235</v>
      </c>
      <c r="L1044" s="17" t="s">
        <v>235</v>
      </c>
      <c r="M1044" s="17" t="s">
        <v>235</v>
      </c>
      <c r="N1044" s="17" t="s">
        <v>235</v>
      </c>
      <c r="O1044" s="17" t="s">
        <v>235</v>
      </c>
      <c r="P1044" s="17" t="s">
        <v>235</v>
      </c>
      <c r="Q1044" s="157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1</v>
      </c>
    </row>
    <row r="1045" spans="1:65">
      <c r="A1045" s="30"/>
      <c r="B1045" s="19" t="s">
        <v>236</v>
      </c>
      <c r="C1045" s="9" t="s">
        <v>236</v>
      </c>
      <c r="D1045" s="154" t="s">
        <v>246</v>
      </c>
      <c r="E1045" s="156" t="s">
        <v>247</v>
      </c>
      <c r="F1045" s="156" t="s">
        <v>248</v>
      </c>
      <c r="G1045" s="156" t="s">
        <v>254</v>
      </c>
      <c r="H1045" s="156" t="s">
        <v>257</v>
      </c>
      <c r="I1045" s="156" t="s">
        <v>258</v>
      </c>
      <c r="J1045" s="156" t="s">
        <v>260</v>
      </c>
      <c r="K1045" s="156" t="s">
        <v>261</v>
      </c>
      <c r="L1045" s="156" t="s">
        <v>262</v>
      </c>
      <c r="M1045" s="156" t="s">
        <v>265</v>
      </c>
      <c r="N1045" s="156" t="s">
        <v>268</v>
      </c>
      <c r="O1045" s="156" t="s">
        <v>270</v>
      </c>
      <c r="P1045" s="156" t="s">
        <v>271</v>
      </c>
      <c r="Q1045" s="157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 t="s">
        <v>3</v>
      </c>
    </row>
    <row r="1046" spans="1:65">
      <c r="A1046" s="30"/>
      <c r="B1046" s="19"/>
      <c r="C1046" s="9"/>
      <c r="D1046" s="10" t="s">
        <v>332</v>
      </c>
      <c r="E1046" s="11" t="s">
        <v>332</v>
      </c>
      <c r="F1046" s="11" t="s">
        <v>104</v>
      </c>
      <c r="G1046" s="11" t="s">
        <v>332</v>
      </c>
      <c r="H1046" s="11" t="s">
        <v>104</v>
      </c>
      <c r="I1046" s="11" t="s">
        <v>332</v>
      </c>
      <c r="J1046" s="11" t="s">
        <v>104</v>
      </c>
      <c r="K1046" s="11" t="s">
        <v>104</v>
      </c>
      <c r="L1046" s="11" t="s">
        <v>332</v>
      </c>
      <c r="M1046" s="11" t="s">
        <v>103</v>
      </c>
      <c r="N1046" s="11" t="s">
        <v>104</v>
      </c>
      <c r="O1046" s="11" t="s">
        <v>104</v>
      </c>
      <c r="P1046" s="11" t="s">
        <v>104</v>
      </c>
      <c r="Q1046" s="157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1</v>
      </c>
    </row>
    <row r="1047" spans="1:65">
      <c r="A1047" s="30"/>
      <c r="B1047" s="19"/>
      <c r="C1047" s="9"/>
      <c r="D1047" s="26"/>
      <c r="E1047" s="26"/>
      <c r="F1047" s="26"/>
      <c r="G1047" s="26"/>
      <c r="H1047" s="26"/>
      <c r="I1047" s="26"/>
      <c r="J1047" s="26"/>
      <c r="K1047" s="26"/>
      <c r="L1047" s="26"/>
      <c r="M1047" s="26"/>
      <c r="N1047" s="26"/>
      <c r="O1047" s="26"/>
      <c r="P1047" s="26"/>
      <c r="Q1047" s="157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1</v>
      </c>
    </row>
    <row r="1048" spans="1:65">
      <c r="A1048" s="30"/>
      <c r="B1048" s="18">
        <v>1</v>
      </c>
      <c r="C1048" s="14">
        <v>1</v>
      </c>
      <c r="D1048" s="216">
        <v>19</v>
      </c>
      <c r="E1048" s="216">
        <v>12</v>
      </c>
      <c r="F1048" s="225" t="s">
        <v>96</v>
      </c>
      <c r="G1048" s="216">
        <v>19</v>
      </c>
      <c r="H1048" s="225" t="s">
        <v>288</v>
      </c>
      <c r="I1048" s="225" t="s">
        <v>288</v>
      </c>
      <c r="J1048" s="225" t="s">
        <v>288</v>
      </c>
      <c r="K1048" s="239">
        <v>25.9</v>
      </c>
      <c r="L1048" s="225">
        <v>20</v>
      </c>
      <c r="M1048" s="216" t="s">
        <v>244</v>
      </c>
      <c r="N1048" s="216">
        <v>18</v>
      </c>
      <c r="O1048" s="216">
        <v>15</v>
      </c>
      <c r="P1048" s="225">
        <v>20</v>
      </c>
      <c r="Q1048" s="217"/>
      <c r="R1048" s="218"/>
      <c r="S1048" s="218"/>
      <c r="T1048" s="218"/>
      <c r="U1048" s="218"/>
      <c r="V1048" s="218"/>
      <c r="W1048" s="218"/>
      <c r="X1048" s="218"/>
      <c r="Y1048" s="218"/>
      <c r="Z1048" s="218"/>
      <c r="AA1048" s="218"/>
      <c r="AB1048" s="218"/>
      <c r="AC1048" s="218"/>
      <c r="AD1048" s="218"/>
      <c r="AE1048" s="218"/>
      <c r="AF1048" s="218"/>
      <c r="AG1048" s="218"/>
      <c r="AH1048" s="218"/>
      <c r="AI1048" s="218"/>
      <c r="AJ1048" s="218"/>
      <c r="AK1048" s="218"/>
      <c r="AL1048" s="218"/>
      <c r="AM1048" s="218"/>
      <c r="AN1048" s="218"/>
      <c r="AO1048" s="218"/>
      <c r="AP1048" s="218"/>
      <c r="AQ1048" s="218"/>
      <c r="AR1048" s="218"/>
      <c r="AS1048" s="218"/>
      <c r="AT1048" s="218"/>
      <c r="AU1048" s="218"/>
      <c r="AV1048" s="218"/>
      <c r="AW1048" s="218"/>
      <c r="AX1048" s="218"/>
      <c r="AY1048" s="218"/>
      <c r="AZ1048" s="218"/>
      <c r="BA1048" s="218"/>
      <c r="BB1048" s="218"/>
      <c r="BC1048" s="218"/>
      <c r="BD1048" s="218"/>
      <c r="BE1048" s="218"/>
      <c r="BF1048" s="218"/>
      <c r="BG1048" s="218"/>
      <c r="BH1048" s="218"/>
      <c r="BI1048" s="218"/>
      <c r="BJ1048" s="218"/>
      <c r="BK1048" s="218"/>
      <c r="BL1048" s="218"/>
      <c r="BM1048" s="219">
        <v>1</v>
      </c>
    </row>
    <row r="1049" spans="1:65">
      <c r="A1049" s="30"/>
      <c r="B1049" s="19">
        <v>1</v>
      </c>
      <c r="C1049" s="9">
        <v>2</v>
      </c>
      <c r="D1049" s="220">
        <v>20</v>
      </c>
      <c r="E1049" s="220">
        <v>16</v>
      </c>
      <c r="F1049" s="226" t="s">
        <v>96</v>
      </c>
      <c r="G1049" s="220">
        <v>19</v>
      </c>
      <c r="H1049" s="226" t="s">
        <v>288</v>
      </c>
      <c r="I1049" s="226" t="s">
        <v>288</v>
      </c>
      <c r="J1049" s="226" t="s">
        <v>288</v>
      </c>
      <c r="K1049" s="226">
        <v>26.9</v>
      </c>
      <c r="L1049" s="226">
        <v>20</v>
      </c>
      <c r="M1049" s="220" t="s">
        <v>244</v>
      </c>
      <c r="N1049" s="220">
        <v>15</v>
      </c>
      <c r="O1049" s="220">
        <v>15</v>
      </c>
      <c r="P1049" s="226">
        <v>20</v>
      </c>
      <c r="Q1049" s="217"/>
      <c r="R1049" s="218"/>
      <c r="S1049" s="218"/>
      <c r="T1049" s="218"/>
      <c r="U1049" s="218"/>
      <c r="V1049" s="218"/>
      <c r="W1049" s="218"/>
      <c r="X1049" s="218"/>
      <c r="Y1049" s="218"/>
      <c r="Z1049" s="218"/>
      <c r="AA1049" s="218"/>
      <c r="AB1049" s="218"/>
      <c r="AC1049" s="218"/>
      <c r="AD1049" s="218"/>
      <c r="AE1049" s="218"/>
      <c r="AF1049" s="218"/>
      <c r="AG1049" s="218"/>
      <c r="AH1049" s="218"/>
      <c r="AI1049" s="218"/>
      <c r="AJ1049" s="218"/>
      <c r="AK1049" s="218"/>
      <c r="AL1049" s="218"/>
      <c r="AM1049" s="218"/>
      <c r="AN1049" s="218"/>
      <c r="AO1049" s="218"/>
      <c r="AP1049" s="218"/>
      <c r="AQ1049" s="218"/>
      <c r="AR1049" s="218"/>
      <c r="AS1049" s="218"/>
      <c r="AT1049" s="218"/>
      <c r="AU1049" s="218"/>
      <c r="AV1049" s="218"/>
      <c r="AW1049" s="218"/>
      <c r="AX1049" s="218"/>
      <c r="AY1049" s="218"/>
      <c r="AZ1049" s="218"/>
      <c r="BA1049" s="218"/>
      <c r="BB1049" s="218"/>
      <c r="BC1049" s="218"/>
      <c r="BD1049" s="218"/>
      <c r="BE1049" s="218"/>
      <c r="BF1049" s="218"/>
      <c r="BG1049" s="218"/>
      <c r="BH1049" s="218"/>
      <c r="BI1049" s="218"/>
      <c r="BJ1049" s="218"/>
      <c r="BK1049" s="218"/>
      <c r="BL1049" s="218"/>
      <c r="BM1049" s="219">
        <v>24</v>
      </c>
    </row>
    <row r="1050" spans="1:65">
      <c r="A1050" s="30"/>
      <c r="B1050" s="19">
        <v>1</v>
      </c>
      <c r="C1050" s="9">
        <v>3</v>
      </c>
      <c r="D1050" s="220">
        <v>19</v>
      </c>
      <c r="E1050" s="220">
        <v>15</v>
      </c>
      <c r="F1050" s="226" t="s">
        <v>96</v>
      </c>
      <c r="G1050" s="220">
        <v>18</v>
      </c>
      <c r="H1050" s="226" t="s">
        <v>288</v>
      </c>
      <c r="I1050" s="220">
        <v>21.07763090151786</v>
      </c>
      <c r="J1050" s="226" t="s">
        <v>288</v>
      </c>
      <c r="K1050" s="226">
        <v>27.2</v>
      </c>
      <c r="L1050" s="226">
        <v>20</v>
      </c>
      <c r="M1050" s="220" t="s">
        <v>244</v>
      </c>
      <c r="N1050" s="220">
        <v>18</v>
      </c>
      <c r="O1050" s="220">
        <v>15</v>
      </c>
      <c r="P1050" s="226">
        <v>20</v>
      </c>
      <c r="Q1050" s="217"/>
      <c r="R1050" s="218"/>
      <c r="S1050" s="218"/>
      <c r="T1050" s="218"/>
      <c r="U1050" s="218"/>
      <c r="V1050" s="218"/>
      <c r="W1050" s="218"/>
      <c r="X1050" s="218"/>
      <c r="Y1050" s="218"/>
      <c r="Z1050" s="218"/>
      <c r="AA1050" s="218"/>
      <c r="AB1050" s="218"/>
      <c r="AC1050" s="218"/>
      <c r="AD1050" s="218"/>
      <c r="AE1050" s="218"/>
      <c r="AF1050" s="218"/>
      <c r="AG1050" s="218"/>
      <c r="AH1050" s="218"/>
      <c r="AI1050" s="218"/>
      <c r="AJ1050" s="218"/>
      <c r="AK1050" s="218"/>
      <c r="AL1050" s="218"/>
      <c r="AM1050" s="218"/>
      <c r="AN1050" s="218"/>
      <c r="AO1050" s="218"/>
      <c r="AP1050" s="218"/>
      <c r="AQ1050" s="218"/>
      <c r="AR1050" s="218"/>
      <c r="AS1050" s="218"/>
      <c r="AT1050" s="218"/>
      <c r="AU1050" s="218"/>
      <c r="AV1050" s="218"/>
      <c r="AW1050" s="218"/>
      <c r="AX1050" s="218"/>
      <c r="AY1050" s="218"/>
      <c r="AZ1050" s="218"/>
      <c r="BA1050" s="218"/>
      <c r="BB1050" s="218"/>
      <c r="BC1050" s="218"/>
      <c r="BD1050" s="218"/>
      <c r="BE1050" s="218"/>
      <c r="BF1050" s="218"/>
      <c r="BG1050" s="218"/>
      <c r="BH1050" s="218"/>
      <c r="BI1050" s="218"/>
      <c r="BJ1050" s="218"/>
      <c r="BK1050" s="218"/>
      <c r="BL1050" s="218"/>
      <c r="BM1050" s="219">
        <v>16</v>
      </c>
    </row>
    <row r="1051" spans="1:65">
      <c r="A1051" s="30"/>
      <c r="B1051" s="19">
        <v>1</v>
      </c>
      <c r="C1051" s="9">
        <v>4</v>
      </c>
      <c r="D1051" s="220">
        <v>19</v>
      </c>
      <c r="E1051" s="220">
        <v>17</v>
      </c>
      <c r="F1051" s="226" t="s">
        <v>96</v>
      </c>
      <c r="G1051" s="220">
        <v>18</v>
      </c>
      <c r="H1051" s="226" t="s">
        <v>288</v>
      </c>
      <c r="I1051" s="226" t="s">
        <v>288</v>
      </c>
      <c r="J1051" s="226" t="s">
        <v>288</v>
      </c>
      <c r="K1051" s="226">
        <v>27.3</v>
      </c>
      <c r="L1051" s="226">
        <v>20</v>
      </c>
      <c r="M1051" s="220" t="s">
        <v>244</v>
      </c>
      <c r="N1051" s="220">
        <v>15</v>
      </c>
      <c r="O1051" s="220">
        <v>16</v>
      </c>
      <c r="P1051" s="226">
        <v>20</v>
      </c>
      <c r="Q1051" s="217"/>
      <c r="R1051" s="218"/>
      <c r="S1051" s="218"/>
      <c r="T1051" s="218"/>
      <c r="U1051" s="218"/>
      <c r="V1051" s="218"/>
      <c r="W1051" s="218"/>
      <c r="X1051" s="218"/>
      <c r="Y1051" s="218"/>
      <c r="Z1051" s="218"/>
      <c r="AA1051" s="218"/>
      <c r="AB1051" s="218"/>
      <c r="AC1051" s="218"/>
      <c r="AD1051" s="218"/>
      <c r="AE1051" s="218"/>
      <c r="AF1051" s="218"/>
      <c r="AG1051" s="218"/>
      <c r="AH1051" s="218"/>
      <c r="AI1051" s="218"/>
      <c r="AJ1051" s="218"/>
      <c r="AK1051" s="218"/>
      <c r="AL1051" s="218"/>
      <c r="AM1051" s="218"/>
      <c r="AN1051" s="218"/>
      <c r="AO1051" s="218"/>
      <c r="AP1051" s="218"/>
      <c r="AQ1051" s="218"/>
      <c r="AR1051" s="218"/>
      <c r="AS1051" s="218"/>
      <c r="AT1051" s="218"/>
      <c r="AU1051" s="218"/>
      <c r="AV1051" s="218"/>
      <c r="AW1051" s="218"/>
      <c r="AX1051" s="218"/>
      <c r="AY1051" s="218"/>
      <c r="AZ1051" s="218"/>
      <c r="BA1051" s="218"/>
      <c r="BB1051" s="218"/>
      <c r="BC1051" s="218"/>
      <c r="BD1051" s="218"/>
      <c r="BE1051" s="218"/>
      <c r="BF1051" s="218"/>
      <c r="BG1051" s="218"/>
      <c r="BH1051" s="218"/>
      <c r="BI1051" s="218"/>
      <c r="BJ1051" s="218"/>
      <c r="BK1051" s="218"/>
      <c r="BL1051" s="218"/>
      <c r="BM1051" s="219">
        <v>17.814410866942051</v>
      </c>
    </row>
    <row r="1052" spans="1:65">
      <c r="A1052" s="30"/>
      <c r="B1052" s="19">
        <v>1</v>
      </c>
      <c r="C1052" s="9">
        <v>5</v>
      </c>
      <c r="D1052" s="220">
        <v>19</v>
      </c>
      <c r="E1052" s="220">
        <v>14</v>
      </c>
      <c r="F1052" s="226" t="s">
        <v>96</v>
      </c>
      <c r="G1052" s="220">
        <v>18</v>
      </c>
      <c r="H1052" s="226" t="s">
        <v>288</v>
      </c>
      <c r="I1052" s="226" t="s">
        <v>288</v>
      </c>
      <c r="J1052" s="220">
        <v>20.452906136223479</v>
      </c>
      <c r="K1052" s="226">
        <v>27.8</v>
      </c>
      <c r="L1052" s="226">
        <v>20</v>
      </c>
      <c r="M1052" s="220" t="s">
        <v>244</v>
      </c>
      <c r="N1052" s="220">
        <v>17</v>
      </c>
      <c r="O1052" s="220">
        <v>15</v>
      </c>
      <c r="P1052" s="226">
        <v>20</v>
      </c>
      <c r="Q1052" s="217"/>
      <c r="R1052" s="218"/>
      <c r="S1052" s="218"/>
      <c r="T1052" s="218"/>
      <c r="U1052" s="218"/>
      <c r="V1052" s="218"/>
      <c r="W1052" s="218"/>
      <c r="X1052" s="218"/>
      <c r="Y1052" s="218"/>
      <c r="Z1052" s="218"/>
      <c r="AA1052" s="218"/>
      <c r="AB1052" s="218"/>
      <c r="AC1052" s="218"/>
      <c r="AD1052" s="218"/>
      <c r="AE1052" s="218"/>
      <c r="AF1052" s="218"/>
      <c r="AG1052" s="218"/>
      <c r="AH1052" s="218"/>
      <c r="AI1052" s="218"/>
      <c r="AJ1052" s="218"/>
      <c r="AK1052" s="218"/>
      <c r="AL1052" s="218"/>
      <c r="AM1052" s="218"/>
      <c r="AN1052" s="218"/>
      <c r="AO1052" s="218"/>
      <c r="AP1052" s="218"/>
      <c r="AQ1052" s="218"/>
      <c r="AR1052" s="218"/>
      <c r="AS1052" s="218"/>
      <c r="AT1052" s="218"/>
      <c r="AU1052" s="218"/>
      <c r="AV1052" s="218"/>
      <c r="AW1052" s="218"/>
      <c r="AX1052" s="218"/>
      <c r="AY1052" s="218"/>
      <c r="AZ1052" s="218"/>
      <c r="BA1052" s="218"/>
      <c r="BB1052" s="218"/>
      <c r="BC1052" s="218"/>
      <c r="BD1052" s="218"/>
      <c r="BE1052" s="218"/>
      <c r="BF1052" s="218"/>
      <c r="BG1052" s="218"/>
      <c r="BH1052" s="218"/>
      <c r="BI1052" s="218"/>
      <c r="BJ1052" s="218"/>
      <c r="BK1052" s="218"/>
      <c r="BL1052" s="218"/>
      <c r="BM1052" s="219">
        <v>167</v>
      </c>
    </row>
    <row r="1053" spans="1:65">
      <c r="A1053" s="30"/>
      <c r="B1053" s="19">
        <v>1</v>
      </c>
      <c r="C1053" s="9">
        <v>6</v>
      </c>
      <c r="D1053" s="220">
        <v>19</v>
      </c>
      <c r="E1053" s="220">
        <v>11</v>
      </c>
      <c r="F1053" s="226" t="s">
        <v>96</v>
      </c>
      <c r="G1053" s="220">
        <v>18</v>
      </c>
      <c r="H1053" s="226" t="s">
        <v>288</v>
      </c>
      <c r="I1053" s="220">
        <v>20.053823401702275</v>
      </c>
      <c r="J1053" s="220">
        <v>20.484058364411766</v>
      </c>
      <c r="K1053" s="226">
        <v>27.5</v>
      </c>
      <c r="L1053" s="226">
        <v>20</v>
      </c>
      <c r="M1053" s="220" t="s">
        <v>244</v>
      </c>
      <c r="N1053" s="220">
        <v>18</v>
      </c>
      <c r="O1053" s="220">
        <v>15</v>
      </c>
      <c r="P1053" s="226">
        <v>20</v>
      </c>
      <c r="Q1053" s="217"/>
      <c r="R1053" s="218"/>
      <c r="S1053" s="218"/>
      <c r="T1053" s="218"/>
      <c r="U1053" s="218"/>
      <c r="V1053" s="218"/>
      <c r="W1053" s="218"/>
      <c r="X1053" s="218"/>
      <c r="Y1053" s="218"/>
      <c r="Z1053" s="218"/>
      <c r="AA1053" s="218"/>
      <c r="AB1053" s="218"/>
      <c r="AC1053" s="218"/>
      <c r="AD1053" s="218"/>
      <c r="AE1053" s="218"/>
      <c r="AF1053" s="218"/>
      <c r="AG1053" s="218"/>
      <c r="AH1053" s="218"/>
      <c r="AI1053" s="218"/>
      <c r="AJ1053" s="218"/>
      <c r="AK1053" s="218"/>
      <c r="AL1053" s="218"/>
      <c r="AM1053" s="218"/>
      <c r="AN1053" s="218"/>
      <c r="AO1053" s="218"/>
      <c r="AP1053" s="218"/>
      <c r="AQ1053" s="218"/>
      <c r="AR1053" s="218"/>
      <c r="AS1053" s="218"/>
      <c r="AT1053" s="218"/>
      <c r="AU1053" s="218"/>
      <c r="AV1053" s="218"/>
      <c r="AW1053" s="218"/>
      <c r="AX1053" s="218"/>
      <c r="AY1053" s="218"/>
      <c r="AZ1053" s="218"/>
      <c r="BA1053" s="218"/>
      <c r="BB1053" s="218"/>
      <c r="BC1053" s="218"/>
      <c r="BD1053" s="218"/>
      <c r="BE1053" s="218"/>
      <c r="BF1053" s="218"/>
      <c r="BG1053" s="218"/>
      <c r="BH1053" s="218"/>
      <c r="BI1053" s="218"/>
      <c r="BJ1053" s="218"/>
      <c r="BK1053" s="218"/>
      <c r="BL1053" s="218"/>
      <c r="BM1053" s="221"/>
    </row>
    <row r="1054" spans="1:65">
      <c r="A1054" s="30"/>
      <c r="B1054" s="20" t="s">
        <v>239</v>
      </c>
      <c r="C1054" s="12"/>
      <c r="D1054" s="222">
        <v>19.166666666666668</v>
      </c>
      <c r="E1054" s="222">
        <v>14.166666666666666</v>
      </c>
      <c r="F1054" s="222" t="s">
        <v>745</v>
      </c>
      <c r="G1054" s="222">
        <v>18.333333333333332</v>
      </c>
      <c r="H1054" s="222" t="s">
        <v>745</v>
      </c>
      <c r="I1054" s="222">
        <v>20.565727151610069</v>
      </c>
      <c r="J1054" s="222">
        <v>20.468482250317621</v>
      </c>
      <c r="K1054" s="222">
        <v>27.099999999999998</v>
      </c>
      <c r="L1054" s="222">
        <v>20</v>
      </c>
      <c r="M1054" s="222" t="s">
        <v>745</v>
      </c>
      <c r="N1054" s="222">
        <v>16.833333333333332</v>
      </c>
      <c r="O1054" s="222">
        <v>15.166666666666666</v>
      </c>
      <c r="P1054" s="222">
        <v>20</v>
      </c>
      <c r="Q1054" s="217"/>
      <c r="R1054" s="218"/>
      <c r="S1054" s="218"/>
      <c r="T1054" s="218"/>
      <c r="U1054" s="218"/>
      <c r="V1054" s="218"/>
      <c r="W1054" s="218"/>
      <c r="X1054" s="218"/>
      <c r="Y1054" s="218"/>
      <c r="Z1054" s="218"/>
      <c r="AA1054" s="218"/>
      <c r="AB1054" s="218"/>
      <c r="AC1054" s="218"/>
      <c r="AD1054" s="218"/>
      <c r="AE1054" s="218"/>
      <c r="AF1054" s="218"/>
      <c r="AG1054" s="218"/>
      <c r="AH1054" s="218"/>
      <c r="AI1054" s="218"/>
      <c r="AJ1054" s="218"/>
      <c r="AK1054" s="218"/>
      <c r="AL1054" s="218"/>
      <c r="AM1054" s="218"/>
      <c r="AN1054" s="218"/>
      <c r="AO1054" s="218"/>
      <c r="AP1054" s="218"/>
      <c r="AQ1054" s="218"/>
      <c r="AR1054" s="218"/>
      <c r="AS1054" s="218"/>
      <c r="AT1054" s="218"/>
      <c r="AU1054" s="218"/>
      <c r="AV1054" s="218"/>
      <c r="AW1054" s="218"/>
      <c r="AX1054" s="218"/>
      <c r="AY1054" s="218"/>
      <c r="AZ1054" s="218"/>
      <c r="BA1054" s="218"/>
      <c r="BB1054" s="218"/>
      <c r="BC1054" s="218"/>
      <c r="BD1054" s="218"/>
      <c r="BE1054" s="218"/>
      <c r="BF1054" s="218"/>
      <c r="BG1054" s="218"/>
      <c r="BH1054" s="218"/>
      <c r="BI1054" s="218"/>
      <c r="BJ1054" s="218"/>
      <c r="BK1054" s="218"/>
      <c r="BL1054" s="218"/>
      <c r="BM1054" s="221"/>
    </row>
    <row r="1055" spans="1:65">
      <c r="A1055" s="30"/>
      <c r="B1055" s="3" t="s">
        <v>240</v>
      </c>
      <c r="C1055" s="29"/>
      <c r="D1055" s="220">
        <v>19</v>
      </c>
      <c r="E1055" s="220">
        <v>14.5</v>
      </c>
      <c r="F1055" s="220" t="s">
        <v>745</v>
      </c>
      <c r="G1055" s="220">
        <v>18</v>
      </c>
      <c r="H1055" s="220" t="s">
        <v>745</v>
      </c>
      <c r="I1055" s="220">
        <v>20.565727151610069</v>
      </c>
      <c r="J1055" s="220">
        <v>20.468482250317621</v>
      </c>
      <c r="K1055" s="220">
        <v>27.25</v>
      </c>
      <c r="L1055" s="220">
        <v>20</v>
      </c>
      <c r="M1055" s="220" t="s">
        <v>745</v>
      </c>
      <c r="N1055" s="220">
        <v>17.5</v>
      </c>
      <c r="O1055" s="220">
        <v>15</v>
      </c>
      <c r="P1055" s="220">
        <v>20</v>
      </c>
      <c r="Q1055" s="217"/>
      <c r="R1055" s="218"/>
      <c r="S1055" s="218"/>
      <c r="T1055" s="218"/>
      <c r="U1055" s="218"/>
      <c r="V1055" s="218"/>
      <c r="W1055" s="218"/>
      <c r="X1055" s="218"/>
      <c r="Y1055" s="218"/>
      <c r="Z1055" s="218"/>
      <c r="AA1055" s="218"/>
      <c r="AB1055" s="218"/>
      <c r="AC1055" s="218"/>
      <c r="AD1055" s="218"/>
      <c r="AE1055" s="218"/>
      <c r="AF1055" s="218"/>
      <c r="AG1055" s="218"/>
      <c r="AH1055" s="218"/>
      <c r="AI1055" s="218"/>
      <c r="AJ1055" s="218"/>
      <c r="AK1055" s="218"/>
      <c r="AL1055" s="218"/>
      <c r="AM1055" s="218"/>
      <c r="AN1055" s="218"/>
      <c r="AO1055" s="218"/>
      <c r="AP1055" s="218"/>
      <c r="AQ1055" s="218"/>
      <c r="AR1055" s="218"/>
      <c r="AS1055" s="218"/>
      <c r="AT1055" s="218"/>
      <c r="AU1055" s="218"/>
      <c r="AV1055" s="218"/>
      <c r="AW1055" s="218"/>
      <c r="AX1055" s="218"/>
      <c r="AY1055" s="218"/>
      <c r="AZ1055" s="218"/>
      <c r="BA1055" s="218"/>
      <c r="BB1055" s="218"/>
      <c r="BC1055" s="218"/>
      <c r="BD1055" s="218"/>
      <c r="BE1055" s="218"/>
      <c r="BF1055" s="218"/>
      <c r="BG1055" s="218"/>
      <c r="BH1055" s="218"/>
      <c r="BI1055" s="218"/>
      <c r="BJ1055" s="218"/>
      <c r="BK1055" s="218"/>
      <c r="BL1055" s="218"/>
      <c r="BM1055" s="221"/>
    </row>
    <row r="1056" spans="1:65">
      <c r="A1056" s="30"/>
      <c r="B1056" s="3" t="s">
        <v>241</v>
      </c>
      <c r="C1056" s="29"/>
      <c r="D1056" s="220">
        <v>0.40824829046386296</v>
      </c>
      <c r="E1056" s="220">
        <v>2.3166067138525372</v>
      </c>
      <c r="F1056" s="220" t="s">
        <v>745</v>
      </c>
      <c r="G1056" s="220">
        <v>0.5163977794943222</v>
      </c>
      <c r="H1056" s="220" t="s">
        <v>745</v>
      </c>
      <c r="I1056" s="220">
        <v>0.7239412257492458</v>
      </c>
      <c r="J1056" s="220">
        <v>2.2027951801008142E-2</v>
      </c>
      <c r="K1056" s="220">
        <v>0.66030296076876782</v>
      </c>
      <c r="L1056" s="220">
        <v>0</v>
      </c>
      <c r="M1056" s="220" t="s">
        <v>745</v>
      </c>
      <c r="N1056" s="220">
        <v>1.4719601443879746</v>
      </c>
      <c r="O1056" s="220">
        <v>0.40824829046386302</v>
      </c>
      <c r="P1056" s="220">
        <v>0</v>
      </c>
      <c r="Q1056" s="217"/>
      <c r="R1056" s="218"/>
      <c r="S1056" s="218"/>
      <c r="T1056" s="218"/>
      <c r="U1056" s="218"/>
      <c r="V1056" s="218"/>
      <c r="W1056" s="218"/>
      <c r="X1056" s="218"/>
      <c r="Y1056" s="218"/>
      <c r="Z1056" s="218"/>
      <c r="AA1056" s="218"/>
      <c r="AB1056" s="218"/>
      <c r="AC1056" s="218"/>
      <c r="AD1056" s="218"/>
      <c r="AE1056" s="218"/>
      <c r="AF1056" s="218"/>
      <c r="AG1056" s="218"/>
      <c r="AH1056" s="218"/>
      <c r="AI1056" s="218"/>
      <c r="AJ1056" s="218"/>
      <c r="AK1056" s="218"/>
      <c r="AL1056" s="218"/>
      <c r="AM1056" s="218"/>
      <c r="AN1056" s="218"/>
      <c r="AO1056" s="218"/>
      <c r="AP1056" s="218"/>
      <c r="AQ1056" s="218"/>
      <c r="AR1056" s="218"/>
      <c r="AS1056" s="218"/>
      <c r="AT1056" s="218"/>
      <c r="AU1056" s="218"/>
      <c r="AV1056" s="218"/>
      <c r="AW1056" s="218"/>
      <c r="AX1056" s="218"/>
      <c r="AY1056" s="218"/>
      <c r="AZ1056" s="218"/>
      <c r="BA1056" s="218"/>
      <c r="BB1056" s="218"/>
      <c r="BC1056" s="218"/>
      <c r="BD1056" s="218"/>
      <c r="BE1056" s="218"/>
      <c r="BF1056" s="218"/>
      <c r="BG1056" s="218"/>
      <c r="BH1056" s="218"/>
      <c r="BI1056" s="218"/>
      <c r="BJ1056" s="218"/>
      <c r="BK1056" s="218"/>
      <c r="BL1056" s="218"/>
      <c r="BM1056" s="221"/>
    </row>
    <row r="1057" spans="1:65">
      <c r="A1057" s="30"/>
      <c r="B1057" s="3" t="s">
        <v>87</v>
      </c>
      <c r="C1057" s="29"/>
      <c r="D1057" s="13">
        <v>2.1299910806810238E-2</v>
      </c>
      <c r="E1057" s="13">
        <v>0.16352517980135559</v>
      </c>
      <c r="F1057" s="13" t="s">
        <v>745</v>
      </c>
      <c r="G1057" s="13">
        <v>2.8167151608781211E-2</v>
      </c>
      <c r="H1057" s="13" t="s">
        <v>745</v>
      </c>
      <c r="I1057" s="13">
        <v>3.5201343497964728E-2</v>
      </c>
      <c r="J1057" s="13">
        <v>1.0761888219956476E-3</v>
      </c>
      <c r="K1057" s="13">
        <v>2.4365422906596601E-2</v>
      </c>
      <c r="L1057" s="13">
        <v>0</v>
      </c>
      <c r="M1057" s="13" t="s">
        <v>745</v>
      </c>
      <c r="N1057" s="13">
        <v>8.7443176894335131E-2</v>
      </c>
      <c r="O1057" s="13">
        <v>2.6917469700914045E-2</v>
      </c>
      <c r="P1057" s="13">
        <v>0</v>
      </c>
      <c r="Q1057" s="157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A1058" s="30"/>
      <c r="B1058" s="3" t="s">
        <v>242</v>
      </c>
      <c r="C1058" s="29"/>
      <c r="D1058" s="13">
        <v>7.590797191244647E-2</v>
      </c>
      <c r="E1058" s="13">
        <v>-0.20476367293427888</v>
      </c>
      <c r="F1058" s="13" t="s">
        <v>745</v>
      </c>
      <c r="G1058" s="13">
        <v>2.9129364437991967E-2</v>
      </c>
      <c r="H1058" s="13" t="s">
        <v>745</v>
      </c>
      <c r="I1058" s="13">
        <v>0.15444329342227059</v>
      </c>
      <c r="J1058" s="13">
        <v>0.14898451614252894</v>
      </c>
      <c r="K1058" s="13">
        <v>0.52124031506924995</v>
      </c>
      <c r="L1058" s="13">
        <v>0.12268657938690053</v>
      </c>
      <c r="M1058" s="13" t="s">
        <v>745</v>
      </c>
      <c r="N1058" s="13">
        <v>-5.5072129016025428E-2</v>
      </c>
      <c r="O1058" s="13">
        <v>-0.14862934396493377</v>
      </c>
      <c r="P1058" s="13">
        <v>0.12268657938690053</v>
      </c>
      <c r="Q1058" s="157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A1059" s="30"/>
      <c r="B1059" s="46" t="s">
        <v>243</v>
      </c>
      <c r="C1059" s="47"/>
      <c r="D1059" s="45">
        <v>0.86</v>
      </c>
      <c r="E1059" s="45">
        <v>0.5</v>
      </c>
      <c r="F1059" s="45">
        <v>9.19</v>
      </c>
      <c r="G1059" s="45">
        <v>0.63</v>
      </c>
      <c r="H1059" s="45">
        <v>1.62</v>
      </c>
      <c r="I1059" s="45">
        <v>0.67</v>
      </c>
      <c r="J1059" s="45">
        <v>0.68</v>
      </c>
      <c r="K1059" s="45">
        <v>3</v>
      </c>
      <c r="L1059" s="45" t="s">
        <v>244</v>
      </c>
      <c r="M1059" s="45" t="s">
        <v>244</v>
      </c>
      <c r="N1059" s="45">
        <v>0.23</v>
      </c>
      <c r="O1059" s="45">
        <v>0.23</v>
      </c>
      <c r="P1059" s="45" t="s">
        <v>244</v>
      </c>
      <c r="Q1059" s="157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B1060" s="31" t="s">
        <v>345</v>
      </c>
      <c r="C1060" s="20"/>
      <c r="D1060" s="20"/>
      <c r="E1060" s="20"/>
      <c r="F1060" s="20"/>
      <c r="G1060" s="20"/>
      <c r="H1060" s="20"/>
      <c r="I1060" s="20"/>
      <c r="J1060" s="20"/>
      <c r="K1060" s="20"/>
      <c r="L1060" s="20"/>
      <c r="M1060" s="20"/>
      <c r="N1060" s="20"/>
      <c r="O1060" s="20"/>
      <c r="P1060" s="20"/>
      <c r="BM1060" s="55"/>
    </row>
    <row r="1061" spans="1:65">
      <c r="BM1061" s="55"/>
    </row>
    <row r="1062" spans="1:65" ht="15">
      <c r="B1062" s="8" t="s">
        <v>665</v>
      </c>
      <c r="BM1062" s="28" t="s">
        <v>67</v>
      </c>
    </row>
    <row r="1063" spans="1:65" ht="15">
      <c r="A1063" s="25" t="s">
        <v>35</v>
      </c>
      <c r="B1063" s="18" t="s">
        <v>114</v>
      </c>
      <c r="C1063" s="15" t="s">
        <v>115</v>
      </c>
      <c r="D1063" s="16" t="s">
        <v>235</v>
      </c>
      <c r="E1063" s="17" t="s">
        <v>235</v>
      </c>
      <c r="F1063" s="17" t="s">
        <v>235</v>
      </c>
      <c r="G1063" s="17" t="s">
        <v>235</v>
      </c>
      <c r="H1063" s="17" t="s">
        <v>235</v>
      </c>
      <c r="I1063" s="17" t="s">
        <v>235</v>
      </c>
      <c r="J1063" s="17" t="s">
        <v>235</v>
      </c>
      <c r="K1063" s="17" t="s">
        <v>235</v>
      </c>
      <c r="L1063" s="17" t="s">
        <v>235</v>
      </c>
      <c r="M1063" s="17" t="s">
        <v>235</v>
      </c>
      <c r="N1063" s="17" t="s">
        <v>235</v>
      </c>
      <c r="O1063" s="157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1</v>
      </c>
    </row>
    <row r="1064" spans="1:65">
      <c r="A1064" s="30"/>
      <c r="B1064" s="19" t="s">
        <v>236</v>
      </c>
      <c r="C1064" s="9" t="s">
        <v>236</v>
      </c>
      <c r="D1064" s="154" t="s">
        <v>246</v>
      </c>
      <c r="E1064" s="156" t="s">
        <v>247</v>
      </c>
      <c r="F1064" s="156" t="s">
        <v>248</v>
      </c>
      <c r="G1064" s="156" t="s">
        <v>254</v>
      </c>
      <c r="H1064" s="156" t="s">
        <v>255</v>
      </c>
      <c r="I1064" s="156" t="s">
        <v>260</v>
      </c>
      <c r="J1064" s="156" t="s">
        <v>261</v>
      </c>
      <c r="K1064" s="156" t="s">
        <v>265</v>
      </c>
      <c r="L1064" s="156" t="s">
        <v>268</v>
      </c>
      <c r="M1064" s="156" t="s">
        <v>270</v>
      </c>
      <c r="N1064" s="156" t="s">
        <v>271</v>
      </c>
      <c r="O1064" s="157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 t="s">
        <v>3</v>
      </c>
    </row>
    <row r="1065" spans="1:65">
      <c r="A1065" s="30"/>
      <c r="B1065" s="19"/>
      <c r="C1065" s="9"/>
      <c r="D1065" s="10" t="s">
        <v>332</v>
      </c>
      <c r="E1065" s="11" t="s">
        <v>332</v>
      </c>
      <c r="F1065" s="11" t="s">
        <v>104</v>
      </c>
      <c r="G1065" s="11" t="s">
        <v>332</v>
      </c>
      <c r="H1065" s="11" t="s">
        <v>103</v>
      </c>
      <c r="I1065" s="11" t="s">
        <v>103</v>
      </c>
      <c r="J1065" s="11" t="s">
        <v>104</v>
      </c>
      <c r="K1065" s="11" t="s">
        <v>103</v>
      </c>
      <c r="L1065" s="11" t="s">
        <v>103</v>
      </c>
      <c r="M1065" s="11" t="s">
        <v>104</v>
      </c>
      <c r="N1065" s="11" t="s">
        <v>104</v>
      </c>
      <c r="O1065" s="157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>
        <v>2</v>
      </c>
    </row>
    <row r="1066" spans="1:65">
      <c r="A1066" s="30"/>
      <c r="B1066" s="19"/>
      <c r="C1066" s="9"/>
      <c r="D1066" s="26"/>
      <c r="E1066" s="26"/>
      <c r="F1066" s="26"/>
      <c r="G1066" s="26"/>
      <c r="H1066" s="26"/>
      <c r="I1066" s="26"/>
      <c r="J1066" s="26"/>
      <c r="K1066" s="26"/>
      <c r="L1066" s="26"/>
      <c r="M1066" s="26"/>
      <c r="N1066" s="26"/>
      <c r="O1066" s="157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>
        <v>2</v>
      </c>
    </row>
    <row r="1067" spans="1:65">
      <c r="A1067" s="30"/>
      <c r="B1067" s="18">
        <v>1</v>
      </c>
      <c r="C1067" s="14">
        <v>1</v>
      </c>
      <c r="D1067" s="151">
        <v>248</v>
      </c>
      <c r="E1067" s="22">
        <v>3.6</v>
      </c>
      <c r="F1067" s="151" t="s">
        <v>96</v>
      </c>
      <c r="G1067" s="151" t="s">
        <v>109</v>
      </c>
      <c r="H1067" s="22">
        <v>4</v>
      </c>
      <c r="I1067" s="22">
        <v>4.6481018766346391</v>
      </c>
      <c r="J1067" s="151" t="s">
        <v>109</v>
      </c>
      <c r="K1067" s="158">
        <v>8</v>
      </c>
      <c r="L1067" s="22">
        <v>4</v>
      </c>
      <c r="M1067" s="151" t="s">
        <v>106</v>
      </c>
      <c r="N1067" s="151" t="s">
        <v>106</v>
      </c>
      <c r="O1067" s="157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>
        <v>1</v>
      </c>
    </row>
    <row r="1068" spans="1:65">
      <c r="A1068" s="30"/>
      <c r="B1068" s="19">
        <v>1</v>
      </c>
      <c r="C1068" s="9">
        <v>2</v>
      </c>
      <c r="D1068" s="152">
        <v>250.99999999999997</v>
      </c>
      <c r="E1068" s="11">
        <v>3.6</v>
      </c>
      <c r="F1068" s="152" t="s">
        <v>96</v>
      </c>
      <c r="G1068" s="152" t="s">
        <v>109</v>
      </c>
      <c r="H1068" s="11">
        <v>5</v>
      </c>
      <c r="I1068" s="11">
        <v>4.4287587295564164</v>
      </c>
      <c r="J1068" s="152" t="s">
        <v>109</v>
      </c>
      <c r="K1068" s="11">
        <v>4</v>
      </c>
      <c r="L1068" s="11">
        <v>4</v>
      </c>
      <c r="M1068" s="152" t="s">
        <v>106</v>
      </c>
      <c r="N1068" s="152" t="s">
        <v>106</v>
      </c>
      <c r="O1068" s="157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>
        <v>42</v>
      </c>
    </row>
    <row r="1069" spans="1:65">
      <c r="A1069" s="30"/>
      <c r="B1069" s="19">
        <v>1</v>
      </c>
      <c r="C1069" s="9">
        <v>3</v>
      </c>
      <c r="D1069" s="152">
        <v>250</v>
      </c>
      <c r="E1069" s="11">
        <v>3.9</v>
      </c>
      <c r="F1069" s="152" t="s">
        <v>96</v>
      </c>
      <c r="G1069" s="152" t="s">
        <v>109</v>
      </c>
      <c r="H1069" s="11">
        <v>5</v>
      </c>
      <c r="I1069" s="11">
        <v>4.4510209480921166</v>
      </c>
      <c r="J1069" s="152" t="s">
        <v>109</v>
      </c>
      <c r="K1069" s="153">
        <v>9</v>
      </c>
      <c r="L1069" s="11">
        <v>4</v>
      </c>
      <c r="M1069" s="152" t="s">
        <v>106</v>
      </c>
      <c r="N1069" s="152" t="s">
        <v>106</v>
      </c>
      <c r="O1069" s="157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8">
        <v>16</v>
      </c>
    </row>
    <row r="1070" spans="1:65">
      <c r="A1070" s="30"/>
      <c r="B1070" s="19">
        <v>1</v>
      </c>
      <c r="C1070" s="9">
        <v>4</v>
      </c>
      <c r="D1070" s="152">
        <v>250</v>
      </c>
      <c r="E1070" s="11">
        <v>3.5</v>
      </c>
      <c r="F1070" s="152" t="s">
        <v>96</v>
      </c>
      <c r="G1070" s="152" t="s">
        <v>109</v>
      </c>
      <c r="H1070" s="11">
        <v>4</v>
      </c>
      <c r="I1070" s="11">
        <v>4.3485631874038448</v>
      </c>
      <c r="J1070" s="152" t="s">
        <v>109</v>
      </c>
      <c r="K1070" s="11">
        <v>4</v>
      </c>
      <c r="L1070" s="11">
        <v>4</v>
      </c>
      <c r="M1070" s="152" t="s">
        <v>106</v>
      </c>
      <c r="N1070" s="152" t="s">
        <v>106</v>
      </c>
      <c r="O1070" s="157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8">
        <v>4.1248394387281504</v>
      </c>
    </row>
    <row r="1071" spans="1:65">
      <c r="A1071" s="30"/>
      <c r="B1071" s="19">
        <v>1</v>
      </c>
      <c r="C1071" s="9">
        <v>5</v>
      </c>
      <c r="D1071" s="152">
        <v>253.00000000000003</v>
      </c>
      <c r="E1071" s="11">
        <v>3.3</v>
      </c>
      <c r="F1071" s="152" t="s">
        <v>96</v>
      </c>
      <c r="G1071" s="152" t="s">
        <v>109</v>
      </c>
      <c r="H1071" s="11">
        <v>4</v>
      </c>
      <c r="I1071" s="11">
        <v>4.6973415775604339</v>
      </c>
      <c r="J1071" s="152" t="s">
        <v>109</v>
      </c>
      <c r="K1071" s="11">
        <v>4</v>
      </c>
      <c r="L1071" s="11">
        <v>4</v>
      </c>
      <c r="M1071" s="152" t="s">
        <v>106</v>
      </c>
      <c r="N1071" s="152" t="s">
        <v>106</v>
      </c>
      <c r="O1071" s="157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8">
        <v>168</v>
      </c>
    </row>
    <row r="1072" spans="1:65">
      <c r="A1072" s="30"/>
      <c r="B1072" s="19">
        <v>1</v>
      </c>
      <c r="C1072" s="9">
        <v>6</v>
      </c>
      <c r="D1072" s="152">
        <v>248</v>
      </c>
      <c r="E1072" s="11">
        <v>3.7</v>
      </c>
      <c r="F1072" s="152" t="s">
        <v>96</v>
      </c>
      <c r="G1072" s="152" t="s">
        <v>109</v>
      </c>
      <c r="H1072" s="11">
        <v>5</v>
      </c>
      <c r="I1072" s="11">
        <v>4.571396842597049</v>
      </c>
      <c r="J1072" s="152" t="s">
        <v>109</v>
      </c>
      <c r="K1072" s="11">
        <v>4</v>
      </c>
      <c r="L1072" s="11">
        <v>4</v>
      </c>
      <c r="M1072" s="152" t="s">
        <v>106</v>
      </c>
      <c r="N1072" s="152" t="s">
        <v>106</v>
      </c>
      <c r="O1072" s="157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30"/>
      <c r="B1073" s="20" t="s">
        <v>239</v>
      </c>
      <c r="C1073" s="12"/>
      <c r="D1073" s="23">
        <v>250</v>
      </c>
      <c r="E1073" s="23">
        <v>3.5999999999999996</v>
      </c>
      <c r="F1073" s="23" t="s">
        <v>745</v>
      </c>
      <c r="G1073" s="23" t="s">
        <v>745</v>
      </c>
      <c r="H1073" s="23">
        <v>4.5</v>
      </c>
      <c r="I1073" s="23">
        <v>4.5241971936407497</v>
      </c>
      <c r="J1073" s="23" t="s">
        <v>745</v>
      </c>
      <c r="K1073" s="23">
        <v>5.5</v>
      </c>
      <c r="L1073" s="23">
        <v>4</v>
      </c>
      <c r="M1073" s="23" t="s">
        <v>745</v>
      </c>
      <c r="N1073" s="23" t="s">
        <v>745</v>
      </c>
      <c r="O1073" s="157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30"/>
      <c r="B1074" s="3" t="s">
        <v>240</v>
      </c>
      <c r="C1074" s="29"/>
      <c r="D1074" s="11">
        <v>250</v>
      </c>
      <c r="E1074" s="11">
        <v>3.6</v>
      </c>
      <c r="F1074" s="11" t="s">
        <v>745</v>
      </c>
      <c r="G1074" s="11" t="s">
        <v>745</v>
      </c>
      <c r="H1074" s="11">
        <v>4.5</v>
      </c>
      <c r="I1074" s="11">
        <v>4.5112088953445824</v>
      </c>
      <c r="J1074" s="11" t="s">
        <v>745</v>
      </c>
      <c r="K1074" s="11">
        <v>4</v>
      </c>
      <c r="L1074" s="11">
        <v>4</v>
      </c>
      <c r="M1074" s="11" t="s">
        <v>745</v>
      </c>
      <c r="N1074" s="11" t="s">
        <v>745</v>
      </c>
      <c r="O1074" s="157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30"/>
      <c r="B1075" s="3" t="s">
        <v>241</v>
      </c>
      <c r="C1075" s="29"/>
      <c r="D1075" s="24">
        <v>1.8973665961010335</v>
      </c>
      <c r="E1075" s="24">
        <v>0.20000000000000007</v>
      </c>
      <c r="F1075" s="24" t="s">
        <v>745</v>
      </c>
      <c r="G1075" s="24" t="s">
        <v>745</v>
      </c>
      <c r="H1075" s="24">
        <v>0.54772255750516607</v>
      </c>
      <c r="I1075" s="24">
        <v>0.13628625939436204</v>
      </c>
      <c r="J1075" s="24" t="s">
        <v>745</v>
      </c>
      <c r="K1075" s="24">
        <v>2.3452078799117149</v>
      </c>
      <c r="L1075" s="24">
        <v>0</v>
      </c>
      <c r="M1075" s="24" t="s">
        <v>745</v>
      </c>
      <c r="N1075" s="24" t="s">
        <v>745</v>
      </c>
      <c r="O1075" s="157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A1076" s="30"/>
      <c r="B1076" s="3" t="s">
        <v>87</v>
      </c>
      <c r="C1076" s="29"/>
      <c r="D1076" s="13">
        <v>7.589466384404134E-3</v>
      </c>
      <c r="E1076" s="13">
        <v>5.555555555555558E-2</v>
      </c>
      <c r="F1076" s="13" t="s">
        <v>745</v>
      </c>
      <c r="G1076" s="13" t="s">
        <v>745</v>
      </c>
      <c r="H1076" s="13">
        <v>0.1217161238900369</v>
      </c>
      <c r="I1076" s="13">
        <v>3.0123854810291464E-2</v>
      </c>
      <c r="J1076" s="13" t="s">
        <v>745</v>
      </c>
      <c r="K1076" s="13">
        <v>0.42640143271122088</v>
      </c>
      <c r="L1076" s="13">
        <v>0</v>
      </c>
      <c r="M1076" s="13" t="s">
        <v>745</v>
      </c>
      <c r="N1076" s="13" t="s">
        <v>745</v>
      </c>
      <c r="O1076" s="157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A1077" s="30"/>
      <c r="B1077" s="3" t="s">
        <v>242</v>
      </c>
      <c r="C1077" s="29"/>
      <c r="D1077" s="13">
        <v>59.608419724837773</v>
      </c>
      <c r="E1077" s="13">
        <v>-0.12723875596233614</v>
      </c>
      <c r="F1077" s="13" t="s">
        <v>745</v>
      </c>
      <c r="G1077" s="13" t="s">
        <v>745</v>
      </c>
      <c r="H1077" s="13">
        <v>9.0951555047079857E-2</v>
      </c>
      <c r="I1077" s="13">
        <v>9.6817769720446867E-2</v>
      </c>
      <c r="J1077" s="13" t="s">
        <v>745</v>
      </c>
      <c r="K1077" s="13">
        <v>0.33338523394643094</v>
      </c>
      <c r="L1077" s="13">
        <v>-3.0265284402595682E-2</v>
      </c>
      <c r="M1077" s="13" t="s">
        <v>745</v>
      </c>
      <c r="N1077" s="13" t="s">
        <v>745</v>
      </c>
      <c r="O1077" s="157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5"/>
    </row>
    <row r="1078" spans="1:65">
      <c r="A1078" s="30"/>
      <c r="B1078" s="46" t="s">
        <v>243</v>
      </c>
      <c r="C1078" s="47"/>
      <c r="D1078" s="45">
        <v>81.77</v>
      </c>
      <c r="E1078" s="45">
        <v>0.31</v>
      </c>
      <c r="F1078" s="45">
        <v>15.15</v>
      </c>
      <c r="G1078" s="45">
        <v>0.67</v>
      </c>
      <c r="H1078" s="45">
        <v>0.01</v>
      </c>
      <c r="I1078" s="45">
        <v>0</v>
      </c>
      <c r="J1078" s="45">
        <v>0.67</v>
      </c>
      <c r="K1078" s="45">
        <v>0.33</v>
      </c>
      <c r="L1078" s="45">
        <v>0.17</v>
      </c>
      <c r="M1078" s="45">
        <v>6.82</v>
      </c>
      <c r="N1078" s="45">
        <v>6.82</v>
      </c>
      <c r="O1078" s="157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5"/>
    </row>
    <row r="1079" spans="1:65">
      <c r="B1079" s="31"/>
      <c r="C1079" s="20"/>
      <c r="D1079" s="20"/>
      <c r="E1079" s="20"/>
      <c r="F1079" s="20"/>
      <c r="G1079" s="20"/>
      <c r="H1079" s="20"/>
      <c r="I1079" s="20"/>
      <c r="J1079" s="20"/>
      <c r="K1079" s="20"/>
      <c r="L1079" s="20"/>
      <c r="M1079" s="20"/>
      <c r="N1079" s="20"/>
      <c r="BM1079" s="55"/>
    </row>
    <row r="1080" spans="1:65" ht="15">
      <c r="B1080" s="8" t="s">
        <v>666</v>
      </c>
      <c r="BM1080" s="28" t="s">
        <v>67</v>
      </c>
    </row>
    <row r="1081" spans="1:65" ht="15">
      <c r="A1081" s="25" t="s">
        <v>38</v>
      </c>
      <c r="B1081" s="18" t="s">
        <v>114</v>
      </c>
      <c r="C1081" s="15" t="s">
        <v>115</v>
      </c>
      <c r="D1081" s="16" t="s">
        <v>235</v>
      </c>
      <c r="E1081" s="17" t="s">
        <v>235</v>
      </c>
      <c r="F1081" s="17" t="s">
        <v>235</v>
      </c>
      <c r="G1081" s="17" t="s">
        <v>235</v>
      </c>
      <c r="H1081" s="17" t="s">
        <v>235</v>
      </c>
      <c r="I1081" s="17" t="s">
        <v>235</v>
      </c>
      <c r="J1081" s="17" t="s">
        <v>235</v>
      </c>
      <c r="K1081" s="17" t="s">
        <v>235</v>
      </c>
      <c r="L1081" s="17" t="s">
        <v>235</v>
      </c>
      <c r="M1081" s="17" t="s">
        <v>235</v>
      </c>
      <c r="N1081" s="17" t="s">
        <v>235</v>
      </c>
      <c r="O1081" s="17" t="s">
        <v>235</v>
      </c>
      <c r="P1081" s="157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1</v>
      </c>
    </row>
    <row r="1082" spans="1:65">
      <c r="A1082" s="30"/>
      <c r="B1082" s="19" t="s">
        <v>236</v>
      </c>
      <c r="C1082" s="9" t="s">
        <v>236</v>
      </c>
      <c r="D1082" s="154" t="s">
        <v>246</v>
      </c>
      <c r="E1082" s="156" t="s">
        <v>247</v>
      </c>
      <c r="F1082" s="156" t="s">
        <v>254</v>
      </c>
      <c r="G1082" s="156" t="s">
        <v>255</v>
      </c>
      <c r="H1082" s="156" t="s">
        <v>258</v>
      </c>
      <c r="I1082" s="156" t="s">
        <v>260</v>
      </c>
      <c r="J1082" s="156" t="s">
        <v>262</v>
      </c>
      <c r="K1082" s="156" t="s">
        <v>264</v>
      </c>
      <c r="L1082" s="156" t="s">
        <v>265</v>
      </c>
      <c r="M1082" s="156" t="s">
        <v>268</v>
      </c>
      <c r="N1082" s="156" t="s">
        <v>270</v>
      </c>
      <c r="O1082" s="156" t="s">
        <v>271</v>
      </c>
      <c r="P1082" s="157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 t="s">
        <v>3</v>
      </c>
    </row>
    <row r="1083" spans="1:65">
      <c r="A1083" s="30"/>
      <c r="B1083" s="19"/>
      <c r="C1083" s="9"/>
      <c r="D1083" s="10" t="s">
        <v>332</v>
      </c>
      <c r="E1083" s="11" t="s">
        <v>332</v>
      </c>
      <c r="F1083" s="11" t="s">
        <v>332</v>
      </c>
      <c r="G1083" s="11" t="s">
        <v>103</v>
      </c>
      <c r="H1083" s="11" t="s">
        <v>332</v>
      </c>
      <c r="I1083" s="11" t="s">
        <v>103</v>
      </c>
      <c r="J1083" s="11" t="s">
        <v>332</v>
      </c>
      <c r="K1083" s="11" t="s">
        <v>100</v>
      </c>
      <c r="L1083" s="11" t="s">
        <v>103</v>
      </c>
      <c r="M1083" s="11" t="s">
        <v>103</v>
      </c>
      <c r="N1083" s="11" t="s">
        <v>104</v>
      </c>
      <c r="O1083" s="11" t="s">
        <v>104</v>
      </c>
      <c r="P1083" s="157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1</v>
      </c>
    </row>
    <row r="1084" spans="1:65">
      <c r="A1084" s="30"/>
      <c r="B1084" s="19"/>
      <c r="C1084" s="9"/>
      <c r="D1084" s="26"/>
      <c r="E1084" s="26"/>
      <c r="F1084" s="26"/>
      <c r="G1084" s="26"/>
      <c r="H1084" s="26"/>
      <c r="I1084" s="26"/>
      <c r="J1084" s="26"/>
      <c r="K1084" s="26"/>
      <c r="L1084" s="26"/>
      <c r="M1084" s="26"/>
      <c r="N1084" s="26"/>
      <c r="O1084" s="26"/>
      <c r="P1084" s="157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2</v>
      </c>
    </row>
    <row r="1085" spans="1:65">
      <c r="A1085" s="30"/>
      <c r="B1085" s="18">
        <v>1</v>
      </c>
      <c r="C1085" s="14">
        <v>1</v>
      </c>
      <c r="D1085" s="216">
        <v>17</v>
      </c>
      <c r="E1085" s="216">
        <v>13.8</v>
      </c>
      <c r="F1085" s="216">
        <v>14.3</v>
      </c>
      <c r="G1085" s="216">
        <v>15</v>
      </c>
      <c r="H1085" s="216">
        <v>15.627398573727101</v>
      </c>
      <c r="I1085" s="216">
        <v>17.239734570429796</v>
      </c>
      <c r="J1085" s="216">
        <v>16.8</v>
      </c>
      <c r="K1085" s="216">
        <v>14.885999999999999</v>
      </c>
      <c r="L1085" s="225">
        <v>17</v>
      </c>
      <c r="M1085" s="216">
        <v>15.299999999999999</v>
      </c>
      <c r="N1085" s="216">
        <v>14</v>
      </c>
      <c r="O1085" s="216">
        <v>16</v>
      </c>
      <c r="P1085" s="217"/>
      <c r="Q1085" s="218"/>
      <c r="R1085" s="218"/>
      <c r="S1085" s="218"/>
      <c r="T1085" s="218"/>
      <c r="U1085" s="218"/>
      <c r="V1085" s="218"/>
      <c r="W1085" s="218"/>
      <c r="X1085" s="218"/>
      <c r="Y1085" s="218"/>
      <c r="Z1085" s="218"/>
      <c r="AA1085" s="218"/>
      <c r="AB1085" s="218"/>
      <c r="AC1085" s="218"/>
      <c r="AD1085" s="218"/>
      <c r="AE1085" s="218"/>
      <c r="AF1085" s="218"/>
      <c r="AG1085" s="218"/>
      <c r="AH1085" s="218"/>
      <c r="AI1085" s="218"/>
      <c r="AJ1085" s="218"/>
      <c r="AK1085" s="218"/>
      <c r="AL1085" s="218"/>
      <c r="AM1085" s="218"/>
      <c r="AN1085" s="218"/>
      <c r="AO1085" s="218"/>
      <c r="AP1085" s="218"/>
      <c r="AQ1085" s="218"/>
      <c r="AR1085" s="218"/>
      <c r="AS1085" s="218"/>
      <c r="AT1085" s="218"/>
      <c r="AU1085" s="218"/>
      <c r="AV1085" s="218"/>
      <c r="AW1085" s="218"/>
      <c r="AX1085" s="218"/>
      <c r="AY1085" s="218"/>
      <c r="AZ1085" s="218"/>
      <c r="BA1085" s="218"/>
      <c r="BB1085" s="218"/>
      <c r="BC1085" s="218"/>
      <c r="BD1085" s="218"/>
      <c r="BE1085" s="218"/>
      <c r="BF1085" s="218"/>
      <c r="BG1085" s="218"/>
      <c r="BH1085" s="218"/>
      <c r="BI1085" s="218"/>
      <c r="BJ1085" s="218"/>
      <c r="BK1085" s="218"/>
      <c r="BL1085" s="218"/>
      <c r="BM1085" s="219">
        <v>1</v>
      </c>
    </row>
    <row r="1086" spans="1:65">
      <c r="A1086" s="30"/>
      <c r="B1086" s="19">
        <v>1</v>
      </c>
      <c r="C1086" s="9">
        <v>2</v>
      </c>
      <c r="D1086" s="220">
        <v>17</v>
      </c>
      <c r="E1086" s="220">
        <v>14.4</v>
      </c>
      <c r="F1086" s="220">
        <v>15</v>
      </c>
      <c r="G1086" s="220">
        <v>15.1</v>
      </c>
      <c r="H1086" s="220">
        <v>16.2990993468688</v>
      </c>
      <c r="I1086" s="220">
        <v>17.234628166446065</v>
      </c>
      <c r="J1086" s="220">
        <v>17.399999999999999</v>
      </c>
      <c r="K1086" s="220">
        <v>14.896000000000001</v>
      </c>
      <c r="L1086" s="226">
        <v>22</v>
      </c>
      <c r="M1086" s="220">
        <v>15.299999999999999</v>
      </c>
      <c r="N1086" s="220">
        <v>15</v>
      </c>
      <c r="O1086" s="220">
        <v>16</v>
      </c>
      <c r="P1086" s="217"/>
      <c r="Q1086" s="218"/>
      <c r="R1086" s="218"/>
      <c r="S1086" s="218"/>
      <c r="T1086" s="218"/>
      <c r="U1086" s="218"/>
      <c r="V1086" s="218"/>
      <c r="W1086" s="218"/>
      <c r="X1086" s="218"/>
      <c r="Y1086" s="218"/>
      <c r="Z1086" s="218"/>
      <c r="AA1086" s="218"/>
      <c r="AB1086" s="218"/>
      <c r="AC1086" s="218"/>
      <c r="AD1086" s="218"/>
      <c r="AE1086" s="218"/>
      <c r="AF1086" s="218"/>
      <c r="AG1086" s="218"/>
      <c r="AH1086" s="218"/>
      <c r="AI1086" s="218"/>
      <c r="AJ1086" s="218"/>
      <c r="AK1086" s="218"/>
      <c r="AL1086" s="218"/>
      <c r="AM1086" s="218"/>
      <c r="AN1086" s="218"/>
      <c r="AO1086" s="218"/>
      <c r="AP1086" s="218"/>
      <c r="AQ1086" s="218"/>
      <c r="AR1086" s="218"/>
      <c r="AS1086" s="218"/>
      <c r="AT1086" s="218"/>
      <c r="AU1086" s="218"/>
      <c r="AV1086" s="218"/>
      <c r="AW1086" s="218"/>
      <c r="AX1086" s="218"/>
      <c r="AY1086" s="218"/>
      <c r="AZ1086" s="218"/>
      <c r="BA1086" s="218"/>
      <c r="BB1086" s="218"/>
      <c r="BC1086" s="218"/>
      <c r="BD1086" s="218"/>
      <c r="BE1086" s="218"/>
      <c r="BF1086" s="218"/>
      <c r="BG1086" s="218"/>
      <c r="BH1086" s="218"/>
      <c r="BI1086" s="218"/>
      <c r="BJ1086" s="218"/>
      <c r="BK1086" s="218"/>
      <c r="BL1086" s="218"/>
      <c r="BM1086" s="219">
        <v>43</v>
      </c>
    </row>
    <row r="1087" spans="1:65">
      <c r="A1087" s="30"/>
      <c r="B1087" s="19">
        <v>1</v>
      </c>
      <c r="C1087" s="9">
        <v>3</v>
      </c>
      <c r="D1087" s="220">
        <v>17</v>
      </c>
      <c r="E1087" s="220">
        <v>14.3</v>
      </c>
      <c r="F1087" s="220">
        <v>15.2</v>
      </c>
      <c r="G1087" s="220">
        <v>15</v>
      </c>
      <c r="H1087" s="220">
        <v>16.051169364669999</v>
      </c>
      <c r="I1087" s="220">
        <v>16.578840600240451</v>
      </c>
      <c r="J1087" s="220">
        <v>17.399999999999999</v>
      </c>
      <c r="K1087" s="220">
        <v>14.882999999999999</v>
      </c>
      <c r="L1087" s="226">
        <v>37</v>
      </c>
      <c r="M1087" s="220">
        <v>15.1</v>
      </c>
      <c r="N1087" s="220">
        <v>14</v>
      </c>
      <c r="O1087" s="220">
        <v>16</v>
      </c>
      <c r="P1087" s="217"/>
      <c r="Q1087" s="218"/>
      <c r="R1087" s="218"/>
      <c r="S1087" s="218"/>
      <c r="T1087" s="218"/>
      <c r="U1087" s="218"/>
      <c r="V1087" s="218"/>
      <c r="W1087" s="218"/>
      <c r="X1087" s="218"/>
      <c r="Y1087" s="218"/>
      <c r="Z1087" s="218"/>
      <c r="AA1087" s="218"/>
      <c r="AB1087" s="218"/>
      <c r="AC1087" s="218"/>
      <c r="AD1087" s="218"/>
      <c r="AE1087" s="218"/>
      <c r="AF1087" s="218"/>
      <c r="AG1087" s="218"/>
      <c r="AH1087" s="218"/>
      <c r="AI1087" s="218"/>
      <c r="AJ1087" s="218"/>
      <c r="AK1087" s="218"/>
      <c r="AL1087" s="218"/>
      <c r="AM1087" s="218"/>
      <c r="AN1087" s="218"/>
      <c r="AO1087" s="218"/>
      <c r="AP1087" s="218"/>
      <c r="AQ1087" s="218"/>
      <c r="AR1087" s="218"/>
      <c r="AS1087" s="218"/>
      <c r="AT1087" s="218"/>
      <c r="AU1087" s="218"/>
      <c r="AV1087" s="218"/>
      <c r="AW1087" s="218"/>
      <c r="AX1087" s="218"/>
      <c r="AY1087" s="218"/>
      <c r="AZ1087" s="218"/>
      <c r="BA1087" s="218"/>
      <c r="BB1087" s="218"/>
      <c r="BC1087" s="218"/>
      <c r="BD1087" s="218"/>
      <c r="BE1087" s="218"/>
      <c r="BF1087" s="218"/>
      <c r="BG1087" s="218"/>
      <c r="BH1087" s="218"/>
      <c r="BI1087" s="218"/>
      <c r="BJ1087" s="218"/>
      <c r="BK1087" s="218"/>
      <c r="BL1087" s="218"/>
      <c r="BM1087" s="219">
        <v>16</v>
      </c>
    </row>
    <row r="1088" spans="1:65">
      <c r="A1088" s="30"/>
      <c r="B1088" s="19">
        <v>1</v>
      </c>
      <c r="C1088" s="9">
        <v>4</v>
      </c>
      <c r="D1088" s="220">
        <v>17</v>
      </c>
      <c r="E1088" s="220">
        <v>14.9</v>
      </c>
      <c r="F1088" s="220">
        <v>14.7</v>
      </c>
      <c r="G1088" s="220">
        <v>15.400000000000002</v>
      </c>
      <c r="H1088" s="220">
        <v>16.5615704804929</v>
      </c>
      <c r="I1088" s="220">
        <v>16.61897568460882</v>
      </c>
      <c r="J1088" s="220">
        <v>17.5</v>
      </c>
      <c r="K1088" s="220">
        <v>14.864000000000001</v>
      </c>
      <c r="L1088" s="226">
        <v>52</v>
      </c>
      <c r="M1088" s="220">
        <v>15.299999999999999</v>
      </c>
      <c r="N1088" s="220">
        <v>14</v>
      </c>
      <c r="O1088" s="220">
        <v>15</v>
      </c>
      <c r="P1088" s="217"/>
      <c r="Q1088" s="218"/>
      <c r="R1088" s="218"/>
      <c r="S1088" s="218"/>
      <c r="T1088" s="218"/>
      <c r="U1088" s="218"/>
      <c r="V1088" s="218"/>
      <c r="W1088" s="218"/>
      <c r="X1088" s="218"/>
      <c r="Y1088" s="218"/>
      <c r="Z1088" s="218"/>
      <c r="AA1088" s="218"/>
      <c r="AB1088" s="218"/>
      <c r="AC1088" s="218"/>
      <c r="AD1088" s="218"/>
      <c r="AE1088" s="218"/>
      <c r="AF1088" s="218"/>
      <c r="AG1088" s="218"/>
      <c r="AH1088" s="218"/>
      <c r="AI1088" s="218"/>
      <c r="AJ1088" s="218"/>
      <c r="AK1088" s="218"/>
      <c r="AL1088" s="218"/>
      <c r="AM1088" s="218"/>
      <c r="AN1088" s="218"/>
      <c r="AO1088" s="218"/>
      <c r="AP1088" s="218"/>
      <c r="AQ1088" s="218"/>
      <c r="AR1088" s="218"/>
      <c r="AS1088" s="218"/>
      <c r="AT1088" s="218"/>
      <c r="AU1088" s="218"/>
      <c r="AV1088" s="218"/>
      <c r="AW1088" s="218"/>
      <c r="AX1088" s="218"/>
      <c r="AY1088" s="218"/>
      <c r="AZ1088" s="218"/>
      <c r="BA1088" s="218"/>
      <c r="BB1088" s="218"/>
      <c r="BC1088" s="218"/>
      <c r="BD1088" s="218"/>
      <c r="BE1088" s="218"/>
      <c r="BF1088" s="218"/>
      <c r="BG1088" s="218"/>
      <c r="BH1088" s="218"/>
      <c r="BI1088" s="218"/>
      <c r="BJ1088" s="218"/>
      <c r="BK1088" s="218"/>
      <c r="BL1088" s="218"/>
      <c r="BM1088" s="219">
        <v>15.559825743262655</v>
      </c>
    </row>
    <row r="1089" spans="1:65">
      <c r="A1089" s="30"/>
      <c r="B1089" s="19">
        <v>1</v>
      </c>
      <c r="C1089" s="9">
        <v>5</v>
      </c>
      <c r="D1089" s="220">
        <v>17</v>
      </c>
      <c r="E1089" s="227">
        <v>12.2</v>
      </c>
      <c r="F1089" s="220">
        <v>14.1</v>
      </c>
      <c r="G1089" s="220">
        <v>15</v>
      </c>
      <c r="H1089" s="220">
        <v>15.5523200586376</v>
      </c>
      <c r="I1089" s="220">
        <v>16.68287272708838</v>
      </c>
      <c r="J1089" s="220">
        <v>16.7</v>
      </c>
      <c r="K1089" s="220">
        <v>14.874000000000001</v>
      </c>
      <c r="L1089" s="226">
        <v>17</v>
      </c>
      <c r="M1089" s="220">
        <v>15</v>
      </c>
      <c r="N1089" s="220">
        <v>14</v>
      </c>
      <c r="O1089" s="220">
        <v>16</v>
      </c>
      <c r="P1089" s="217"/>
      <c r="Q1089" s="218"/>
      <c r="R1089" s="218"/>
      <c r="S1089" s="218"/>
      <c r="T1089" s="218"/>
      <c r="U1089" s="218"/>
      <c r="V1089" s="218"/>
      <c r="W1089" s="218"/>
      <c r="X1089" s="218"/>
      <c r="Y1089" s="218"/>
      <c r="Z1089" s="218"/>
      <c r="AA1089" s="218"/>
      <c r="AB1089" s="218"/>
      <c r="AC1089" s="218"/>
      <c r="AD1089" s="218"/>
      <c r="AE1089" s="218"/>
      <c r="AF1089" s="218"/>
      <c r="AG1089" s="218"/>
      <c r="AH1089" s="218"/>
      <c r="AI1089" s="218"/>
      <c r="AJ1089" s="218"/>
      <c r="AK1089" s="218"/>
      <c r="AL1089" s="218"/>
      <c r="AM1089" s="218"/>
      <c r="AN1089" s="218"/>
      <c r="AO1089" s="218"/>
      <c r="AP1089" s="218"/>
      <c r="AQ1089" s="218"/>
      <c r="AR1089" s="218"/>
      <c r="AS1089" s="218"/>
      <c r="AT1089" s="218"/>
      <c r="AU1089" s="218"/>
      <c r="AV1089" s="218"/>
      <c r="AW1089" s="218"/>
      <c r="AX1089" s="218"/>
      <c r="AY1089" s="218"/>
      <c r="AZ1089" s="218"/>
      <c r="BA1089" s="218"/>
      <c r="BB1089" s="218"/>
      <c r="BC1089" s="218"/>
      <c r="BD1089" s="218"/>
      <c r="BE1089" s="218"/>
      <c r="BF1089" s="218"/>
      <c r="BG1089" s="218"/>
      <c r="BH1089" s="218"/>
      <c r="BI1089" s="218"/>
      <c r="BJ1089" s="218"/>
      <c r="BK1089" s="218"/>
      <c r="BL1089" s="218"/>
      <c r="BM1089" s="219">
        <v>169</v>
      </c>
    </row>
    <row r="1090" spans="1:65">
      <c r="A1090" s="30"/>
      <c r="B1090" s="19">
        <v>1</v>
      </c>
      <c r="C1090" s="9">
        <v>6</v>
      </c>
      <c r="D1090" s="220">
        <v>17</v>
      </c>
      <c r="E1090" s="220">
        <v>14.4</v>
      </c>
      <c r="F1090" s="220">
        <v>14.8</v>
      </c>
      <c r="G1090" s="220">
        <v>14.9</v>
      </c>
      <c r="H1090" s="220">
        <v>16.127948633301799</v>
      </c>
      <c r="I1090" s="220">
        <v>16.806940848823579</v>
      </c>
      <c r="J1090" s="220">
        <v>16.899999999999999</v>
      </c>
      <c r="K1090" s="220">
        <v>14.904</v>
      </c>
      <c r="L1090" s="226">
        <v>54</v>
      </c>
      <c r="M1090" s="220">
        <v>14.9</v>
      </c>
      <c r="N1090" s="220">
        <v>14</v>
      </c>
      <c r="O1090" s="220">
        <v>16</v>
      </c>
      <c r="P1090" s="217"/>
      <c r="Q1090" s="218"/>
      <c r="R1090" s="218"/>
      <c r="S1090" s="218"/>
      <c r="T1090" s="218"/>
      <c r="U1090" s="218"/>
      <c r="V1090" s="218"/>
      <c r="W1090" s="218"/>
      <c r="X1090" s="218"/>
      <c r="Y1090" s="218"/>
      <c r="Z1090" s="218"/>
      <c r="AA1090" s="218"/>
      <c r="AB1090" s="218"/>
      <c r="AC1090" s="218"/>
      <c r="AD1090" s="218"/>
      <c r="AE1090" s="218"/>
      <c r="AF1090" s="218"/>
      <c r="AG1090" s="218"/>
      <c r="AH1090" s="218"/>
      <c r="AI1090" s="218"/>
      <c r="AJ1090" s="218"/>
      <c r="AK1090" s="218"/>
      <c r="AL1090" s="218"/>
      <c r="AM1090" s="218"/>
      <c r="AN1090" s="218"/>
      <c r="AO1090" s="218"/>
      <c r="AP1090" s="218"/>
      <c r="AQ1090" s="218"/>
      <c r="AR1090" s="218"/>
      <c r="AS1090" s="218"/>
      <c r="AT1090" s="218"/>
      <c r="AU1090" s="218"/>
      <c r="AV1090" s="218"/>
      <c r="AW1090" s="218"/>
      <c r="AX1090" s="218"/>
      <c r="AY1090" s="218"/>
      <c r="AZ1090" s="218"/>
      <c r="BA1090" s="218"/>
      <c r="BB1090" s="218"/>
      <c r="BC1090" s="218"/>
      <c r="BD1090" s="218"/>
      <c r="BE1090" s="218"/>
      <c r="BF1090" s="218"/>
      <c r="BG1090" s="218"/>
      <c r="BH1090" s="218"/>
      <c r="BI1090" s="218"/>
      <c r="BJ1090" s="218"/>
      <c r="BK1090" s="218"/>
      <c r="BL1090" s="218"/>
      <c r="BM1090" s="221"/>
    </row>
    <row r="1091" spans="1:65">
      <c r="A1091" s="30"/>
      <c r="B1091" s="20" t="s">
        <v>239</v>
      </c>
      <c r="C1091" s="12"/>
      <c r="D1091" s="222">
        <v>17</v>
      </c>
      <c r="E1091" s="222">
        <v>14</v>
      </c>
      <c r="F1091" s="222">
        <v>14.683333333333332</v>
      </c>
      <c r="G1091" s="222">
        <v>15.066666666666668</v>
      </c>
      <c r="H1091" s="222">
        <v>16.036584409616367</v>
      </c>
      <c r="I1091" s="222">
        <v>16.860332099606183</v>
      </c>
      <c r="J1091" s="222">
        <v>17.116666666666664</v>
      </c>
      <c r="K1091" s="222">
        <v>14.884499999999997</v>
      </c>
      <c r="L1091" s="222">
        <v>33.166666666666664</v>
      </c>
      <c r="M1091" s="222">
        <v>15.15</v>
      </c>
      <c r="N1091" s="222">
        <v>14.166666666666666</v>
      </c>
      <c r="O1091" s="222">
        <v>15.833333333333334</v>
      </c>
      <c r="P1091" s="217"/>
      <c r="Q1091" s="218"/>
      <c r="R1091" s="218"/>
      <c r="S1091" s="218"/>
      <c r="T1091" s="218"/>
      <c r="U1091" s="218"/>
      <c r="V1091" s="218"/>
      <c r="W1091" s="218"/>
      <c r="X1091" s="218"/>
      <c r="Y1091" s="218"/>
      <c r="Z1091" s="218"/>
      <c r="AA1091" s="218"/>
      <c r="AB1091" s="218"/>
      <c r="AC1091" s="218"/>
      <c r="AD1091" s="218"/>
      <c r="AE1091" s="218"/>
      <c r="AF1091" s="218"/>
      <c r="AG1091" s="218"/>
      <c r="AH1091" s="218"/>
      <c r="AI1091" s="218"/>
      <c r="AJ1091" s="218"/>
      <c r="AK1091" s="218"/>
      <c r="AL1091" s="218"/>
      <c r="AM1091" s="218"/>
      <c r="AN1091" s="218"/>
      <c r="AO1091" s="218"/>
      <c r="AP1091" s="218"/>
      <c r="AQ1091" s="218"/>
      <c r="AR1091" s="218"/>
      <c r="AS1091" s="218"/>
      <c r="AT1091" s="218"/>
      <c r="AU1091" s="218"/>
      <c r="AV1091" s="218"/>
      <c r="AW1091" s="218"/>
      <c r="AX1091" s="218"/>
      <c r="AY1091" s="218"/>
      <c r="AZ1091" s="218"/>
      <c r="BA1091" s="218"/>
      <c r="BB1091" s="218"/>
      <c r="BC1091" s="218"/>
      <c r="BD1091" s="218"/>
      <c r="BE1091" s="218"/>
      <c r="BF1091" s="218"/>
      <c r="BG1091" s="218"/>
      <c r="BH1091" s="218"/>
      <c r="BI1091" s="218"/>
      <c r="BJ1091" s="218"/>
      <c r="BK1091" s="218"/>
      <c r="BL1091" s="218"/>
      <c r="BM1091" s="221"/>
    </row>
    <row r="1092" spans="1:65">
      <c r="A1092" s="30"/>
      <c r="B1092" s="3" t="s">
        <v>240</v>
      </c>
      <c r="C1092" s="29"/>
      <c r="D1092" s="220">
        <v>17</v>
      </c>
      <c r="E1092" s="220">
        <v>14.350000000000001</v>
      </c>
      <c r="F1092" s="220">
        <v>14.75</v>
      </c>
      <c r="G1092" s="220">
        <v>15</v>
      </c>
      <c r="H1092" s="220">
        <v>16.0895589989859</v>
      </c>
      <c r="I1092" s="220">
        <v>16.74490678795598</v>
      </c>
      <c r="J1092" s="220">
        <v>17.149999999999999</v>
      </c>
      <c r="K1092" s="220">
        <v>14.884499999999999</v>
      </c>
      <c r="L1092" s="220">
        <v>29.5</v>
      </c>
      <c r="M1092" s="220">
        <v>15.2</v>
      </c>
      <c r="N1092" s="220">
        <v>14</v>
      </c>
      <c r="O1092" s="220">
        <v>16</v>
      </c>
      <c r="P1092" s="217"/>
      <c r="Q1092" s="218"/>
      <c r="R1092" s="218"/>
      <c r="S1092" s="218"/>
      <c r="T1092" s="218"/>
      <c r="U1092" s="218"/>
      <c r="V1092" s="218"/>
      <c r="W1092" s="218"/>
      <c r="X1092" s="218"/>
      <c r="Y1092" s="218"/>
      <c r="Z1092" s="218"/>
      <c r="AA1092" s="218"/>
      <c r="AB1092" s="218"/>
      <c r="AC1092" s="218"/>
      <c r="AD1092" s="218"/>
      <c r="AE1092" s="218"/>
      <c r="AF1092" s="218"/>
      <c r="AG1092" s="218"/>
      <c r="AH1092" s="218"/>
      <c r="AI1092" s="218"/>
      <c r="AJ1092" s="218"/>
      <c r="AK1092" s="218"/>
      <c r="AL1092" s="218"/>
      <c r="AM1092" s="218"/>
      <c r="AN1092" s="218"/>
      <c r="AO1092" s="218"/>
      <c r="AP1092" s="218"/>
      <c r="AQ1092" s="218"/>
      <c r="AR1092" s="218"/>
      <c r="AS1092" s="218"/>
      <c r="AT1092" s="218"/>
      <c r="AU1092" s="218"/>
      <c r="AV1092" s="218"/>
      <c r="AW1092" s="218"/>
      <c r="AX1092" s="218"/>
      <c r="AY1092" s="218"/>
      <c r="AZ1092" s="218"/>
      <c r="BA1092" s="218"/>
      <c r="BB1092" s="218"/>
      <c r="BC1092" s="218"/>
      <c r="BD1092" s="218"/>
      <c r="BE1092" s="218"/>
      <c r="BF1092" s="218"/>
      <c r="BG1092" s="218"/>
      <c r="BH1092" s="218"/>
      <c r="BI1092" s="218"/>
      <c r="BJ1092" s="218"/>
      <c r="BK1092" s="218"/>
      <c r="BL1092" s="218"/>
      <c r="BM1092" s="221"/>
    </row>
    <row r="1093" spans="1:65">
      <c r="A1093" s="30"/>
      <c r="B1093" s="3" t="s">
        <v>241</v>
      </c>
      <c r="C1093" s="29"/>
      <c r="D1093" s="24">
        <v>0</v>
      </c>
      <c r="E1093" s="24">
        <v>0.94868329805051421</v>
      </c>
      <c r="F1093" s="24">
        <v>0.416733328000853</v>
      </c>
      <c r="G1093" s="24">
        <v>0.17511900715418335</v>
      </c>
      <c r="H1093" s="24">
        <v>0.38859480673315022</v>
      </c>
      <c r="I1093" s="24">
        <v>0.3019525188995642</v>
      </c>
      <c r="J1093" s="24">
        <v>0.35449494589721092</v>
      </c>
      <c r="K1093" s="24">
        <v>1.4474114826129937E-2</v>
      </c>
      <c r="L1093" s="24">
        <v>17.034279164868309</v>
      </c>
      <c r="M1093" s="24">
        <v>0.17606816861658947</v>
      </c>
      <c r="N1093" s="24">
        <v>0.40824829046386302</v>
      </c>
      <c r="O1093" s="24">
        <v>0.40824829046386302</v>
      </c>
      <c r="P1093" s="157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A1094" s="30"/>
      <c r="B1094" s="3" t="s">
        <v>87</v>
      </c>
      <c r="C1094" s="29"/>
      <c r="D1094" s="13">
        <v>0</v>
      </c>
      <c r="E1094" s="13">
        <v>6.7763092717893866E-2</v>
      </c>
      <c r="F1094" s="13">
        <v>2.8381384426845836E-2</v>
      </c>
      <c r="G1094" s="13">
        <v>1.1622942952711284E-2</v>
      </c>
      <c r="H1094" s="13">
        <v>2.4231768860963225E-2</v>
      </c>
      <c r="I1094" s="13">
        <v>1.790904930672256E-2</v>
      </c>
      <c r="J1094" s="13">
        <v>2.0710512905387203E-2</v>
      </c>
      <c r="K1094" s="13">
        <v>9.7242868931639889E-4</v>
      </c>
      <c r="L1094" s="13">
        <v>0.51359635672969783</v>
      </c>
      <c r="M1094" s="13">
        <v>1.1621661294824387E-2</v>
      </c>
      <c r="N1094" s="13">
        <v>2.8817526385684449E-2</v>
      </c>
      <c r="O1094" s="13">
        <v>2.57841025556124E-2</v>
      </c>
      <c r="P1094" s="157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A1095" s="30"/>
      <c r="B1095" s="3" t="s">
        <v>242</v>
      </c>
      <c r="C1095" s="29"/>
      <c r="D1095" s="13">
        <v>9.2557222715744958E-2</v>
      </c>
      <c r="E1095" s="13">
        <v>-0.10024699305762175</v>
      </c>
      <c r="F1095" s="13">
        <v>-5.6330477242577115E-2</v>
      </c>
      <c r="G1095" s="13">
        <v>-3.1694383004868931E-2</v>
      </c>
      <c r="H1095" s="13">
        <v>3.064036025982797E-2</v>
      </c>
      <c r="I1095" s="13">
        <v>8.3581036047697399E-2</v>
      </c>
      <c r="J1095" s="13">
        <v>0.10005516444026474</v>
      </c>
      <c r="K1095" s="13">
        <v>-4.3401883440440936E-2</v>
      </c>
      <c r="L1095" s="13">
        <v>1.1315577188277768</v>
      </c>
      <c r="M1095" s="13">
        <v>-2.6338710344497751E-2</v>
      </c>
      <c r="N1095" s="13">
        <v>-8.9535647736879165E-2</v>
      </c>
      <c r="O1095" s="13">
        <v>1.7577805470546881E-2</v>
      </c>
      <c r="P1095" s="157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5"/>
    </row>
    <row r="1096" spans="1:65">
      <c r="A1096" s="30"/>
      <c r="B1096" s="46" t="s">
        <v>243</v>
      </c>
      <c r="C1096" s="47"/>
      <c r="D1096" s="45">
        <v>0.95</v>
      </c>
      <c r="E1096" s="45">
        <v>0.94</v>
      </c>
      <c r="F1096" s="45">
        <v>0.51</v>
      </c>
      <c r="G1096" s="45">
        <v>0.27</v>
      </c>
      <c r="H1096" s="45">
        <v>0.34</v>
      </c>
      <c r="I1096" s="45">
        <v>0.87</v>
      </c>
      <c r="J1096" s="45">
        <v>1.03</v>
      </c>
      <c r="K1096" s="45">
        <v>0.38</v>
      </c>
      <c r="L1096" s="45">
        <v>11.17</v>
      </c>
      <c r="M1096" s="45">
        <v>0.22</v>
      </c>
      <c r="N1096" s="45">
        <v>0.84</v>
      </c>
      <c r="O1096" s="45">
        <v>0.22</v>
      </c>
      <c r="P1096" s="157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B1097" s="31"/>
      <c r="C1097" s="20"/>
      <c r="D1097" s="20"/>
      <c r="E1097" s="20"/>
      <c r="F1097" s="20"/>
      <c r="G1097" s="20"/>
      <c r="H1097" s="20"/>
      <c r="I1097" s="20"/>
      <c r="J1097" s="20"/>
      <c r="K1097" s="20"/>
      <c r="L1097" s="20"/>
      <c r="M1097" s="20"/>
      <c r="N1097" s="20"/>
      <c r="O1097" s="20"/>
      <c r="BM1097" s="55"/>
    </row>
    <row r="1098" spans="1:65" ht="15">
      <c r="B1098" s="8" t="s">
        <v>667</v>
      </c>
      <c r="BM1098" s="28" t="s">
        <v>67</v>
      </c>
    </row>
    <row r="1099" spans="1:65" ht="15">
      <c r="A1099" s="25" t="s">
        <v>41</v>
      </c>
      <c r="B1099" s="18" t="s">
        <v>114</v>
      </c>
      <c r="C1099" s="15" t="s">
        <v>115</v>
      </c>
      <c r="D1099" s="16" t="s">
        <v>235</v>
      </c>
      <c r="E1099" s="17" t="s">
        <v>235</v>
      </c>
      <c r="F1099" s="17" t="s">
        <v>235</v>
      </c>
      <c r="G1099" s="17" t="s">
        <v>235</v>
      </c>
      <c r="H1099" s="17" t="s">
        <v>235</v>
      </c>
      <c r="I1099" s="17" t="s">
        <v>235</v>
      </c>
      <c r="J1099" s="17" t="s">
        <v>235</v>
      </c>
      <c r="K1099" s="17" t="s">
        <v>235</v>
      </c>
      <c r="L1099" s="157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1</v>
      </c>
    </row>
    <row r="1100" spans="1:65">
      <c r="A1100" s="30"/>
      <c r="B1100" s="19" t="s">
        <v>236</v>
      </c>
      <c r="C1100" s="9" t="s">
        <v>236</v>
      </c>
      <c r="D1100" s="154" t="s">
        <v>247</v>
      </c>
      <c r="E1100" s="156" t="s">
        <v>254</v>
      </c>
      <c r="F1100" s="156" t="s">
        <v>255</v>
      </c>
      <c r="G1100" s="156" t="s">
        <v>258</v>
      </c>
      <c r="H1100" s="156" t="s">
        <v>264</v>
      </c>
      <c r="I1100" s="156" t="s">
        <v>265</v>
      </c>
      <c r="J1100" s="156" t="s">
        <v>267</v>
      </c>
      <c r="K1100" s="156" t="s">
        <v>268</v>
      </c>
      <c r="L1100" s="157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 t="s">
        <v>3</v>
      </c>
    </row>
    <row r="1101" spans="1:65">
      <c r="A1101" s="30"/>
      <c r="B1101" s="19"/>
      <c r="C1101" s="9"/>
      <c r="D1101" s="10" t="s">
        <v>332</v>
      </c>
      <c r="E1101" s="11" t="s">
        <v>332</v>
      </c>
      <c r="F1101" s="11" t="s">
        <v>103</v>
      </c>
      <c r="G1101" s="11" t="s">
        <v>332</v>
      </c>
      <c r="H1101" s="11" t="s">
        <v>100</v>
      </c>
      <c r="I1101" s="11" t="s">
        <v>103</v>
      </c>
      <c r="J1101" s="11" t="s">
        <v>103</v>
      </c>
      <c r="K1101" s="11" t="s">
        <v>103</v>
      </c>
      <c r="L1101" s="157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>
        <v>2</v>
      </c>
    </row>
    <row r="1102" spans="1:65">
      <c r="A1102" s="30"/>
      <c r="B1102" s="19"/>
      <c r="C1102" s="9"/>
      <c r="D1102" s="26"/>
      <c r="E1102" s="26"/>
      <c r="F1102" s="26"/>
      <c r="G1102" s="26"/>
      <c r="H1102" s="26"/>
      <c r="I1102" s="26"/>
      <c r="J1102" s="26"/>
      <c r="K1102" s="26"/>
      <c r="L1102" s="157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>
        <v>3</v>
      </c>
    </row>
    <row r="1103" spans="1:65">
      <c r="A1103" s="30"/>
      <c r="B1103" s="18">
        <v>1</v>
      </c>
      <c r="C1103" s="14">
        <v>1</v>
      </c>
      <c r="D1103" s="22">
        <v>1.1000000000000001</v>
      </c>
      <c r="E1103" s="22">
        <v>1.1000000000000001</v>
      </c>
      <c r="F1103" s="22">
        <v>1.1000000000000001</v>
      </c>
      <c r="G1103" s="22">
        <v>0.96224874498152602</v>
      </c>
      <c r="H1103" s="22">
        <v>1.04</v>
      </c>
      <c r="I1103" s="151" t="s">
        <v>108</v>
      </c>
      <c r="J1103" s="22">
        <v>1.0817114999999999</v>
      </c>
      <c r="K1103" s="22">
        <v>1</v>
      </c>
      <c r="L1103" s="157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>
        <v>1</v>
      </c>
    </row>
    <row r="1104" spans="1:65">
      <c r="A1104" s="30"/>
      <c r="B1104" s="19">
        <v>1</v>
      </c>
      <c r="C1104" s="9">
        <v>2</v>
      </c>
      <c r="D1104" s="153">
        <v>1.4</v>
      </c>
      <c r="E1104" s="11">
        <v>1.1000000000000001</v>
      </c>
      <c r="F1104" s="11">
        <v>1.1000000000000001</v>
      </c>
      <c r="G1104" s="11">
        <v>1.0699696835096999</v>
      </c>
      <c r="H1104" s="11">
        <v>1.048</v>
      </c>
      <c r="I1104" s="152" t="s">
        <v>108</v>
      </c>
      <c r="J1104" s="11">
        <v>1.0941055</v>
      </c>
      <c r="K1104" s="11">
        <v>1.1000000000000001</v>
      </c>
      <c r="L1104" s="157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8">
        <v>44</v>
      </c>
    </row>
    <row r="1105" spans="1:65">
      <c r="A1105" s="30"/>
      <c r="B1105" s="19">
        <v>1</v>
      </c>
      <c r="C1105" s="9">
        <v>3</v>
      </c>
      <c r="D1105" s="11">
        <v>1</v>
      </c>
      <c r="E1105" s="11">
        <v>1.1000000000000001</v>
      </c>
      <c r="F1105" s="11">
        <v>1.1000000000000001</v>
      </c>
      <c r="G1105" s="11">
        <v>1.1430825426484099</v>
      </c>
      <c r="H1105" s="11">
        <v>1.0429999999999999</v>
      </c>
      <c r="I1105" s="152" t="s">
        <v>108</v>
      </c>
      <c r="J1105" s="11">
        <v>1.020262</v>
      </c>
      <c r="K1105" s="11">
        <v>1.1000000000000001</v>
      </c>
      <c r="L1105" s="157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8">
        <v>16</v>
      </c>
    </row>
    <row r="1106" spans="1:65">
      <c r="A1106" s="30"/>
      <c r="B1106" s="19">
        <v>1</v>
      </c>
      <c r="C1106" s="9">
        <v>4</v>
      </c>
      <c r="D1106" s="11">
        <v>1.1000000000000001</v>
      </c>
      <c r="E1106" s="11">
        <v>1</v>
      </c>
      <c r="F1106" s="11">
        <v>1</v>
      </c>
      <c r="G1106" s="11">
        <v>1.28153647948442</v>
      </c>
      <c r="H1106" s="11">
        <v>1.0409999999999999</v>
      </c>
      <c r="I1106" s="152" t="s">
        <v>108</v>
      </c>
      <c r="J1106" s="11">
        <v>1.1340435</v>
      </c>
      <c r="K1106" s="11">
        <v>1.1000000000000001</v>
      </c>
      <c r="L1106" s="157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8">
        <v>1.0598754481285799</v>
      </c>
    </row>
    <row r="1107" spans="1:65">
      <c r="A1107" s="30"/>
      <c r="B1107" s="19">
        <v>1</v>
      </c>
      <c r="C1107" s="9">
        <v>5</v>
      </c>
      <c r="D1107" s="11">
        <v>0.9</v>
      </c>
      <c r="E1107" s="11">
        <v>1</v>
      </c>
      <c r="F1107" s="11">
        <v>1.1000000000000001</v>
      </c>
      <c r="G1107" s="11">
        <v>1.0131185908578499</v>
      </c>
      <c r="H1107" s="11">
        <v>1.042</v>
      </c>
      <c r="I1107" s="152" t="s">
        <v>108</v>
      </c>
      <c r="J1107" s="11">
        <v>1.0783734999999999</v>
      </c>
      <c r="K1107" s="11">
        <v>1.1000000000000001</v>
      </c>
      <c r="L1107" s="157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8">
        <v>170</v>
      </c>
    </row>
    <row r="1108" spans="1:65">
      <c r="A1108" s="30"/>
      <c r="B1108" s="19">
        <v>1</v>
      </c>
      <c r="C1108" s="9">
        <v>6</v>
      </c>
      <c r="D1108" s="11">
        <v>0.8</v>
      </c>
      <c r="E1108" s="11">
        <v>1</v>
      </c>
      <c r="F1108" s="11">
        <v>1.1000000000000001</v>
      </c>
      <c r="G1108" s="11">
        <v>1.1957772799184501</v>
      </c>
      <c r="H1108" s="11">
        <v>1.042</v>
      </c>
      <c r="I1108" s="152" t="s">
        <v>108</v>
      </c>
      <c r="J1108" s="11">
        <v>1.0045394999999999</v>
      </c>
      <c r="K1108" s="11">
        <v>1.1000000000000001</v>
      </c>
      <c r="L1108" s="157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A1109" s="30"/>
      <c r="B1109" s="20" t="s">
        <v>239</v>
      </c>
      <c r="C1109" s="12"/>
      <c r="D1109" s="23">
        <v>1.05</v>
      </c>
      <c r="E1109" s="23">
        <v>1.05</v>
      </c>
      <c r="F1109" s="23">
        <v>1.0833333333333333</v>
      </c>
      <c r="G1109" s="23">
        <v>1.1109555535667259</v>
      </c>
      <c r="H1109" s="23">
        <v>1.0426666666666666</v>
      </c>
      <c r="I1109" s="23" t="s">
        <v>745</v>
      </c>
      <c r="J1109" s="23">
        <v>1.0688392499999999</v>
      </c>
      <c r="K1109" s="23">
        <v>1.0833333333333333</v>
      </c>
      <c r="L1109" s="157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A1110" s="30"/>
      <c r="B1110" s="3" t="s">
        <v>240</v>
      </c>
      <c r="C1110" s="29"/>
      <c r="D1110" s="11">
        <v>1.05</v>
      </c>
      <c r="E1110" s="11">
        <v>1.05</v>
      </c>
      <c r="F1110" s="11">
        <v>1.1000000000000001</v>
      </c>
      <c r="G1110" s="11">
        <v>1.1065261130790549</v>
      </c>
      <c r="H1110" s="11">
        <v>1.042</v>
      </c>
      <c r="I1110" s="11" t="s">
        <v>745</v>
      </c>
      <c r="J1110" s="11">
        <v>1.0800424999999998</v>
      </c>
      <c r="K1110" s="11">
        <v>1.1000000000000001</v>
      </c>
      <c r="L1110" s="157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A1111" s="30"/>
      <c r="B1111" s="3" t="s">
        <v>241</v>
      </c>
      <c r="C1111" s="29"/>
      <c r="D1111" s="24">
        <v>0.20736441353327756</v>
      </c>
      <c r="E1111" s="24">
        <v>5.4772255750516662E-2</v>
      </c>
      <c r="F1111" s="24">
        <v>4.0824829046386332E-2</v>
      </c>
      <c r="G1111" s="24">
        <v>0.11890361534596323</v>
      </c>
      <c r="H1111" s="24">
        <v>2.8047578623950301E-3</v>
      </c>
      <c r="I1111" s="24" t="s">
        <v>745</v>
      </c>
      <c r="J1111" s="24">
        <v>4.8250971840730836E-2</v>
      </c>
      <c r="K1111" s="24">
        <v>4.0824829046386332E-2</v>
      </c>
      <c r="L1111" s="223"/>
      <c r="M1111" s="224"/>
      <c r="N1111" s="224"/>
      <c r="O1111" s="224"/>
      <c r="P1111" s="224"/>
      <c r="Q1111" s="224"/>
      <c r="R1111" s="224"/>
      <c r="S1111" s="224"/>
      <c r="T1111" s="224"/>
      <c r="U1111" s="224"/>
      <c r="V1111" s="224"/>
      <c r="W1111" s="224"/>
      <c r="X1111" s="224"/>
      <c r="Y1111" s="224"/>
      <c r="Z1111" s="224"/>
      <c r="AA1111" s="224"/>
      <c r="AB1111" s="224"/>
      <c r="AC1111" s="224"/>
      <c r="AD1111" s="224"/>
      <c r="AE1111" s="224"/>
      <c r="AF1111" s="224"/>
      <c r="AG1111" s="224"/>
      <c r="AH1111" s="224"/>
      <c r="AI1111" s="224"/>
      <c r="AJ1111" s="224"/>
      <c r="AK1111" s="224"/>
      <c r="AL1111" s="224"/>
      <c r="AM1111" s="224"/>
      <c r="AN1111" s="224"/>
      <c r="AO1111" s="224"/>
      <c r="AP1111" s="224"/>
      <c r="AQ1111" s="224"/>
      <c r="AR1111" s="224"/>
      <c r="AS1111" s="224"/>
      <c r="AT1111" s="224"/>
      <c r="AU1111" s="224"/>
      <c r="AV1111" s="224"/>
      <c r="AW1111" s="224"/>
      <c r="AX1111" s="224"/>
      <c r="AY1111" s="224"/>
      <c r="AZ1111" s="224"/>
      <c r="BA1111" s="224"/>
      <c r="BB1111" s="224"/>
      <c r="BC1111" s="224"/>
      <c r="BD1111" s="224"/>
      <c r="BE1111" s="224"/>
      <c r="BF1111" s="224"/>
      <c r="BG1111" s="224"/>
      <c r="BH1111" s="224"/>
      <c r="BI1111" s="224"/>
      <c r="BJ1111" s="224"/>
      <c r="BK1111" s="224"/>
      <c r="BL1111" s="224"/>
      <c r="BM1111" s="56"/>
    </row>
    <row r="1112" spans="1:65">
      <c r="A1112" s="30"/>
      <c r="B1112" s="3" t="s">
        <v>87</v>
      </c>
      <c r="C1112" s="29"/>
      <c r="D1112" s="13">
        <v>0.19748991765074053</v>
      </c>
      <c r="E1112" s="13">
        <v>5.2164053095730155E-2</v>
      </c>
      <c r="F1112" s="13">
        <v>3.7684457581279696E-2</v>
      </c>
      <c r="G1112" s="13">
        <v>0.10702823795625563</v>
      </c>
      <c r="H1112" s="13">
        <v>2.6899851621435713E-3</v>
      </c>
      <c r="I1112" s="13" t="s">
        <v>745</v>
      </c>
      <c r="J1112" s="13">
        <v>4.5143338290328357E-2</v>
      </c>
      <c r="K1112" s="13">
        <v>3.7684457581279696E-2</v>
      </c>
      <c r="L1112" s="157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A1113" s="30"/>
      <c r="B1113" s="3" t="s">
        <v>242</v>
      </c>
      <c r="C1113" s="29"/>
      <c r="D1113" s="13">
        <v>-9.3175553278613821E-3</v>
      </c>
      <c r="E1113" s="13">
        <v>-9.3175553278613821E-3</v>
      </c>
      <c r="F1113" s="13">
        <v>2.2132681010936572E-2</v>
      </c>
      <c r="G1113" s="13">
        <v>4.8194441647212427E-2</v>
      </c>
      <c r="H1113" s="13">
        <v>-1.6236607322396956E-2</v>
      </c>
      <c r="I1113" s="13" t="s">
        <v>745</v>
      </c>
      <c r="J1113" s="13">
        <v>8.4574106205095312E-3</v>
      </c>
      <c r="K1113" s="13">
        <v>2.2132681010936572E-2</v>
      </c>
      <c r="L1113" s="157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5"/>
    </row>
    <row r="1114" spans="1:65">
      <c r="A1114" s="30"/>
      <c r="B1114" s="46" t="s">
        <v>243</v>
      </c>
      <c r="C1114" s="47"/>
      <c r="D1114" s="45">
        <v>0.31</v>
      </c>
      <c r="E1114" s="45">
        <v>0.31</v>
      </c>
      <c r="F1114" s="45">
        <v>0.79</v>
      </c>
      <c r="G1114" s="45">
        <v>1.71</v>
      </c>
      <c r="H1114" s="45">
        <v>0.56000000000000005</v>
      </c>
      <c r="I1114" s="45">
        <v>1.97</v>
      </c>
      <c r="J1114" s="45">
        <v>0.31</v>
      </c>
      <c r="K1114" s="45">
        <v>0.79</v>
      </c>
      <c r="L1114" s="157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5"/>
    </row>
    <row r="1115" spans="1:65">
      <c r="B1115" s="31"/>
      <c r="C1115" s="20"/>
      <c r="D1115" s="20"/>
      <c r="E1115" s="20"/>
      <c r="F1115" s="20"/>
      <c r="G1115" s="20"/>
      <c r="H1115" s="20"/>
      <c r="I1115" s="20"/>
      <c r="J1115" s="20"/>
      <c r="K1115" s="20"/>
      <c r="BM1115" s="55"/>
    </row>
    <row r="1116" spans="1:65" ht="15">
      <c r="B1116" s="8" t="s">
        <v>668</v>
      </c>
      <c r="BM1116" s="28" t="s">
        <v>67</v>
      </c>
    </row>
    <row r="1117" spans="1:65" ht="15">
      <c r="A1117" s="25" t="s">
        <v>44</v>
      </c>
      <c r="B1117" s="18" t="s">
        <v>114</v>
      </c>
      <c r="C1117" s="15" t="s">
        <v>115</v>
      </c>
      <c r="D1117" s="16" t="s">
        <v>235</v>
      </c>
      <c r="E1117" s="17" t="s">
        <v>235</v>
      </c>
      <c r="F1117" s="17" t="s">
        <v>235</v>
      </c>
      <c r="G1117" s="17" t="s">
        <v>235</v>
      </c>
      <c r="H1117" s="17" t="s">
        <v>235</v>
      </c>
      <c r="I1117" s="17" t="s">
        <v>235</v>
      </c>
      <c r="J1117" s="17" t="s">
        <v>235</v>
      </c>
      <c r="K1117" s="17" t="s">
        <v>235</v>
      </c>
      <c r="L1117" s="17" t="s">
        <v>235</v>
      </c>
      <c r="M1117" s="17" t="s">
        <v>235</v>
      </c>
      <c r="N1117" s="17" t="s">
        <v>235</v>
      </c>
      <c r="O1117" s="17" t="s">
        <v>235</v>
      </c>
      <c r="P1117" s="17" t="s">
        <v>235</v>
      </c>
      <c r="Q1117" s="17" t="s">
        <v>235</v>
      </c>
      <c r="R1117" s="17" t="s">
        <v>235</v>
      </c>
      <c r="S1117" s="17" t="s">
        <v>235</v>
      </c>
      <c r="T1117" s="17" t="s">
        <v>235</v>
      </c>
      <c r="U1117" s="17" t="s">
        <v>235</v>
      </c>
      <c r="V1117" s="17" t="s">
        <v>235</v>
      </c>
      <c r="W1117" s="17" t="s">
        <v>235</v>
      </c>
      <c r="X1117" s="17" t="s">
        <v>235</v>
      </c>
      <c r="Y1117" s="17" t="s">
        <v>235</v>
      </c>
      <c r="Z1117" s="157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1</v>
      </c>
    </row>
    <row r="1118" spans="1:65">
      <c r="A1118" s="30"/>
      <c r="B1118" s="19" t="s">
        <v>236</v>
      </c>
      <c r="C1118" s="9" t="s">
        <v>236</v>
      </c>
      <c r="D1118" s="154" t="s">
        <v>246</v>
      </c>
      <c r="E1118" s="156" t="s">
        <v>247</v>
      </c>
      <c r="F1118" s="156" t="s">
        <v>248</v>
      </c>
      <c r="G1118" s="156" t="s">
        <v>249</v>
      </c>
      <c r="H1118" s="156" t="s">
        <v>250</v>
      </c>
      <c r="I1118" s="156" t="s">
        <v>251</v>
      </c>
      <c r="J1118" s="156" t="s">
        <v>252</v>
      </c>
      <c r="K1118" s="156" t="s">
        <v>253</v>
      </c>
      <c r="L1118" s="156" t="s">
        <v>254</v>
      </c>
      <c r="M1118" s="156" t="s">
        <v>255</v>
      </c>
      <c r="N1118" s="156" t="s">
        <v>256</v>
      </c>
      <c r="O1118" s="156" t="s">
        <v>257</v>
      </c>
      <c r="P1118" s="156" t="s">
        <v>260</v>
      </c>
      <c r="Q1118" s="156" t="s">
        <v>261</v>
      </c>
      <c r="R1118" s="156" t="s">
        <v>262</v>
      </c>
      <c r="S1118" s="156" t="s">
        <v>264</v>
      </c>
      <c r="T1118" s="156" t="s">
        <v>265</v>
      </c>
      <c r="U1118" s="156" t="s">
        <v>268</v>
      </c>
      <c r="V1118" s="156" t="s">
        <v>270</v>
      </c>
      <c r="W1118" s="156" t="s">
        <v>271</v>
      </c>
      <c r="X1118" s="156" t="s">
        <v>272</v>
      </c>
      <c r="Y1118" s="156" t="s">
        <v>237</v>
      </c>
      <c r="Z1118" s="157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 t="s">
        <v>1</v>
      </c>
    </row>
    <row r="1119" spans="1:65">
      <c r="A1119" s="30"/>
      <c r="B1119" s="19"/>
      <c r="C1119" s="9"/>
      <c r="D1119" s="10" t="s">
        <v>332</v>
      </c>
      <c r="E1119" s="11" t="s">
        <v>104</v>
      </c>
      <c r="F1119" s="11" t="s">
        <v>104</v>
      </c>
      <c r="G1119" s="11" t="s">
        <v>104</v>
      </c>
      <c r="H1119" s="11" t="s">
        <v>104</v>
      </c>
      <c r="I1119" s="11" t="s">
        <v>104</v>
      </c>
      <c r="J1119" s="11" t="s">
        <v>104</v>
      </c>
      <c r="K1119" s="11" t="s">
        <v>104</v>
      </c>
      <c r="L1119" s="11" t="s">
        <v>332</v>
      </c>
      <c r="M1119" s="11" t="s">
        <v>104</v>
      </c>
      <c r="N1119" s="11" t="s">
        <v>104</v>
      </c>
      <c r="O1119" s="11" t="s">
        <v>104</v>
      </c>
      <c r="P1119" s="11" t="s">
        <v>104</v>
      </c>
      <c r="Q1119" s="11" t="s">
        <v>104</v>
      </c>
      <c r="R1119" s="11" t="s">
        <v>332</v>
      </c>
      <c r="S1119" s="11" t="s">
        <v>100</v>
      </c>
      <c r="T1119" s="11" t="s">
        <v>103</v>
      </c>
      <c r="U1119" s="11" t="s">
        <v>104</v>
      </c>
      <c r="V1119" s="11" t="s">
        <v>104</v>
      </c>
      <c r="W1119" s="11" t="s">
        <v>104</v>
      </c>
      <c r="X1119" s="11" t="s">
        <v>104</v>
      </c>
      <c r="Y1119" s="11" t="s">
        <v>332</v>
      </c>
      <c r="Z1119" s="157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2</v>
      </c>
    </row>
    <row r="1120" spans="1:65">
      <c r="A1120" s="30"/>
      <c r="B1120" s="19"/>
      <c r="C1120" s="9"/>
      <c r="D1120" s="26"/>
      <c r="E1120" s="26"/>
      <c r="F1120" s="26"/>
      <c r="G1120" s="26"/>
      <c r="H1120" s="26"/>
      <c r="I1120" s="26"/>
      <c r="J1120" s="26"/>
      <c r="K1120" s="26"/>
      <c r="L1120" s="26"/>
      <c r="M1120" s="26"/>
      <c r="N1120" s="26"/>
      <c r="O1120" s="26"/>
      <c r="P1120" s="26"/>
      <c r="Q1120" s="26"/>
      <c r="R1120" s="26"/>
      <c r="S1120" s="26"/>
      <c r="T1120" s="26"/>
      <c r="U1120" s="26"/>
      <c r="V1120" s="26"/>
      <c r="W1120" s="26"/>
      <c r="X1120" s="26"/>
      <c r="Y1120" s="26"/>
      <c r="Z1120" s="157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>
        <v>3</v>
      </c>
    </row>
    <row r="1121" spans="1:65">
      <c r="A1121" s="30"/>
      <c r="B1121" s="18">
        <v>1</v>
      </c>
      <c r="C1121" s="14">
        <v>1</v>
      </c>
      <c r="D1121" s="22">
        <v>2.4</v>
      </c>
      <c r="E1121" s="22">
        <v>2.33</v>
      </c>
      <c r="F1121" s="22">
        <v>2.4914999999999998</v>
      </c>
      <c r="G1121" s="22">
        <v>2.29</v>
      </c>
      <c r="H1121" s="22">
        <v>2.37</v>
      </c>
      <c r="I1121" s="22">
        <v>2.27</v>
      </c>
      <c r="J1121" s="22">
        <v>2.27</v>
      </c>
      <c r="K1121" s="22">
        <v>2.2999999999999998</v>
      </c>
      <c r="L1121" s="22">
        <v>2.15</v>
      </c>
      <c r="M1121" s="22">
        <v>2.376703</v>
      </c>
      <c r="N1121" s="22">
        <v>2.2200000000000002</v>
      </c>
      <c r="O1121" s="22">
        <v>2.2474000000000003</v>
      </c>
      <c r="P1121" s="22">
        <v>2.4076534832380871</v>
      </c>
      <c r="Q1121" s="22" t="s">
        <v>294</v>
      </c>
      <c r="R1121" s="22">
        <v>2.2800000000000002</v>
      </c>
      <c r="S1121" s="22">
        <v>2.2967</v>
      </c>
      <c r="T1121" s="22">
        <v>2.3505000000000003</v>
      </c>
      <c r="U1121" s="22">
        <v>2.2799999999999998</v>
      </c>
      <c r="V1121" s="22">
        <v>2.4795000000000003</v>
      </c>
      <c r="W1121" s="22">
        <v>2.3479999999999999</v>
      </c>
      <c r="X1121" s="22">
        <v>2.2599999999999998</v>
      </c>
      <c r="Y1121" s="22">
        <v>2.21</v>
      </c>
      <c r="Z1121" s="157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1</v>
      </c>
    </row>
    <row r="1122" spans="1:65">
      <c r="A1122" s="30"/>
      <c r="B1122" s="19">
        <v>1</v>
      </c>
      <c r="C1122" s="9">
        <v>2</v>
      </c>
      <c r="D1122" s="11">
        <v>2.39</v>
      </c>
      <c r="E1122" s="11">
        <v>2.36</v>
      </c>
      <c r="F1122" s="11">
        <v>2.4015</v>
      </c>
      <c r="G1122" s="11">
        <v>2.2999999999999998</v>
      </c>
      <c r="H1122" s="11">
        <v>2.31</v>
      </c>
      <c r="I1122" s="11">
        <v>2.3199999999999998</v>
      </c>
      <c r="J1122" s="11">
        <v>2.2599999999999998</v>
      </c>
      <c r="K1122" s="11">
        <v>2.2999999999999998</v>
      </c>
      <c r="L1122" s="11">
        <v>2.17</v>
      </c>
      <c r="M1122" s="11">
        <v>2.3769749999999998</v>
      </c>
      <c r="N1122" s="11">
        <v>2.2200000000000002</v>
      </c>
      <c r="O1122" s="153">
        <v>2.0901000000000001</v>
      </c>
      <c r="P1122" s="11">
        <v>2.4054822666702345</v>
      </c>
      <c r="Q1122" s="11" t="s">
        <v>294</v>
      </c>
      <c r="R1122" s="11">
        <v>2.27</v>
      </c>
      <c r="S1122" s="11">
        <v>2.2753999999999999</v>
      </c>
      <c r="T1122" s="11">
        <v>2.4220999999999999</v>
      </c>
      <c r="U1122" s="11">
        <v>2.2400000000000002</v>
      </c>
      <c r="V1122" s="11">
        <v>2.4191000000000003</v>
      </c>
      <c r="W1122" s="11">
        <v>2.3260000000000001</v>
      </c>
      <c r="X1122" s="11">
        <v>2.2799999999999998</v>
      </c>
      <c r="Y1122" s="11">
        <v>2.23</v>
      </c>
      <c r="Z1122" s="157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8">
        <v>25</v>
      </c>
    </row>
    <row r="1123" spans="1:65">
      <c r="A1123" s="30"/>
      <c r="B1123" s="19">
        <v>1</v>
      </c>
      <c r="C1123" s="9">
        <v>3</v>
      </c>
      <c r="D1123" s="11">
        <v>2.39</v>
      </c>
      <c r="E1123" s="11">
        <v>2.3199999999999998</v>
      </c>
      <c r="F1123" s="11">
        <v>2.4133999999999998</v>
      </c>
      <c r="G1123" s="11">
        <v>2.27</v>
      </c>
      <c r="H1123" s="11">
        <v>2.36</v>
      </c>
      <c r="I1123" s="11">
        <v>2.31</v>
      </c>
      <c r="J1123" s="11">
        <v>2.35</v>
      </c>
      <c r="K1123" s="11">
        <v>2.2799999999999998</v>
      </c>
      <c r="L1123" s="11">
        <v>2.15</v>
      </c>
      <c r="M1123" s="11">
        <v>2.321733</v>
      </c>
      <c r="N1123" s="11">
        <v>2.2200000000000002</v>
      </c>
      <c r="O1123" s="11">
        <v>2.17</v>
      </c>
      <c r="P1123" s="11">
        <v>2.3667332416252558</v>
      </c>
      <c r="Q1123" s="11" t="s">
        <v>294</v>
      </c>
      <c r="R1123" s="11">
        <v>2.27</v>
      </c>
      <c r="S1123" s="11">
        <v>2.2658</v>
      </c>
      <c r="T1123" s="11">
        <v>2.3776999999999999</v>
      </c>
      <c r="U1123" s="11">
        <v>2.19</v>
      </c>
      <c r="V1123" s="11">
        <v>2.4722</v>
      </c>
      <c r="W1123" s="11">
        <v>2.3370000000000002</v>
      </c>
      <c r="X1123" s="11">
        <v>2.2999999999999998</v>
      </c>
      <c r="Y1123" s="11">
        <v>2.23</v>
      </c>
      <c r="Z1123" s="157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8">
        <v>16</v>
      </c>
    </row>
    <row r="1124" spans="1:65">
      <c r="A1124" s="30"/>
      <c r="B1124" s="19">
        <v>1</v>
      </c>
      <c r="C1124" s="9">
        <v>4</v>
      </c>
      <c r="D1124" s="11">
        <v>2.39</v>
      </c>
      <c r="E1124" s="11">
        <v>2.29</v>
      </c>
      <c r="F1124" s="153">
        <v>2.6385000000000001</v>
      </c>
      <c r="G1124" s="11">
        <v>2.2799999999999998</v>
      </c>
      <c r="H1124" s="11">
        <v>2.35</v>
      </c>
      <c r="I1124" s="11">
        <v>2.2999999999999998</v>
      </c>
      <c r="J1124" s="11">
        <v>2.2599999999999998</v>
      </c>
      <c r="K1124" s="11">
        <v>2.31</v>
      </c>
      <c r="L1124" s="11">
        <v>2.13</v>
      </c>
      <c r="M1124" s="153">
        <v>2.2676449999999999</v>
      </c>
      <c r="N1124" s="11">
        <v>2.2200000000000002</v>
      </c>
      <c r="O1124" s="11">
        <v>2.2193999999999998</v>
      </c>
      <c r="P1124" s="11">
        <v>2.3812520129008625</v>
      </c>
      <c r="Q1124" s="11" t="s">
        <v>294</v>
      </c>
      <c r="R1124" s="11">
        <v>2.2800000000000002</v>
      </c>
      <c r="S1124" s="11">
        <v>2.2984999999999998</v>
      </c>
      <c r="T1124" s="11">
        <v>2.4056000000000002</v>
      </c>
      <c r="U1124" s="11">
        <v>2.23</v>
      </c>
      <c r="V1124" s="11">
        <v>2.4507000000000003</v>
      </c>
      <c r="W1124" s="11">
        <v>2.3380000000000001</v>
      </c>
      <c r="X1124" s="11">
        <v>2.2999999999999998</v>
      </c>
      <c r="Y1124" s="11">
        <v>2.25</v>
      </c>
      <c r="Z1124" s="157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8">
        <v>2.3095277726142416</v>
      </c>
    </row>
    <row r="1125" spans="1:65">
      <c r="A1125" s="30"/>
      <c r="B1125" s="19">
        <v>1</v>
      </c>
      <c r="C1125" s="9">
        <v>5</v>
      </c>
      <c r="D1125" s="11">
        <v>2.4</v>
      </c>
      <c r="E1125" s="11">
        <v>2.33</v>
      </c>
      <c r="F1125" s="11">
        <v>2.3866999999999998</v>
      </c>
      <c r="G1125" s="11">
        <v>2.2999999999999998</v>
      </c>
      <c r="H1125" s="11">
        <v>2.34</v>
      </c>
      <c r="I1125" s="11">
        <v>2.29</v>
      </c>
      <c r="J1125" s="11">
        <v>2.2999999999999998</v>
      </c>
      <c r="K1125" s="11">
        <v>2.27</v>
      </c>
      <c r="L1125" s="11">
        <v>2.15</v>
      </c>
      <c r="M1125" s="11">
        <v>2.3625430000000001</v>
      </c>
      <c r="N1125" s="11">
        <v>2.23</v>
      </c>
      <c r="O1125" s="11">
        <v>2.2147000000000001</v>
      </c>
      <c r="P1125" s="11">
        <v>2.3826901768897253</v>
      </c>
      <c r="Q1125" s="11" t="s">
        <v>294</v>
      </c>
      <c r="R1125" s="11">
        <v>2.2599999999999998</v>
      </c>
      <c r="S1125" s="11">
        <v>2.3182999999999998</v>
      </c>
      <c r="T1125" s="11">
        <v>2.3978000000000002</v>
      </c>
      <c r="U1125" s="11">
        <v>2.23</v>
      </c>
      <c r="V1125" s="11">
        <v>2.4967000000000001</v>
      </c>
      <c r="W1125" s="11">
        <v>2.33</v>
      </c>
      <c r="X1125" s="11">
        <v>2.27</v>
      </c>
      <c r="Y1125" s="11">
        <v>2.16</v>
      </c>
      <c r="Z1125" s="157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8">
        <v>171</v>
      </c>
    </row>
    <row r="1126" spans="1:65">
      <c r="A1126" s="30"/>
      <c r="B1126" s="19">
        <v>1</v>
      </c>
      <c r="C1126" s="9">
        <v>6</v>
      </c>
      <c r="D1126" s="11">
        <v>2.39</v>
      </c>
      <c r="E1126" s="11">
        <v>2.31</v>
      </c>
      <c r="F1126" s="11">
        <v>2.4076</v>
      </c>
      <c r="G1126" s="11">
        <v>2.36</v>
      </c>
      <c r="H1126" s="11">
        <v>2.39</v>
      </c>
      <c r="I1126" s="11">
        <v>2.33</v>
      </c>
      <c r="J1126" s="11">
        <v>2.3199999999999998</v>
      </c>
      <c r="K1126" s="11">
        <v>2.31</v>
      </c>
      <c r="L1126" s="11">
        <v>2.16</v>
      </c>
      <c r="M1126" s="11">
        <v>2.3688039999999999</v>
      </c>
      <c r="N1126" s="11">
        <v>2.21</v>
      </c>
      <c r="O1126" s="11">
        <v>2.2124000000000001</v>
      </c>
      <c r="P1126" s="11">
        <v>2.3873585680703</v>
      </c>
      <c r="Q1126" s="11" t="s">
        <v>294</v>
      </c>
      <c r="R1126" s="11">
        <v>2.2599999999999998</v>
      </c>
      <c r="S1126" s="11">
        <v>2.2951999999999999</v>
      </c>
      <c r="T1126" s="11">
        <v>2.4181999999999997</v>
      </c>
      <c r="U1126" s="11">
        <v>2.2599999999999998</v>
      </c>
      <c r="V1126" s="11">
        <v>2.4687000000000001</v>
      </c>
      <c r="W1126" s="11">
        <v>2.3359999999999999</v>
      </c>
      <c r="X1126" s="11">
        <v>2.23</v>
      </c>
      <c r="Y1126" s="11">
        <v>2.21</v>
      </c>
      <c r="Z1126" s="157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A1127" s="30"/>
      <c r="B1127" s="20" t="s">
        <v>239</v>
      </c>
      <c r="C1127" s="12"/>
      <c r="D1127" s="23">
        <v>2.3933333333333335</v>
      </c>
      <c r="E1127" s="23">
        <v>2.3233333333333337</v>
      </c>
      <c r="F1127" s="23">
        <v>2.4565333333333332</v>
      </c>
      <c r="G1127" s="23">
        <v>2.2999999999999994</v>
      </c>
      <c r="H1127" s="23">
        <v>2.3533333333333331</v>
      </c>
      <c r="I1127" s="23">
        <v>2.3033333333333332</v>
      </c>
      <c r="J1127" s="23">
        <v>2.293333333333333</v>
      </c>
      <c r="K1127" s="23">
        <v>2.2949999999999999</v>
      </c>
      <c r="L1127" s="23">
        <v>2.1516666666666668</v>
      </c>
      <c r="M1127" s="23">
        <v>2.3457338333333335</v>
      </c>
      <c r="N1127" s="23">
        <v>2.2200000000000002</v>
      </c>
      <c r="O1127" s="23">
        <v>2.1923333333333335</v>
      </c>
      <c r="P1127" s="23">
        <v>2.3885282915657444</v>
      </c>
      <c r="Q1127" s="23" t="s">
        <v>745</v>
      </c>
      <c r="R1127" s="23">
        <v>2.27</v>
      </c>
      <c r="S1127" s="23">
        <v>2.2916499999999997</v>
      </c>
      <c r="T1127" s="23">
        <v>2.3953166666666665</v>
      </c>
      <c r="U1127" s="23">
        <v>2.2383333333333333</v>
      </c>
      <c r="V1127" s="23">
        <v>2.4644833333333334</v>
      </c>
      <c r="W1127" s="23">
        <v>2.3358333333333334</v>
      </c>
      <c r="X1127" s="23">
        <v>2.273333333333333</v>
      </c>
      <c r="Y1127" s="23">
        <v>2.2149999999999999</v>
      </c>
      <c r="Z1127" s="157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A1128" s="30"/>
      <c r="B1128" s="3" t="s">
        <v>240</v>
      </c>
      <c r="C1128" s="29"/>
      <c r="D1128" s="11">
        <v>2.39</v>
      </c>
      <c r="E1128" s="11">
        <v>2.3250000000000002</v>
      </c>
      <c r="F1128" s="11">
        <v>2.4104999999999999</v>
      </c>
      <c r="G1128" s="11">
        <v>2.2949999999999999</v>
      </c>
      <c r="H1128" s="11">
        <v>2.355</v>
      </c>
      <c r="I1128" s="11">
        <v>2.3049999999999997</v>
      </c>
      <c r="J1128" s="11">
        <v>2.2850000000000001</v>
      </c>
      <c r="K1128" s="11">
        <v>2.2999999999999998</v>
      </c>
      <c r="L1128" s="11">
        <v>2.15</v>
      </c>
      <c r="M1128" s="11">
        <v>2.3656734999999998</v>
      </c>
      <c r="N1128" s="11">
        <v>2.2200000000000002</v>
      </c>
      <c r="O1128" s="11">
        <v>2.2135500000000001</v>
      </c>
      <c r="P1128" s="11">
        <v>2.3850243724800126</v>
      </c>
      <c r="Q1128" s="11" t="s">
        <v>745</v>
      </c>
      <c r="R1128" s="11">
        <v>2.27</v>
      </c>
      <c r="S1128" s="11">
        <v>2.2959499999999999</v>
      </c>
      <c r="T1128" s="11">
        <v>2.4016999999999999</v>
      </c>
      <c r="U1128" s="11">
        <v>2.2350000000000003</v>
      </c>
      <c r="V1128" s="11">
        <v>2.47045</v>
      </c>
      <c r="W1128" s="11">
        <v>2.3365</v>
      </c>
      <c r="X1128" s="11">
        <v>2.2749999999999999</v>
      </c>
      <c r="Y1128" s="11">
        <v>2.2199999999999998</v>
      </c>
      <c r="Z1128" s="157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A1129" s="30"/>
      <c r="B1129" s="3" t="s">
        <v>241</v>
      </c>
      <c r="C1129" s="29"/>
      <c r="D1129" s="24">
        <v>5.1639777949431124E-3</v>
      </c>
      <c r="E1129" s="24">
        <v>2.3380903889000201E-2</v>
      </c>
      <c r="F1129" s="24">
        <v>9.6431170617527401E-2</v>
      </c>
      <c r="G1129" s="24">
        <v>3.1622776601683764E-2</v>
      </c>
      <c r="H1129" s="24">
        <v>2.7325202042558967E-2</v>
      </c>
      <c r="I1129" s="24">
        <v>2.1602468994692859E-2</v>
      </c>
      <c r="J1129" s="24">
        <v>3.6696957185394431E-2</v>
      </c>
      <c r="K1129" s="24">
        <v>1.6431676725155012E-2</v>
      </c>
      <c r="L1129" s="24">
        <v>1.3291601358251295E-2</v>
      </c>
      <c r="M1129" s="24">
        <v>4.3413791230053463E-2</v>
      </c>
      <c r="N1129" s="24">
        <v>6.324555320336764E-3</v>
      </c>
      <c r="O1129" s="24">
        <v>5.5889736684535125E-2</v>
      </c>
      <c r="P1129" s="24">
        <v>1.559891340761317E-2</v>
      </c>
      <c r="Q1129" s="24" t="s">
        <v>745</v>
      </c>
      <c r="R1129" s="24">
        <v>8.944271909999366E-3</v>
      </c>
      <c r="S1129" s="24">
        <v>1.858781859175513E-2</v>
      </c>
      <c r="T1129" s="24">
        <v>2.7099034423142456E-2</v>
      </c>
      <c r="U1129" s="24">
        <v>3.0605010483034684E-2</v>
      </c>
      <c r="V1129" s="24">
        <v>2.6796896586482995E-2</v>
      </c>
      <c r="W1129" s="24">
        <v>7.5476265585060391E-3</v>
      </c>
      <c r="X1129" s="24">
        <v>2.6583202716502462E-2</v>
      </c>
      <c r="Y1129" s="24">
        <v>3.082207001484483E-2</v>
      </c>
      <c r="Z1129" s="223"/>
      <c r="AA1129" s="224"/>
      <c r="AB1129" s="224"/>
      <c r="AC1129" s="224"/>
      <c r="AD1129" s="224"/>
      <c r="AE1129" s="224"/>
      <c r="AF1129" s="224"/>
      <c r="AG1129" s="224"/>
      <c r="AH1129" s="224"/>
      <c r="AI1129" s="224"/>
      <c r="AJ1129" s="224"/>
      <c r="AK1129" s="224"/>
      <c r="AL1129" s="224"/>
      <c r="AM1129" s="224"/>
      <c r="AN1129" s="224"/>
      <c r="AO1129" s="224"/>
      <c r="AP1129" s="224"/>
      <c r="AQ1129" s="224"/>
      <c r="AR1129" s="224"/>
      <c r="AS1129" s="224"/>
      <c r="AT1129" s="224"/>
      <c r="AU1129" s="224"/>
      <c r="AV1129" s="224"/>
      <c r="AW1129" s="224"/>
      <c r="AX1129" s="224"/>
      <c r="AY1129" s="224"/>
      <c r="AZ1129" s="224"/>
      <c r="BA1129" s="224"/>
      <c r="BB1129" s="224"/>
      <c r="BC1129" s="224"/>
      <c r="BD1129" s="224"/>
      <c r="BE1129" s="224"/>
      <c r="BF1129" s="224"/>
      <c r="BG1129" s="224"/>
      <c r="BH1129" s="224"/>
      <c r="BI1129" s="224"/>
      <c r="BJ1129" s="224"/>
      <c r="BK1129" s="224"/>
      <c r="BL1129" s="224"/>
      <c r="BM1129" s="56"/>
    </row>
    <row r="1130" spans="1:65">
      <c r="A1130" s="30"/>
      <c r="B1130" s="3" t="s">
        <v>87</v>
      </c>
      <c r="C1130" s="29"/>
      <c r="D1130" s="13">
        <v>2.1576508892519968E-3</v>
      </c>
      <c r="E1130" s="13">
        <v>1.0063516738450587E-2</v>
      </c>
      <c r="F1130" s="13">
        <v>3.9254981525806316E-2</v>
      </c>
      <c r="G1130" s="13">
        <v>1.3749033305079901E-2</v>
      </c>
      <c r="H1130" s="13">
        <v>1.1611275655478316E-2</v>
      </c>
      <c r="I1130" s="13">
        <v>9.3787853811980581E-3</v>
      </c>
      <c r="J1130" s="13">
        <v>1.6001580168049898E-2</v>
      </c>
      <c r="K1130" s="13">
        <v>7.1597719935315961E-3</v>
      </c>
      <c r="L1130" s="13">
        <v>6.1773515220377821E-3</v>
      </c>
      <c r="M1130" s="13">
        <v>1.8507552141310772E-2</v>
      </c>
      <c r="N1130" s="13">
        <v>2.8488987929444882E-3</v>
      </c>
      <c r="O1130" s="13">
        <v>2.5493265934864735E-2</v>
      </c>
      <c r="P1130" s="13">
        <v>6.5307635093523062E-3</v>
      </c>
      <c r="Q1130" s="13" t="s">
        <v>745</v>
      </c>
      <c r="R1130" s="13">
        <v>3.9402078898675618E-3</v>
      </c>
      <c r="S1130" s="13">
        <v>8.1111071026357135E-3</v>
      </c>
      <c r="T1130" s="13">
        <v>1.1313341071038258E-2</v>
      </c>
      <c r="U1130" s="13">
        <v>1.3673124564274617E-2</v>
      </c>
      <c r="V1130" s="13">
        <v>1.0873231003043096E-2</v>
      </c>
      <c r="W1130" s="13">
        <v>3.2312350589394387E-3</v>
      </c>
      <c r="X1130" s="13">
        <v>1.1693490931012815E-2</v>
      </c>
      <c r="Y1130" s="13">
        <v>1.3915155762909632E-2</v>
      </c>
      <c r="Z1130" s="157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5"/>
    </row>
    <row r="1131" spans="1:65">
      <c r="A1131" s="30"/>
      <c r="B1131" s="3" t="s">
        <v>242</v>
      </c>
      <c r="C1131" s="29"/>
      <c r="D1131" s="13">
        <v>3.6286881549048911E-2</v>
      </c>
      <c r="E1131" s="13">
        <v>5.9776552084780388E-3</v>
      </c>
      <c r="F1131" s="13">
        <v>6.3651783045107324E-2</v>
      </c>
      <c r="G1131" s="13">
        <v>-4.1254202383794736E-3</v>
      </c>
      <c r="H1131" s="13">
        <v>1.8967323640151079E-2</v>
      </c>
      <c r="I1131" s="13">
        <v>-2.6821237459710989E-3</v>
      </c>
      <c r="J1131" s="13">
        <v>-7.0120132231956678E-3</v>
      </c>
      <c r="K1131" s="13">
        <v>-6.2903649769914249E-3</v>
      </c>
      <c r="L1131" s="13">
        <v>-6.8352114150541654E-2</v>
      </c>
      <c r="M1131" s="13">
        <v>1.5676824131934497E-2</v>
      </c>
      <c r="N1131" s="13">
        <v>-3.8764536056174581E-2</v>
      </c>
      <c r="O1131" s="13">
        <v>-5.0743896943162281E-2</v>
      </c>
      <c r="P1131" s="13">
        <v>3.4206351570338134E-2</v>
      </c>
      <c r="Q1131" s="13" t="s">
        <v>745</v>
      </c>
      <c r="R1131" s="13">
        <v>-1.7115088670052514E-2</v>
      </c>
      <c r="S1131" s="13">
        <v>-7.7408779518617354E-3</v>
      </c>
      <c r="T1131" s="13">
        <v>3.71456429620316E-2</v>
      </c>
      <c r="U1131" s="13">
        <v>-3.0826405347929908E-2</v>
      </c>
      <c r="V1131" s="13">
        <v>6.7094045179500794E-2</v>
      </c>
      <c r="W1131" s="13">
        <v>1.1390017055008528E-2</v>
      </c>
      <c r="X1131" s="13">
        <v>-1.5671792177644472E-2</v>
      </c>
      <c r="Y1131" s="13">
        <v>-4.0929480794786977E-2</v>
      </c>
      <c r="Z1131" s="157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5"/>
    </row>
    <row r="1132" spans="1:65">
      <c r="A1132" s="30"/>
      <c r="B1132" s="46" t="s">
        <v>243</v>
      </c>
      <c r="C1132" s="47"/>
      <c r="D1132" s="45">
        <v>1.18</v>
      </c>
      <c r="E1132" s="45">
        <v>0.3</v>
      </c>
      <c r="F1132" s="45">
        <v>1.98</v>
      </c>
      <c r="G1132" s="45">
        <v>0</v>
      </c>
      <c r="H1132" s="45">
        <v>0.67</v>
      </c>
      <c r="I1132" s="45">
        <v>0.04</v>
      </c>
      <c r="J1132" s="45">
        <v>0.08</v>
      </c>
      <c r="K1132" s="45">
        <v>0.06</v>
      </c>
      <c r="L1132" s="45">
        <v>1.88</v>
      </c>
      <c r="M1132" s="45">
        <v>0.57999999999999996</v>
      </c>
      <c r="N1132" s="45">
        <v>1.01</v>
      </c>
      <c r="O1132" s="45">
        <v>1.36</v>
      </c>
      <c r="P1132" s="45">
        <v>1.1200000000000001</v>
      </c>
      <c r="Q1132" s="45" t="s">
        <v>244</v>
      </c>
      <c r="R1132" s="45">
        <v>0.38</v>
      </c>
      <c r="S1132" s="45">
        <v>0.11</v>
      </c>
      <c r="T1132" s="45">
        <v>1.21</v>
      </c>
      <c r="U1132" s="45">
        <v>0.78</v>
      </c>
      <c r="V1132" s="45">
        <v>2.08</v>
      </c>
      <c r="W1132" s="45">
        <v>0.45</v>
      </c>
      <c r="X1132" s="45">
        <v>0.34</v>
      </c>
      <c r="Y1132" s="45">
        <v>1.07</v>
      </c>
      <c r="Z1132" s="157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5"/>
    </row>
    <row r="1133" spans="1:65">
      <c r="B1133" s="31"/>
      <c r="C1133" s="20"/>
      <c r="D1133" s="20"/>
      <c r="E1133" s="20"/>
      <c r="F1133" s="20"/>
      <c r="G1133" s="20"/>
      <c r="H1133" s="20"/>
      <c r="I1133" s="20"/>
      <c r="J1133" s="20"/>
      <c r="K1133" s="20"/>
      <c r="L1133" s="20"/>
      <c r="M1133" s="20"/>
      <c r="N1133" s="20"/>
      <c r="O1133" s="20"/>
      <c r="P1133" s="20"/>
      <c r="Q1133" s="20"/>
      <c r="R1133" s="20"/>
      <c r="S1133" s="20"/>
      <c r="T1133" s="20"/>
      <c r="U1133" s="20"/>
      <c r="V1133" s="20"/>
      <c r="W1133" s="20"/>
      <c r="X1133" s="20"/>
      <c r="Y1133" s="20"/>
      <c r="BM1133" s="55"/>
    </row>
    <row r="1134" spans="1:65" ht="15">
      <c r="B1134" s="8" t="s">
        <v>669</v>
      </c>
      <c r="BM1134" s="28" t="s">
        <v>280</v>
      </c>
    </row>
    <row r="1135" spans="1:65" ht="15">
      <c r="A1135" s="25" t="s">
        <v>45</v>
      </c>
      <c r="B1135" s="18" t="s">
        <v>114</v>
      </c>
      <c r="C1135" s="15" t="s">
        <v>115</v>
      </c>
      <c r="D1135" s="16" t="s">
        <v>235</v>
      </c>
      <c r="E1135" s="17" t="s">
        <v>235</v>
      </c>
      <c r="F1135" s="17" t="s">
        <v>235</v>
      </c>
      <c r="G1135" s="17" t="s">
        <v>235</v>
      </c>
      <c r="H1135" s="17" t="s">
        <v>235</v>
      </c>
      <c r="I1135" s="157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8">
        <v>1</v>
      </c>
    </row>
    <row r="1136" spans="1:65">
      <c r="A1136" s="30"/>
      <c r="B1136" s="19" t="s">
        <v>236</v>
      </c>
      <c r="C1136" s="9" t="s">
        <v>236</v>
      </c>
      <c r="D1136" s="154" t="s">
        <v>255</v>
      </c>
      <c r="E1136" s="156" t="s">
        <v>258</v>
      </c>
      <c r="F1136" s="156" t="s">
        <v>261</v>
      </c>
      <c r="G1136" s="156" t="s">
        <v>265</v>
      </c>
      <c r="H1136" s="156" t="s">
        <v>268</v>
      </c>
      <c r="I1136" s="157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8" t="s">
        <v>3</v>
      </c>
    </row>
    <row r="1137" spans="1:65">
      <c r="A1137" s="30"/>
      <c r="B1137" s="19"/>
      <c r="C1137" s="9"/>
      <c r="D1137" s="10" t="s">
        <v>103</v>
      </c>
      <c r="E1137" s="11" t="s">
        <v>332</v>
      </c>
      <c r="F1137" s="11" t="s">
        <v>104</v>
      </c>
      <c r="G1137" s="11" t="s">
        <v>103</v>
      </c>
      <c r="H1137" s="11" t="s">
        <v>103</v>
      </c>
      <c r="I1137" s="157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8">
        <v>0</v>
      </c>
    </row>
    <row r="1138" spans="1:65">
      <c r="A1138" s="30"/>
      <c r="B1138" s="19"/>
      <c r="C1138" s="9"/>
      <c r="D1138" s="26"/>
      <c r="E1138" s="26"/>
      <c r="F1138" s="26"/>
      <c r="G1138" s="26"/>
      <c r="H1138" s="26"/>
      <c r="I1138" s="157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8">
        <v>0</v>
      </c>
    </row>
    <row r="1139" spans="1:65">
      <c r="A1139" s="30"/>
      <c r="B1139" s="18">
        <v>1</v>
      </c>
      <c r="C1139" s="14">
        <v>1</v>
      </c>
      <c r="D1139" s="228">
        <v>186</v>
      </c>
      <c r="E1139" s="228">
        <v>197.36367477722601</v>
      </c>
      <c r="F1139" s="229">
        <v>158.69999999999999</v>
      </c>
      <c r="G1139" s="228">
        <v>180</v>
      </c>
      <c r="H1139" s="228">
        <v>192</v>
      </c>
      <c r="I1139" s="230"/>
      <c r="J1139" s="231"/>
      <c r="K1139" s="231"/>
      <c r="L1139" s="231"/>
      <c r="M1139" s="231"/>
      <c r="N1139" s="231"/>
      <c r="O1139" s="231"/>
      <c r="P1139" s="231"/>
      <c r="Q1139" s="231"/>
      <c r="R1139" s="231"/>
      <c r="S1139" s="231"/>
      <c r="T1139" s="231"/>
      <c r="U1139" s="231"/>
      <c r="V1139" s="231"/>
      <c r="W1139" s="231"/>
      <c r="X1139" s="231"/>
      <c r="Y1139" s="231"/>
      <c r="Z1139" s="231"/>
      <c r="AA1139" s="231"/>
      <c r="AB1139" s="231"/>
      <c r="AC1139" s="231"/>
      <c r="AD1139" s="231"/>
      <c r="AE1139" s="231"/>
      <c r="AF1139" s="231"/>
      <c r="AG1139" s="231"/>
      <c r="AH1139" s="231"/>
      <c r="AI1139" s="231"/>
      <c r="AJ1139" s="231"/>
      <c r="AK1139" s="231"/>
      <c r="AL1139" s="231"/>
      <c r="AM1139" s="231"/>
      <c r="AN1139" s="231"/>
      <c r="AO1139" s="231"/>
      <c r="AP1139" s="231"/>
      <c r="AQ1139" s="231"/>
      <c r="AR1139" s="231"/>
      <c r="AS1139" s="231"/>
      <c r="AT1139" s="231"/>
      <c r="AU1139" s="231"/>
      <c r="AV1139" s="231"/>
      <c r="AW1139" s="231"/>
      <c r="AX1139" s="231"/>
      <c r="AY1139" s="231"/>
      <c r="AZ1139" s="231"/>
      <c r="BA1139" s="231"/>
      <c r="BB1139" s="231"/>
      <c r="BC1139" s="231"/>
      <c r="BD1139" s="231"/>
      <c r="BE1139" s="231"/>
      <c r="BF1139" s="231"/>
      <c r="BG1139" s="231"/>
      <c r="BH1139" s="231"/>
      <c r="BI1139" s="231"/>
      <c r="BJ1139" s="231"/>
      <c r="BK1139" s="231"/>
      <c r="BL1139" s="231"/>
      <c r="BM1139" s="232">
        <v>1</v>
      </c>
    </row>
    <row r="1140" spans="1:65">
      <c r="A1140" s="30"/>
      <c r="B1140" s="19">
        <v>1</v>
      </c>
      <c r="C1140" s="9">
        <v>2</v>
      </c>
      <c r="D1140" s="233">
        <v>197</v>
      </c>
      <c r="E1140" s="233">
        <v>205.17630034497299</v>
      </c>
      <c r="F1140" s="235">
        <v>157.19999999999999</v>
      </c>
      <c r="G1140" s="233">
        <v>185</v>
      </c>
      <c r="H1140" s="233">
        <v>192</v>
      </c>
      <c r="I1140" s="230"/>
      <c r="J1140" s="231"/>
      <c r="K1140" s="231"/>
      <c r="L1140" s="231"/>
      <c r="M1140" s="231"/>
      <c r="N1140" s="231"/>
      <c r="O1140" s="231"/>
      <c r="P1140" s="231"/>
      <c r="Q1140" s="231"/>
      <c r="R1140" s="231"/>
      <c r="S1140" s="231"/>
      <c r="T1140" s="231"/>
      <c r="U1140" s="231"/>
      <c r="V1140" s="231"/>
      <c r="W1140" s="231"/>
      <c r="X1140" s="231"/>
      <c r="Y1140" s="231"/>
      <c r="Z1140" s="231"/>
      <c r="AA1140" s="231"/>
      <c r="AB1140" s="231"/>
      <c r="AC1140" s="231"/>
      <c r="AD1140" s="231"/>
      <c r="AE1140" s="231"/>
      <c r="AF1140" s="231"/>
      <c r="AG1140" s="231"/>
      <c r="AH1140" s="231"/>
      <c r="AI1140" s="231"/>
      <c r="AJ1140" s="231"/>
      <c r="AK1140" s="231"/>
      <c r="AL1140" s="231"/>
      <c r="AM1140" s="231"/>
      <c r="AN1140" s="231"/>
      <c r="AO1140" s="231"/>
      <c r="AP1140" s="231"/>
      <c r="AQ1140" s="231"/>
      <c r="AR1140" s="231"/>
      <c r="AS1140" s="231"/>
      <c r="AT1140" s="231"/>
      <c r="AU1140" s="231"/>
      <c r="AV1140" s="231"/>
      <c r="AW1140" s="231"/>
      <c r="AX1140" s="231"/>
      <c r="AY1140" s="231"/>
      <c r="AZ1140" s="231"/>
      <c r="BA1140" s="231"/>
      <c r="BB1140" s="231"/>
      <c r="BC1140" s="231"/>
      <c r="BD1140" s="231"/>
      <c r="BE1140" s="231"/>
      <c r="BF1140" s="231"/>
      <c r="BG1140" s="231"/>
      <c r="BH1140" s="231"/>
      <c r="BI1140" s="231"/>
      <c r="BJ1140" s="231"/>
      <c r="BK1140" s="231"/>
      <c r="BL1140" s="231"/>
      <c r="BM1140" s="232">
        <v>14</v>
      </c>
    </row>
    <row r="1141" spans="1:65">
      <c r="A1141" s="30"/>
      <c r="B1141" s="19">
        <v>1</v>
      </c>
      <c r="C1141" s="9">
        <v>3</v>
      </c>
      <c r="D1141" s="233">
        <v>191</v>
      </c>
      <c r="E1141" s="233">
        <v>184.60060859287199</v>
      </c>
      <c r="F1141" s="235">
        <v>158.9</v>
      </c>
      <c r="G1141" s="233">
        <v>180</v>
      </c>
      <c r="H1141" s="233">
        <v>190</v>
      </c>
      <c r="I1141" s="230"/>
      <c r="J1141" s="231"/>
      <c r="K1141" s="231"/>
      <c r="L1141" s="231"/>
      <c r="M1141" s="231"/>
      <c r="N1141" s="231"/>
      <c r="O1141" s="231"/>
      <c r="P1141" s="231"/>
      <c r="Q1141" s="231"/>
      <c r="R1141" s="231"/>
      <c r="S1141" s="231"/>
      <c r="T1141" s="231"/>
      <c r="U1141" s="231"/>
      <c r="V1141" s="231"/>
      <c r="W1141" s="231"/>
      <c r="X1141" s="231"/>
      <c r="Y1141" s="231"/>
      <c r="Z1141" s="231"/>
      <c r="AA1141" s="231"/>
      <c r="AB1141" s="231"/>
      <c r="AC1141" s="231"/>
      <c r="AD1141" s="231"/>
      <c r="AE1141" s="231"/>
      <c r="AF1141" s="231"/>
      <c r="AG1141" s="231"/>
      <c r="AH1141" s="231"/>
      <c r="AI1141" s="231"/>
      <c r="AJ1141" s="231"/>
      <c r="AK1141" s="231"/>
      <c r="AL1141" s="231"/>
      <c r="AM1141" s="231"/>
      <c r="AN1141" s="231"/>
      <c r="AO1141" s="231"/>
      <c r="AP1141" s="231"/>
      <c r="AQ1141" s="231"/>
      <c r="AR1141" s="231"/>
      <c r="AS1141" s="231"/>
      <c r="AT1141" s="231"/>
      <c r="AU1141" s="231"/>
      <c r="AV1141" s="231"/>
      <c r="AW1141" s="231"/>
      <c r="AX1141" s="231"/>
      <c r="AY1141" s="231"/>
      <c r="AZ1141" s="231"/>
      <c r="BA1141" s="231"/>
      <c r="BB1141" s="231"/>
      <c r="BC1141" s="231"/>
      <c r="BD1141" s="231"/>
      <c r="BE1141" s="231"/>
      <c r="BF1141" s="231"/>
      <c r="BG1141" s="231"/>
      <c r="BH1141" s="231"/>
      <c r="BI1141" s="231"/>
      <c r="BJ1141" s="231"/>
      <c r="BK1141" s="231"/>
      <c r="BL1141" s="231"/>
      <c r="BM1141" s="232">
        <v>16</v>
      </c>
    </row>
    <row r="1142" spans="1:65">
      <c r="A1142" s="30"/>
      <c r="B1142" s="19">
        <v>1</v>
      </c>
      <c r="C1142" s="9">
        <v>4</v>
      </c>
      <c r="D1142" s="233">
        <v>196</v>
      </c>
      <c r="E1142" s="233">
        <v>200.45020682113699</v>
      </c>
      <c r="F1142" s="235">
        <v>157.69999999999999</v>
      </c>
      <c r="G1142" s="233">
        <v>184</v>
      </c>
      <c r="H1142" s="233">
        <v>192</v>
      </c>
      <c r="I1142" s="230"/>
      <c r="J1142" s="231"/>
      <c r="K1142" s="231"/>
      <c r="L1142" s="231"/>
      <c r="M1142" s="231"/>
      <c r="N1142" s="231"/>
      <c r="O1142" s="231"/>
      <c r="P1142" s="231"/>
      <c r="Q1142" s="231"/>
      <c r="R1142" s="231"/>
      <c r="S1142" s="231"/>
      <c r="T1142" s="231"/>
      <c r="U1142" s="231"/>
      <c r="V1142" s="231"/>
      <c r="W1142" s="231"/>
      <c r="X1142" s="231"/>
      <c r="Y1142" s="231"/>
      <c r="Z1142" s="231"/>
      <c r="AA1142" s="231"/>
      <c r="AB1142" s="231"/>
      <c r="AC1142" s="231"/>
      <c r="AD1142" s="231"/>
      <c r="AE1142" s="231"/>
      <c r="AF1142" s="231"/>
      <c r="AG1142" s="231"/>
      <c r="AH1142" s="231"/>
      <c r="AI1142" s="231"/>
      <c r="AJ1142" s="231"/>
      <c r="AK1142" s="231"/>
      <c r="AL1142" s="231"/>
      <c r="AM1142" s="231"/>
      <c r="AN1142" s="231"/>
      <c r="AO1142" s="231"/>
      <c r="AP1142" s="231"/>
      <c r="AQ1142" s="231"/>
      <c r="AR1142" s="231"/>
      <c r="AS1142" s="231"/>
      <c r="AT1142" s="231"/>
      <c r="AU1142" s="231"/>
      <c r="AV1142" s="231"/>
      <c r="AW1142" s="231"/>
      <c r="AX1142" s="231"/>
      <c r="AY1142" s="231"/>
      <c r="AZ1142" s="231"/>
      <c r="BA1142" s="231"/>
      <c r="BB1142" s="231"/>
      <c r="BC1142" s="231"/>
      <c r="BD1142" s="231"/>
      <c r="BE1142" s="231"/>
      <c r="BF1142" s="231"/>
      <c r="BG1142" s="231"/>
      <c r="BH1142" s="231"/>
      <c r="BI1142" s="231"/>
      <c r="BJ1142" s="231"/>
      <c r="BK1142" s="231"/>
      <c r="BL1142" s="231"/>
      <c r="BM1142" s="232">
        <v>189.56869014476001</v>
      </c>
    </row>
    <row r="1143" spans="1:65">
      <c r="A1143" s="30"/>
      <c r="B1143" s="19">
        <v>1</v>
      </c>
      <c r="C1143" s="9">
        <v>5</v>
      </c>
      <c r="D1143" s="233">
        <v>196</v>
      </c>
      <c r="E1143" s="233">
        <v>185.77175932074601</v>
      </c>
      <c r="F1143" s="235">
        <v>152.19999999999999</v>
      </c>
      <c r="G1143" s="233">
        <v>179</v>
      </c>
      <c r="H1143" s="233">
        <v>184</v>
      </c>
      <c r="I1143" s="230"/>
      <c r="J1143" s="231"/>
      <c r="K1143" s="231"/>
      <c r="L1143" s="231"/>
      <c r="M1143" s="231"/>
      <c r="N1143" s="231"/>
      <c r="O1143" s="231"/>
      <c r="P1143" s="231"/>
      <c r="Q1143" s="231"/>
      <c r="R1143" s="231"/>
      <c r="S1143" s="231"/>
      <c r="T1143" s="231"/>
      <c r="U1143" s="231"/>
      <c r="V1143" s="231"/>
      <c r="W1143" s="231"/>
      <c r="X1143" s="231"/>
      <c r="Y1143" s="231"/>
      <c r="Z1143" s="231"/>
      <c r="AA1143" s="231"/>
      <c r="AB1143" s="231"/>
      <c r="AC1143" s="231"/>
      <c r="AD1143" s="231"/>
      <c r="AE1143" s="231"/>
      <c r="AF1143" s="231"/>
      <c r="AG1143" s="231"/>
      <c r="AH1143" s="231"/>
      <c r="AI1143" s="231"/>
      <c r="AJ1143" s="231"/>
      <c r="AK1143" s="231"/>
      <c r="AL1143" s="231"/>
      <c r="AM1143" s="231"/>
      <c r="AN1143" s="231"/>
      <c r="AO1143" s="231"/>
      <c r="AP1143" s="231"/>
      <c r="AQ1143" s="231"/>
      <c r="AR1143" s="231"/>
      <c r="AS1143" s="231"/>
      <c r="AT1143" s="231"/>
      <c r="AU1143" s="231"/>
      <c r="AV1143" s="231"/>
      <c r="AW1143" s="231"/>
      <c r="AX1143" s="231"/>
      <c r="AY1143" s="231"/>
      <c r="AZ1143" s="231"/>
      <c r="BA1143" s="231"/>
      <c r="BB1143" s="231"/>
      <c r="BC1143" s="231"/>
      <c r="BD1143" s="231"/>
      <c r="BE1143" s="231"/>
      <c r="BF1143" s="231"/>
      <c r="BG1143" s="231"/>
      <c r="BH1143" s="231"/>
      <c r="BI1143" s="231"/>
      <c r="BJ1143" s="231"/>
      <c r="BK1143" s="231"/>
      <c r="BL1143" s="231"/>
      <c r="BM1143" s="232">
        <v>20</v>
      </c>
    </row>
    <row r="1144" spans="1:65">
      <c r="A1144" s="30"/>
      <c r="B1144" s="19">
        <v>1</v>
      </c>
      <c r="C1144" s="9">
        <v>6</v>
      </c>
      <c r="D1144" s="233">
        <v>188</v>
      </c>
      <c r="E1144" s="233">
        <v>194.28601361729</v>
      </c>
      <c r="F1144" s="235">
        <v>164.4</v>
      </c>
      <c r="G1144" s="233">
        <v>186</v>
      </c>
      <c r="H1144" s="233">
        <v>184</v>
      </c>
      <c r="I1144" s="230"/>
      <c r="J1144" s="231"/>
      <c r="K1144" s="231"/>
      <c r="L1144" s="231"/>
      <c r="M1144" s="231"/>
      <c r="N1144" s="231"/>
      <c r="O1144" s="231"/>
      <c r="P1144" s="231"/>
      <c r="Q1144" s="231"/>
      <c r="R1144" s="231"/>
      <c r="S1144" s="231"/>
      <c r="T1144" s="231"/>
      <c r="U1144" s="231"/>
      <c r="V1144" s="231"/>
      <c r="W1144" s="231"/>
      <c r="X1144" s="231"/>
      <c r="Y1144" s="231"/>
      <c r="Z1144" s="231"/>
      <c r="AA1144" s="231"/>
      <c r="AB1144" s="231"/>
      <c r="AC1144" s="231"/>
      <c r="AD1144" s="231"/>
      <c r="AE1144" s="231"/>
      <c r="AF1144" s="231"/>
      <c r="AG1144" s="231"/>
      <c r="AH1144" s="231"/>
      <c r="AI1144" s="231"/>
      <c r="AJ1144" s="231"/>
      <c r="AK1144" s="231"/>
      <c r="AL1144" s="231"/>
      <c r="AM1144" s="231"/>
      <c r="AN1144" s="231"/>
      <c r="AO1144" s="231"/>
      <c r="AP1144" s="231"/>
      <c r="AQ1144" s="231"/>
      <c r="AR1144" s="231"/>
      <c r="AS1144" s="231"/>
      <c r="AT1144" s="231"/>
      <c r="AU1144" s="231"/>
      <c r="AV1144" s="231"/>
      <c r="AW1144" s="231"/>
      <c r="AX1144" s="231"/>
      <c r="AY1144" s="231"/>
      <c r="AZ1144" s="231"/>
      <c r="BA1144" s="231"/>
      <c r="BB1144" s="231"/>
      <c r="BC1144" s="231"/>
      <c r="BD1144" s="231"/>
      <c r="BE1144" s="231"/>
      <c r="BF1144" s="231"/>
      <c r="BG1144" s="231"/>
      <c r="BH1144" s="231"/>
      <c r="BI1144" s="231"/>
      <c r="BJ1144" s="231"/>
      <c r="BK1144" s="231"/>
      <c r="BL1144" s="231"/>
      <c r="BM1144" s="236"/>
    </row>
    <row r="1145" spans="1:65">
      <c r="A1145" s="30"/>
      <c r="B1145" s="20" t="s">
        <v>239</v>
      </c>
      <c r="C1145" s="12"/>
      <c r="D1145" s="237">
        <v>192.33333333333334</v>
      </c>
      <c r="E1145" s="237">
        <v>194.60809391237399</v>
      </c>
      <c r="F1145" s="237">
        <v>158.18333333333334</v>
      </c>
      <c r="G1145" s="237">
        <v>182.33333333333334</v>
      </c>
      <c r="H1145" s="237">
        <v>189</v>
      </c>
      <c r="I1145" s="230"/>
      <c r="J1145" s="231"/>
      <c r="K1145" s="231"/>
      <c r="L1145" s="231"/>
      <c r="M1145" s="231"/>
      <c r="N1145" s="231"/>
      <c r="O1145" s="231"/>
      <c r="P1145" s="231"/>
      <c r="Q1145" s="231"/>
      <c r="R1145" s="231"/>
      <c r="S1145" s="231"/>
      <c r="T1145" s="231"/>
      <c r="U1145" s="231"/>
      <c r="V1145" s="231"/>
      <c r="W1145" s="231"/>
      <c r="X1145" s="231"/>
      <c r="Y1145" s="231"/>
      <c r="Z1145" s="231"/>
      <c r="AA1145" s="231"/>
      <c r="AB1145" s="231"/>
      <c r="AC1145" s="231"/>
      <c r="AD1145" s="231"/>
      <c r="AE1145" s="231"/>
      <c r="AF1145" s="231"/>
      <c r="AG1145" s="231"/>
      <c r="AH1145" s="231"/>
      <c r="AI1145" s="231"/>
      <c r="AJ1145" s="231"/>
      <c r="AK1145" s="231"/>
      <c r="AL1145" s="231"/>
      <c r="AM1145" s="231"/>
      <c r="AN1145" s="231"/>
      <c r="AO1145" s="231"/>
      <c r="AP1145" s="231"/>
      <c r="AQ1145" s="231"/>
      <c r="AR1145" s="231"/>
      <c r="AS1145" s="231"/>
      <c r="AT1145" s="231"/>
      <c r="AU1145" s="231"/>
      <c r="AV1145" s="231"/>
      <c r="AW1145" s="231"/>
      <c r="AX1145" s="231"/>
      <c r="AY1145" s="231"/>
      <c r="AZ1145" s="231"/>
      <c r="BA1145" s="231"/>
      <c r="BB1145" s="231"/>
      <c r="BC1145" s="231"/>
      <c r="BD1145" s="231"/>
      <c r="BE1145" s="231"/>
      <c r="BF1145" s="231"/>
      <c r="BG1145" s="231"/>
      <c r="BH1145" s="231"/>
      <c r="BI1145" s="231"/>
      <c r="BJ1145" s="231"/>
      <c r="BK1145" s="231"/>
      <c r="BL1145" s="231"/>
      <c r="BM1145" s="236"/>
    </row>
    <row r="1146" spans="1:65">
      <c r="A1146" s="30"/>
      <c r="B1146" s="3" t="s">
        <v>240</v>
      </c>
      <c r="C1146" s="29"/>
      <c r="D1146" s="233">
        <v>193.5</v>
      </c>
      <c r="E1146" s="233">
        <v>195.82484419725802</v>
      </c>
      <c r="F1146" s="233">
        <v>158.19999999999999</v>
      </c>
      <c r="G1146" s="233">
        <v>182</v>
      </c>
      <c r="H1146" s="233">
        <v>191</v>
      </c>
      <c r="I1146" s="230"/>
      <c r="J1146" s="231"/>
      <c r="K1146" s="231"/>
      <c r="L1146" s="231"/>
      <c r="M1146" s="231"/>
      <c r="N1146" s="231"/>
      <c r="O1146" s="231"/>
      <c r="P1146" s="231"/>
      <c r="Q1146" s="231"/>
      <c r="R1146" s="231"/>
      <c r="S1146" s="231"/>
      <c r="T1146" s="231"/>
      <c r="U1146" s="231"/>
      <c r="V1146" s="231"/>
      <c r="W1146" s="231"/>
      <c r="X1146" s="231"/>
      <c r="Y1146" s="231"/>
      <c r="Z1146" s="231"/>
      <c r="AA1146" s="231"/>
      <c r="AB1146" s="231"/>
      <c r="AC1146" s="231"/>
      <c r="AD1146" s="231"/>
      <c r="AE1146" s="231"/>
      <c r="AF1146" s="231"/>
      <c r="AG1146" s="231"/>
      <c r="AH1146" s="231"/>
      <c r="AI1146" s="231"/>
      <c r="AJ1146" s="231"/>
      <c r="AK1146" s="231"/>
      <c r="AL1146" s="231"/>
      <c r="AM1146" s="231"/>
      <c r="AN1146" s="231"/>
      <c r="AO1146" s="231"/>
      <c r="AP1146" s="231"/>
      <c r="AQ1146" s="231"/>
      <c r="AR1146" s="231"/>
      <c r="AS1146" s="231"/>
      <c r="AT1146" s="231"/>
      <c r="AU1146" s="231"/>
      <c r="AV1146" s="231"/>
      <c r="AW1146" s="231"/>
      <c r="AX1146" s="231"/>
      <c r="AY1146" s="231"/>
      <c r="AZ1146" s="231"/>
      <c r="BA1146" s="231"/>
      <c r="BB1146" s="231"/>
      <c r="BC1146" s="231"/>
      <c r="BD1146" s="231"/>
      <c r="BE1146" s="231"/>
      <c r="BF1146" s="231"/>
      <c r="BG1146" s="231"/>
      <c r="BH1146" s="231"/>
      <c r="BI1146" s="231"/>
      <c r="BJ1146" s="231"/>
      <c r="BK1146" s="231"/>
      <c r="BL1146" s="231"/>
      <c r="BM1146" s="236"/>
    </row>
    <row r="1147" spans="1:65">
      <c r="A1147" s="30"/>
      <c r="B1147" s="3" t="s">
        <v>241</v>
      </c>
      <c r="C1147" s="29"/>
      <c r="D1147" s="233">
        <v>4.6761807778000479</v>
      </c>
      <c r="E1147" s="233">
        <v>8.1454871370008455</v>
      </c>
      <c r="F1147" s="233">
        <v>3.9096888196718051</v>
      </c>
      <c r="G1147" s="233">
        <v>3.011090610836324</v>
      </c>
      <c r="H1147" s="233">
        <v>3.9496835316262997</v>
      </c>
      <c r="I1147" s="230"/>
      <c r="J1147" s="231"/>
      <c r="K1147" s="231"/>
      <c r="L1147" s="231"/>
      <c r="M1147" s="231"/>
      <c r="N1147" s="231"/>
      <c r="O1147" s="231"/>
      <c r="P1147" s="231"/>
      <c r="Q1147" s="231"/>
      <c r="R1147" s="231"/>
      <c r="S1147" s="231"/>
      <c r="T1147" s="231"/>
      <c r="U1147" s="231"/>
      <c r="V1147" s="231"/>
      <c r="W1147" s="231"/>
      <c r="X1147" s="231"/>
      <c r="Y1147" s="231"/>
      <c r="Z1147" s="231"/>
      <c r="AA1147" s="231"/>
      <c r="AB1147" s="231"/>
      <c r="AC1147" s="231"/>
      <c r="AD1147" s="231"/>
      <c r="AE1147" s="231"/>
      <c r="AF1147" s="231"/>
      <c r="AG1147" s="231"/>
      <c r="AH1147" s="231"/>
      <c r="AI1147" s="231"/>
      <c r="AJ1147" s="231"/>
      <c r="AK1147" s="231"/>
      <c r="AL1147" s="231"/>
      <c r="AM1147" s="231"/>
      <c r="AN1147" s="231"/>
      <c r="AO1147" s="231"/>
      <c r="AP1147" s="231"/>
      <c r="AQ1147" s="231"/>
      <c r="AR1147" s="231"/>
      <c r="AS1147" s="231"/>
      <c r="AT1147" s="231"/>
      <c r="AU1147" s="231"/>
      <c r="AV1147" s="231"/>
      <c r="AW1147" s="231"/>
      <c r="AX1147" s="231"/>
      <c r="AY1147" s="231"/>
      <c r="AZ1147" s="231"/>
      <c r="BA1147" s="231"/>
      <c r="BB1147" s="231"/>
      <c r="BC1147" s="231"/>
      <c r="BD1147" s="231"/>
      <c r="BE1147" s="231"/>
      <c r="BF1147" s="231"/>
      <c r="BG1147" s="231"/>
      <c r="BH1147" s="231"/>
      <c r="BI1147" s="231"/>
      <c r="BJ1147" s="231"/>
      <c r="BK1147" s="231"/>
      <c r="BL1147" s="231"/>
      <c r="BM1147" s="236"/>
    </row>
    <row r="1148" spans="1:65">
      <c r="A1148" s="30"/>
      <c r="B1148" s="3" t="s">
        <v>87</v>
      </c>
      <c r="C1148" s="29"/>
      <c r="D1148" s="13">
        <v>2.4312898324783609E-2</v>
      </c>
      <c r="E1148" s="13">
        <v>4.1855849740085868E-2</v>
      </c>
      <c r="F1148" s="13">
        <v>2.4716186827553294E-2</v>
      </c>
      <c r="G1148" s="13">
        <v>1.6514208103307077E-2</v>
      </c>
      <c r="H1148" s="13">
        <v>2.0897796463631216E-2</v>
      </c>
      <c r="I1148" s="157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5"/>
    </row>
    <row r="1149" spans="1:65">
      <c r="A1149" s="30"/>
      <c r="B1149" s="3" t="s">
        <v>242</v>
      </c>
      <c r="C1149" s="29"/>
      <c r="D1149" s="13">
        <v>1.4583859742145044E-2</v>
      </c>
      <c r="E1149" s="13">
        <v>2.6583523701966483E-2</v>
      </c>
      <c r="F1149" s="13">
        <v>-0.16556192263321501</v>
      </c>
      <c r="G1149" s="13">
        <v>-3.816746745415367E-2</v>
      </c>
      <c r="H1149" s="13">
        <v>-2.9999159899546379E-3</v>
      </c>
      <c r="I1149" s="157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5"/>
    </row>
    <row r="1150" spans="1:65">
      <c r="A1150" s="30"/>
      <c r="B1150" s="46" t="s">
        <v>243</v>
      </c>
      <c r="C1150" s="47"/>
      <c r="D1150" s="45">
        <v>0.4</v>
      </c>
      <c r="E1150" s="45">
        <v>0.67</v>
      </c>
      <c r="F1150" s="45">
        <v>3.71</v>
      </c>
      <c r="G1150" s="45">
        <v>0.8</v>
      </c>
      <c r="H1150" s="45">
        <v>0</v>
      </c>
      <c r="I1150" s="157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5"/>
    </row>
    <row r="1151" spans="1:65">
      <c r="B1151" s="31"/>
      <c r="C1151" s="20"/>
      <c r="D1151" s="20"/>
      <c r="E1151" s="20"/>
      <c r="F1151" s="20"/>
      <c r="G1151" s="20"/>
      <c r="H1151" s="20"/>
      <c r="BM1151" s="55"/>
    </row>
    <row r="1152" spans="1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6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</sheetData>
  <dataConsolidate/>
  <conditionalFormatting sqref="B6:G11 B24:Y29 B42:W47 B61:I66 B79:Q84 B97:M102 B115:K120 B134:W139 B152:M157 B170:J175 B188:X193 B206:T211 B225:K230 B244:Y249 B262:K267 B281:K286 B300:J305 B319:Z324 B337:M342 B355:K360 B374:J379 B392:H397 B410:D415 B428:K433 B446:J451 B464:X469 B482:N487 B501:Q506 B520:I525 B538:Y543 B556:Y561 B574:P579 B593:D598 B611:K616 B629:K634 B647:Y652 B665:N670 B683:Z688 B701:K706 B720:K725 B738:F743 B756:T761 B774:M779 B792:N797 B810:F815 B828:S833 B846:K851 B865:P870 B883:Q888 B901:J906 B919:K924 B938:F943 B956:M961 B975:X980 B993:J998 B1011:J1016 B1029:L1034 B1048:P1053 B1067:N1072 B1085:O1090 B1103:K1108 B1121:Y1126 B1139:H1144">
    <cfRule type="expression" dxfId="22" priority="189">
      <formula>AND($B6&lt;&gt;$B5,NOT(ISBLANK(INDIRECT(Anlyt_LabRefThisCol))))</formula>
    </cfRule>
  </conditionalFormatting>
  <conditionalFormatting sqref="C2:G17 C20:Y35 C38:W53 C57:I72 C75:Q90 C93:M108 C111:K126 C130:W145 C148:M163 C166:J181 C184:X199 C202:T217 C221:K236 C240:Y255 C258:K273 C277:K292 C296:J311 C315:Z330 C333:M348 C351:K366 C370:J385 C388:H403 C406:D421 C424:K439 C442:J457 C460:X475 C478:N493 C497:Q512 C516:I531 C534:Y549 C552:Y567 C570:P585 C589:D604 C607:K622 C625:K640 C643:Y658 C661:N676 C679:Z694 C697:K712 C716:K731 C734:F749 C752:T767 C770:M785 C788:N803 C806:F821 C824:S839 C842:K857 C861:P876 C879:Q894 C897:J912 C915:K930 C934:F949 C952:M967 C971:X986 C989:J1004 C1007:J1022 C1025:L1040 C1044:P1059 C1063:N1078 C1081:O1096 C1099:K1114 C1117:Y1132 C1135:H1150">
    <cfRule type="expression" dxfId="21" priority="187" stopIfTrue="1">
      <formula>AND(ISBLANK(INDIRECT(Anlyt_LabRefLastCol)),ISBLANK(INDIRECT(Anlyt_LabRefThisCol)))</formula>
    </cfRule>
    <cfRule type="expression" dxfId="20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6CB50-193A-4F9E-83A8-563323D383EC}">
  <sheetPr codeName="Sheet16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0" width="11.28515625" style="2" bestFit="1" customWidth="1"/>
    <col min="31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670</v>
      </c>
      <c r="BM1" s="28" t="s">
        <v>280</v>
      </c>
    </row>
    <row r="2" spans="1:66" ht="15">
      <c r="A2" s="25" t="s">
        <v>113</v>
      </c>
      <c r="B2" s="18" t="s">
        <v>114</v>
      </c>
      <c r="C2" s="15" t="s">
        <v>115</v>
      </c>
      <c r="D2" s="16" t="s">
        <v>235</v>
      </c>
      <c r="E2" s="17" t="s">
        <v>235</v>
      </c>
      <c r="F2" s="17" t="s">
        <v>235</v>
      </c>
      <c r="G2" s="157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236</v>
      </c>
      <c r="C3" s="9" t="s">
        <v>236</v>
      </c>
      <c r="D3" s="154" t="s">
        <v>257</v>
      </c>
      <c r="E3" s="156" t="s">
        <v>265</v>
      </c>
      <c r="F3" s="156" t="s">
        <v>346</v>
      </c>
      <c r="G3" s="157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102</v>
      </c>
      <c r="E4" s="11" t="s">
        <v>102</v>
      </c>
      <c r="F4" s="11" t="s">
        <v>102</v>
      </c>
      <c r="G4" s="157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157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40">
        <v>0.34</v>
      </c>
      <c r="E6" s="240">
        <v>0.32</v>
      </c>
      <c r="F6" s="240">
        <v>0.27</v>
      </c>
      <c r="G6" s="223"/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4"/>
      <c r="T6" s="224"/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  <c r="AI6" s="224"/>
      <c r="AJ6" s="224"/>
      <c r="AK6" s="224"/>
      <c r="AL6" s="224"/>
      <c r="AM6" s="224"/>
      <c r="AN6" s="224"/>
      <c r="AO6" s="224"/>
      <c r="AP6" s="224"/>
      <c r="AQ6" s="224"/>
      <c r="AR6" s="224"/>
      <c r="AS6" s="224"/>
      <c r="AT6" s="224"/>
      <c r="AU6" s="224"/>
      <c r="AV6" s="224"/>
      <c r="AW6" s="224"/>
      <c r="AX6" s="224"/>
      <c r="AY6" s="224"/>
      <c r="AZ6" s="224"/>
      <c r="BA6" s="224"/>
      <c r="BB6" s="224"/>
      <c r="BC6" s="224"/>
      <c r="BD6" s="224"/>
      <c r="BE6" s="224"/>
      <c r="BF6" s="224"/>
      <c r="BG6" s="224"/>
      <c r="BH6" s="224"/>
      <c r="BI6" s="224"/>
      <c r="BJ6" s="224"/>
      <c r="BK6" s="224"/>
      <c r="BL6" s="224"/>
      <c r="BM6" s="242">
        <v>1</v>
      </c>
    </row>
    <row r="7" spans="1:66">
      <c r="A7" s="30"/>
      <c r="B7" s="19">
        <v>1</v>
      </c>
      <c r="C7" s="9">
        <v>2</v>
      </c>
      <c r="D7" s="24">
        <v>0.34</v>
      </c>
      <c r="E7" s="24">
        <v>0.31</v>
      </c>
      <c r="F7" s="24">
        <v>0.26</v>
      </c>
      <c r="G7" s="223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  <c r="AU7" s="224"/>
      <c r="AV7" s="224"/>
      <c r="AW7" s="224"/>
      <c r="AX7" s="224"/>
      <c r="AY7" s="224"/>
      <c r="AZ7" s="224"/>
      <c r="BA7" s="224"/>
      <c r="BB7" s="224"/>
      <c r="BC7" s="224"/>
      <c r="BD7" s="224"/>
      <c r="BE7" s="224"/>
      <c r="BF7" s="224"/>
      <c r="BG7" s="224"/>
      <c r="BH7" s="224"/>
      <c r="BI7" s="224"/>
      <c r="BJ7" s="224"/>
      <c r="BK7" s="224"/>
      <c r="BL7" s="224"/>
      <c r="BM7" s="242">
        <v>17</v>
      </c>
    </row>
    <row r="8" spans="1:66">
      <c r="A8" s="30"/>
      <c r="B8" s="19">
        <v>1</v>
      </c>
      <c r="C8" s="9">
        <v>3</v>
      </c>
      <c r="D8" s="24">
        <v>0.34</v>
      </c>
      <c r="E8" s="24">
        <v>0.32</v>
      </c>
      <c r="F8" s="24"/>
      <c r="G8" s="223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  <c r="AL8" s="224"/>
      <c r="AM8" s="224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224"/>
      <c r="BD8" s="224"/>
      <c r="BE8" s="224"/>
      <c r="BF8" s="224"/>
      <c r="BG8" s="224"/>
      <c r="BH8" s="224"/>
      <c r="BI8" s="224"/>
      <c r="BJ8" s="224"/>
      <c r="BK8" s="224"/>
      <c r="BL8" s="224"/>
      <c r="BM8" s="242">
        <v>16</v>
      </c>
    </row>
    <row r="9" spans="1:66">
      <c r="A9" s="30"/>
      <c r="B9" s="19">
        <v>1</v>
      </c>
      <c r="C9" s="9">
        <v>4</v>
      </c>
      <c r="D9" s="24">
        <v>0.34</v>
      </c>
      <c r="E9" s="24">
        <v>0.32</v>
      </c>
      <c r="F9" s="24"/>
      <c r="G9" s="223"/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224"/>
      <c r="AK9" s="224"/>
      <c r="AL9" s="224"/>
      <c r="AM9" s="224"/>
      <c r="AN9" s="224"/>
      <c r="AO9" s="224"/>
      <c r="AP9" s="224"/>
      <c r="AQ9" s="224"/>
      <c r="AR9" s="224"/>
      <c r="AS9" s="224"/>
      <c r="AT9" s="224"/>
      <c r="AU9" s="224"/>
      <c r="AV9" s="224"/>
      <c r="AW9" s="224"/>
      <c r="AX9" s="224"/>
      <c r="AY9" s="224"/>
      <c r="AZ9" s="224"/>
      <c r="BA9" s="224"/>
      <c r="BB9" s="224"/>
      <c r="BC9" s="224"/>
      <c r="BD9" s="224"/>
      <c r="BE9" s="224"/>
      <c r="BF9" s="224"/>
      <c r="BG9" s="224"/>
      <c r="BH9" s="224"/>
      <c r="BI9" s="224"/>
      <c r="BJ9" s="224"/>
      <c r="BK9" s="224"/>
      <c r="BL9" s="224"/>
      <c r="BM9" s="242">
        <v>0.30777777777777798</v>
      </c>
      <c r="BN9" s="28"/>
    </row>
    <row r="10" spans="1:66">
      <c r="A10" s="30"/>
      <c r="B10" s="19">
        <v>1</v>
      </c>
      <c r="C10" s="9">
        <v>5</v>
      </c>
      <c r="D10" s="24">
        <v>0.33</v>
      </c>
      <c r="E10" s="24">
        <v>0.32</v>
      </c>
      <c r="F10" s="24"/>
      <c r="G10" s="223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  <c r="AL10" s="224"/>
      <c r="AM10" s="224"/>
      <c r="AN10" s="224"/>
      <c r="AO10" s="224"/>
      <c r="AP10" s="224"/>
      <c r="AQ10" s="224"/>
      <c r="AR10" s="224"/>
      <c r="AS10" s="224"/>
      <c r="AT10" s="224"/>
      <c r="AU10" s="224"/>
      <c r="AV10" s="224"/>
      <c r="AW10" s="224"/>
      <c r="AX10" s="224"/>
      <c r="AY10" s="224"/>
      <c r="AZ10" s="224"/>
      <c r="BA10" s="224"/>
      <c r="BB10" s="224"/>
      <c r="BC10" s="224"/>
      <c r="BD10" s="224"/>
      <c r="BE10" s="224"/>
      <c r="BF10" s="224"/>
      <c r="BG10" s="224"/>
      <c r="BH10" s="224"/>
      <c r="BI10" s="224"/>
      <c r="BJ10" s="224"/>
      <c r="BK10" s="224"/>
      <c r="BL10" s="224"/>
      <c r="BM10" s="242">
        <v>23</v>
      </c>
    </row>
    <row r="11" spans="1:66">
      <c r="A11" s="30"/>
      <c r="B11" s="19">
        <v>1</v>
      </c>
      <c r="C11" s="9">
        <v>6</v>
      </c>
      <c r="D11" s="24">
        <v>0.35</v>
      </c>
      <c r="E11" s="24">
        <v>0.32</v>
      </c>
      <c r="F11" s="24"/>
      <c r="G11" s="223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  <c r="AS11" s="224"/>
      <c r="AT11" s="224"/>
      <c r="AU11" s="224"/>
      <c r="AV11" s="224"/>
      <c r="AW11" s="224"/>
      <c r="AX11" s="224"/>
      <c r="AY11" s="224"/>
      <c r="AZ11" s="224"/>
      <c r="BA11" s="224"/>
      <c r="BB11" s="224"/>
      <c r="BC11" s="224"/>
      <c r="BD11" s="224"/>
      <c r="BE11" s="224"/>
      <c r="BF11" s="224"/>
      <c r="BG11" s="224"/>
      <c r="BH11" s="224"/>
      <c r="BI11" s="224"/>
      <c r="BJ11" s="224"/>
      <c r="BK11" s="224"/>
      <c r="BL11" s="224"/>
      <c r="BM11" s="56"/>
    </row>
    <row r="12" spans="1:66">
      <c r="A12" s="30"/>
      <c r="B12" s="20" t="s">
        <v>239</v>
      </c>
      <c r="C12" s="12"/>
      <c r="D12" s="245">
        <v>0.34</v>
      </c>
      <c r="E12" s="245">
        <v>0.31833333333333336</v>
      </c>
      <c r="F12" s="245">
        <v>0.26500000000000001</v>
      </c>
      <c r="G12" s="223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  <c r="AJ12" s="224"/>
      <c r="AK12" s="224"/>
      <c r="AL12" s="224"/>
      <c r="AM12" s="224"/>
      <c r="AN12" s="224"/>
      <c r="AO12" s="224"/>
      <c r="AP12" s="224"/>
      <c r="AQ12" s="224"/>
      <c r="AR12" s="224"/>
      <c r="AS12" s="224"/>
      <c r="AT12" s="224"/>
      <c r="AU12" s="224"/>
      <c r="AV12" s="224"/>
      <c r="AW12" s="224"/>
      <c r="AX12" s="224"/>
      <c r="AY12" s="224"/>
      <c r="AZ12" s="224"/>
      <c r="BA12" s="224"/>
      <c r="BB12" s="224"/>
      <c r="BC12" s="224"/>
      <c r="BD12" s="224"/>
      <c r="BE12" s="224"/>
      <c r="BF12" s="224"/>
      <c r="BG12" s="224"/>
      <c r="BH12" s="224"/>
      <c r="BI12" s="224"/>
      <c r="BJ12" s="224"/>
      <c r="BK12" s="224"/>
      <c r="BL12" s="224"/>
      <c r="BM12" s="56"/>
    </row>
    <row r="13" spans="1:66">
      <c r="A13" s="30"/>
      <c r="B13" s="3" t="s">
        <v>240</v>
      </c>
      <c r="C13" s="29"/>
      <c r="D13" s="24">
        <v>0.34</v>
      </c>
      <c r="E13" s="24">
        <v>0.32</v>
      </c>
      <c r="F13" s="24">
        <v>0.26500000000000001</v>
      </c>
      <c r="G13" s="223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  <c r="AL13" s="224"/>
      <c r="AM13" s="224"/>
      <c r="AN13" s="224"/>
      <c r="AO13" s="224"/>
      <c r="AP13" s="224"/>
      <c r="AQ13" s="224"/>
      <c r="AR13" s="224"/>
      <c r="AS13" s="224"/>
      <c r="AT13" s="224"/>
      <c r="AU13" s="224"/>
      <c r="AV13" s="224"/>
      <c r="AW13" s="224"/>
      <c r="AX13" s="224"/>
      <c r="AY13" s="224"/>
      <c r="AZ13" s="224"/>
      <c r="BA13" s="224"/>
      <c r="BB13" s="224"/>
      <c r="BC13" s="224"/>
      <c r="BD13" s="224"/>
      <c r="BE13" s="224"/>
      <c r="BF13" s="224"/>
      <c r="BG13" s="224"/>
      <c r="BH13" s="224"/>
      <c r="BI13" s="224"/>
      <c r="BJ13" s="224"/>
      <c r="BK13" s="224"/>
      <c r="BL13" s="224"/>
      <c r="BM13" s="56"/>
    </row>
    <row r="14" spans="1:66">
      <c r="A14" s="30"/>
      <c r="B14" s="3" t="s">
        <v>241</v>
      </c>
      <c r="C14" s="29"/>
      <c r="D14" s="24">
        <v>6.3245553203367466E-3</v>
      </c>
      <c r="E14" s="24">
        <v>4.0824829046386332E-3</v>
      </c>
      <c r="F14" s="24">
        <v>7.0710678118654814E-3</v>
      </c>
      <c r="G14" s="223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24"/>
      <c r="AL14" s="224"/>
      <c r="AM14" s="224"/>
      <c r="AN14" s="224"/>
      <c r="AO14" s="224"/>
      <c r="AP14" s="224"/>
      <c r="AQ14" s="224"/>
      <c r="AR14" s="224"/>
      <c r="AS14" s="224"/>
      <c r="AT14" s="224"/>
      <c r="AU14" s="224"/>
      <c r="AV14" s="224"/>
      <c r="AW14" s="224"/>
      <c r="AX14" s="224"/>
      <c r="AY14" s="224"/>
      <c r="AZ14" s="224"/>
      <c r="BA14" s="224"/>
      <c r="BB14" s="224"/>
      <c r="BC14" s="224"/>
      <c r="BD14" s="224"/>
      <c r="BE14" s="224"/>
      <c r="BF14" s="224"/>
      <c r="BG14" s="224"/>
      <c r="BH14" s="224"/>
      <c r="BI14" s="224"/>
      <c r="BJ14" s="224"/>
      <c r="BK14" s="224"/>
      <c r="BL14" s="224"/>
      <c r="BM14" s="56"/>
    </row>
    <row r="15" spans="1:66">
      <c r="A15" s="30"/>
      <c r="B15" s="3" t="s">
        <v>87</v>
      </c>
      <c r="C15" s="29"/>
      <c r="D15" s="13">
        <v>1.8601633295108076E-2</v>
      </c>
      <c r="E15" s="13">
        <v>1.2824553627137067E-2</v>
      </c>
      <c r="F15" s="13">
        <v>2.6683274761756533E-2</v>
      </c>
      <c r="G15" s="157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242</v>
      </c>
      <c r="C16" s="29"/>
      <c r="D16" s="13">
        <v>0.10469314079422309</v>
      </c>
      <c r="E16" s="13">
        <v>3.4296028880865803E-2</v>
      </c>
      <c r="F16" s="13">
        <v>-0.13898916967509078</v>
      </c>
      <c r="G16" s="157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243</v>
      </c>
      <c r="C17" s="47"/>
      <c r="D17" s="45">
        <v>0.67</v>
      </c>
      <c r="E17" s="45">
        <v>0</v>
      </c>
      <c r="F17" s="45">
        <v>1.66</v>
      </c>
      <c r="G17" s="157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BM18" s="55"/>
    </row>
    <row r="19" spans="1:65" ht="15">
      <c r="B19" s="8" t="s">
        <v>671</v>
      </c>
      <c r="BM19" s="28" t="s">
        <v>67</v>
      </c>
    </row>
    <row r="20" spans="1:65" ht="15">
      <c r="A20" s="25" t="s">
        <v>60</v>
      </c>
      <c r="B20" s="18" t="s">
        <v>114</v>
      </c>
      <c r="C20" s="15" t="s">
        <v>115</v>
      </c>
      <c r="D20" s="16" t="s">
        <v>235</v>
      </c>
      <c r="E20" s="17" t="s">
        <v>235</v>
      </c>
      <c r="F20" s="17" t="s">
        <v>235</v>
      </c>
      <c r="G20" s="17" t="s">
        <v>235</v>
      </c>
      <c r="H20" s="17" t="s">
        <v>235</v>
      </c>
      <c r="I20" s="17" t="s">
        <v>235</v>
      </c>
      <c r="J20" s="17" t="s">
        <v>235</v>
      </c>
      <c r="K20" s="17" t="s">
        <v>235</v>
      </c>
      <c r="L20" s="17" t="s">
        <v>235</v>
      </c>
      <c r="M20" s="17" t="s">
        <v>235</v>
      </c>
      <c r="N20" s="17" t="s">
        <v>235</v>
      </c>
      <c r="O20" s="17" t="s">
        <v>235</v>
      </c>
      <c r="P20" s="17" t="s">
        <v>235</v>
      </c>
      <c r="Q20" s="17" t="s">
        <v>235</v>
      </c>
      <c r="R20" s="17" t="s">
        <v>235</v>
      </c>
      <c r="S20" s="17" t="s">
        <v>235</v>
      </c>
      <c r="T20" s="17" t="s">
        <v>235</v>
      </c>
      <c r="U20" s="17" t="s">
        <v>235</v>
      </c>
      <c r="V20" s="17" t="s">
        <v>235</v>
      </c>
      <c r="W20" s="17" t="s">
        <v>235</v>
      </c>
      <c r="X20" s="17" t="s">
        <v>235</v>
      </c>
      <c r="Y20" s="17" t="s">
        <v>235</v>
      </c>
      <c r="Z20" s="17" t="s">
        <v>235</v>
      </c>
      <c r="AA20" s="17" t="s">
        <v>235</v>
      </c>
      <c r="AB20" s="17" t="s">
        <v>235</v>
      </c>
      <c r="AC20" s="17" t="s">
        <v>235</v>
      </c>
      <c r="AD20" s="17" t="s">
        <v>235</v>
      </c>
      <c r="AE20" s="157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236</v>
      </c>
      <c r="C21" s="9" t="s">
        <v>236</v>
      </c>
      <c r="D21" s="154" t="s">
        <v>246</v>
      </c>
      <c r="E21" s="156" t="s">
        <v>247</v>
      </c>
      <c r="F21" s="156" t="s">
        <v>248</v>
      </c>
      <c r="G21" s="156" t="s">
        <v>249</v>
      </c>
      <c r="H21" s="156" t="s">
        <v>250</v>
      </c>
      <c r="I21" s="156" t="s">
        <v>251</v>
      </c>
      <c r="J21" s="156" t="s">
        <v>252</v>
      </c>
      <c r="K21" s="156" t="s">
        <v>253</v>
      </c>
      <c r="L21" s="156" t="s">
        <v>254</v>
      </c>
      <c r="M21" s="156" t="s">
        <v>255</v>
      </c>
      <c r="N21" s="156" t="s">
        <v>256</v>
      </c>
      <c r="O21" s="156" t="s">
        <v>257</v>
      </c>
      <c r="P21" s="156" t="s">
        <v>258</v>
      </c>
      <c r="Q21" s="156" t="s">
        <v>259</v>
      </c>
      <c r="R21" s="156" t="s">
        <v>260</v>
      </c>
      <c r="S21" s="156" t="s">
        <v>261</v>
      </c>
      <c r="T21" s="156" t="s">
        <v>262</v>
      </c>
      <c r="U21" s="156" t="s">
        <v>263</v>
      </c>
      <c r="V21" s="156" t="s">
        <v>264</v>
      </c>
      <c r="W21" s="156" t="s">
        <v>265</v>
      </c>
      <c r="X21" s="156" t="s">
        <v>266</v>
      </c>
      <c r="Y21" s="156" t="s">
        <v>268</v>
      </c>
      <c r="Z21" s="156" t="s">
        <v>269</v>
      </c>
      <c r="AA21" s="156" t="s">
        <v>270</v>
      </c>
      <c r="AB21" s="156" t="s">
        <v>271</v>
      </c>
      <c r="AC21" s="156" t="s">
        <v>272</v>
      </c>
      <c r="AD21" s="156" t="s">
        <v>346</v>
      </c>
      <c r="AE21" s="157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102</v>
      </c>
      <c r="E22" s="11" t="s">
        <v>102</v>
      </c>
      <c r="F22" s="11" t="s">
        <v>102</v>
      </c>
      <c r="G22" s="11" t="s">
        <v>102</v>
      </c>
      <c r="H22" s="11" t="s">
        <v>102</v>
      </c>
      <c r="I22" s="11" t="s">
        <v>102</v>
      </c>
      <c r="J22" s="11" t="s">
        <v>102</v>
      </c>
      <c r="K22" s="11" t="s">
        <v>102</v>
      </c>
      <c r="L22" s="11" t="s">
        <v>102</v>
      </c>
      <c r="M22" s="11" t="s">
        <v>102</v>
      </c>
      <c r="N22" s="11" t="s">
        <v>102</v>
      </c>
      <c r="O22" s="11" t="s">
        <v>102</v>
      </c>
      <c r="P22" s="11" t="s">
        <v>102</v>
      </c>
      <c r="Q22" s="11" t="s">
        <v>102</v>
      </c>
      <c r="R22" s="11" t="s">
        <v>102</v>
      </c>
      <c r="S22" s="11" t="s">
        <v>102</v>
      </c>
      <c r="T22" s="11" t="s">
        <v>102</v>
      </c>
      <c r="U22" s="11" t="s">
        <v>102</v>
      </c>
      <c r="V22" s="11" t="s">
        <v>102</v>
      </c>
      <c r="W22" s="11" t="s">
        <v>102</v>
      </c>
      <c r="X22" s="11" t="s">
        <v>102</v>
      </c>
      <c r="Y22" s="11" t="s">
        <v>102</v>
      </c>
      <c r="Z22" s="11" t="s">
        <v>102</v>
      </c>
      <c r="AA22" s="11" t="s">
        <v>102</v>
      </c>
      <c r="AB22" s="11" t="s">
        <v>102</v>
      </c>
      <c r="AC22" s="11" t="s">
        <v>102</v>
      </c>
      <c r="AD22" s="11" t="s">
        <v>102</v>
      </c>
      <c r="AE22" s="157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157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7.1800000000000006</v>
      </c>
      <c r="E24" s="22">
        <v>7.580000000000001</v>
      </c>
      <c r="F24" s="22">
        <v>7.51</v>
      </c>
      <c r="G24" s="22">
        <v>7.1099999999999994</v>
      </c>
      <c r="H24" s="22">
        <v>7.0900000000000007</v>
      </c>
      <c r="I24" s="22">
        <v>7.2900000000000009</v>
      </c>
      <c r="J24" s="22">
        <v>6.8600000000000012</v>
      </c>
      <c r="K24" s="22">
        <v>7.03</v>
      </c>
      <c r="L24" s="151">
        <v>7.6499999999999995</v>
      </c>
      <c r="M24" s="22">
        <v>7.33</v>
      </c>
      <c r="N24" s="22">
        <v>7.2900000000000009</v>
      </c>
      <c r="O24" s="22">
        <v>7.3</v>
      </c>
      <c r="P24" s="22">
        <v>7.1800000000000006</v>
      </c>
      <c r="Q24" s="22">
        <v>7.3800000000000008</v>
      </c>
      <c r="R24" s="22">
        <v>7.1471330000000002</v>
      </c>
      <c r="S24" s="22">
        <v>7.4000000000000012</v>
      </c>
      <c r="T24" s="22">
        <v>7.33</v>
      </c>
      <c r="U24" s="22">
        <v>6.8900000000000006</v>
      </c>
      <c r="V24" s="151">
        <v>6.75</v>
      </c>
      <c r="W24" s="22">
        <v>7.339999999999999</v>
      </c>
      <c r="X24" s="22">
        <v>7.28</v>
      </c>
      <c r="Y24" s="22">
        <v>7.1029999999999998</v>
      </c>
      <c r="Z24" s="22">
        <v>6.77</v>
      </c>
      <c r="AA24" s="22">
        <v>6.87</v>
      </c>
      <c r="AB24" s="22">
        <v>7.44</v>
      </c>
      <c r="AC24" s="22">
        <v>7.3800000000000008</v>
      </c>
      <c r="AD24" s="22">
        <v>7.1800000000000006</v>
      </c>
      <c r="AE24" s="157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7.22</v>
      </c>
      <c r="E25" s="11">
        <v>7.4900000000000011</v>
      </c>
      <c r="F25" s="11">
        <v>7.77</v>
      </c>
      <c r="G25" s="11">
        <v>7.23</v>
      </c>
      <c r="H25" s="11">
        <v>7.1099999999999994</v>
      </c>
      <c r="I25" s="11">
        <v>7.32</v>
      </c>
      <c r="J25" s="11">
        <v>7.3</v>
      </c>
      <c r="K25" s="11">
        <v>7.08</v>
      </c>
      <c r="L25" s="152">
        <v>7.99</v>
      </c>
      <c r="M25" s="11">
        <v>7.2700000000000005</v>
      </c>
      <c r="N25" s="11">
        <v>7.31</v>
      </c>
      <c r="O25" s="11">
        <v>7.32</v>
      </c>
      <c r="P25" s="11">
        <v>7.19</v>
      </c>
      <c r="Q25" s="11">
        <v>7.31</v>
      </c>
      <c r="R25" s="11">
        <v>7.2677266666666656</v>
      </c>
      <c r="S25" s="11">
        <v>7.41</v>
      </c>
      <c r="T25" s="11">
        <v>7.33</v>
      </c>
      <c r="U25" s="11">
        <v>6.8499999999999988</v>
      </c>
      <c r="V25" s="152">
        <v>6.7299999999999995</v>
      </c>
      <c r="W25" s="11">
        <v>7.339999999999999</v>
      </c>
      <c r="X25" s="11">
        <v>7.33</v>
      </c>
      <c r="Y25" s="11">
        <v>7.168000000000001</v>
      </c>
      <c r="Z25" s="11">
        <v>6.77</v>
      </c>
      <c r="AA25" s="11">
        <v>7.03</v>
      </c>
      <c r="AB25" s="11">
        <v>7.42</v>
      </c>
      <c r="AC25" s="11">
        <v>7.4499999999999993</v>
      </c>
      <c r="AD25" s="11">
        <v>7.32</v>
      </c>
      <c r="AE25" s="157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19</v>
      </c>
    </row>
    <row r="26" spans="1:65">
      <c r="A26" s="30"/>
      <c r="B26" s="19">
        <v>1</v>
      </c>
      <c r="C26" s="9">
        <v>3</v>
      </c>
      <c r="D26" s="11">
        <v>7.1</v>
      </c>
      <c r="E26" s="11">
        <v>7.5399999999999991</v>
      </c>
      <c r="F26" s="11">
        <v>7.5399999999999991</v>
      </c>
      <c r="G26" s="11">
        <v>7.2700000000000005</v>
      </c>
      <c r="H26" s="11">
        <v>7.17</v>
      </c>
      <c r="I26" s="11">
        <v>7.26</v>
      </c>
      <c r="J26" s="11">
        <v>7.37</v>
      </c>
      <c r="K26" s="11">
        <v>7.01</v>
      </c>
      <c r="L26" s="152">
        <v>8.07</v>
      </c>
      <c r="M26" s="11">
        <v>7.31</v>
      </c>
      <c r="N26" s="11">
        <v>7.3599999999999994</v>
      </c>
      <c r="O26" s="11">
        <v>7.2900000000000009</v>
      </c>
      <c r="P26" s="11">
        <v>7.2000000000000011</v>
      </c>
      <c r="Q26" s="11">
        <v>7.3599999999999994</v>
      </c>
      <c r="R26" s="11">
        <v>7.2935999999999996</v>
      </c>
      <c r="S26" s="11">
        <v>7.42</v>
      </c>
      <c r="T26" s="11">
        <v>7.3</v>
      </c>
      <c r="U26" s="11">
        <v>6.84</v>
      </c>
      <c r="V26" s="152">
        <v>6.72</v>
      </c>
      <c r="W26" s="11">
        <v>7.2700000000000005</v>
      </c>
      <c r="X26" s="11">
        <v>7.339999999999999</v>
      </c>
      <c r="Y26" s="11">
        <v>7.0959999999999992</v>
      </c>
      <c r="Z26" s="11">
        <v>6.79</v>
      </c>
      <c r="AA26" s="11">
        <v>7.0000000000000009</v>
      </c>
      <c r="AB26" s="11">
        <v>7.4499999999999993</v>
      </c>
      <c r="AC26" s="11">
        <v>7.5</v>
      </c>
      <c r="AD26" s="11"/>
      <c r="AE26" s="157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7.2499999999999991</v>
      </c>
      <c r="E27" s="11">
        <v>7.53</v>
      </c>
      <c r="F27" s="11">
        <v>7.53</v>
      </c>
      <c r="G27" s="11">
        <v>7.22</v>
      </c>
      <c r="H27" s="11">
        <v>7.15</v>
      </c>
      <c r="I27" s="11">
        <v>7.2900000000000009</v>
      </c>
      <c r="J27" s="11">
        <v>6.72</v>
      </c>
      <c r="K27" s="11">
        <v>7.0000000000000009</v>
      </c>
      <c r="L27" s="152">
        <v>8.1199999999999992</v>
      </c>
      <c r="M27" s="11">
        <v>7.4299999999999988</v>
      </c>
      <c r="N27" s="11">
        <v>7.22</v>
      </c>
      <c r="O27" s="11">
        <v>7.31</v>
      </c>
      <c r="P27" s="11">
        <v>7.1850000000000014</v>
      </c>
      <c r="Q27" s="11">
        <v>7.339999999999999</v>
      </c>
      <c r="R27" s="11">
        <v>7.171234666666666</v>
      </c>
      <c r="S27" s="11">
        <v>7.41</v>
      </c>
      <c r="T27" s="11">
        <v>7.3</v>
      </c>
      <c r="U27" s="11">
        <v>6.87</v>
      </c>
      <c r="V27" s="152">
        <v>6.74</v>
      </c>
      <c r="W27" s="11">
        <v>7.59</v>
      </c>
      <c r="X27" s="11">
        <v>7.33</v>
      </c>
      <c r="Y27" s="11">
        <v>7.1279999999999992</v>
      </c>
      <c r="Z27" s="11">
        <v>6.76</v>
      </c>
      <c r="AA27" s="11">
        <v>6.8600000000000012</v>
      </c>
      <c r="AB27" s="11">
        <v>7.46</v>
      </c>
      <c r="AC27" s="11">
        <v>7.44</v>
      </c>
      <c r="AD27" s="11"/>
      <c r="AE27" s="157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7.2371370377777779</v>
      </c>
    </row>
    <row r="28" spans="1:65">
      <c r="A28" s="30"/>
      <c r="B28" s="19">
        <v>1</v>
      </c>
      <c r="C28" s="9">
        <v>5</v>
      </c>
      <c r="D28" s="11">
        <v>7.24</v>
      </c>
      <c r="E28" s="11">
        <v>7.44</v>
      </c>
      <c r="F28" s="11">
        <v>7.51</v>
      </c>
      <c r="G28" s="11">
        <v>7.19</v>
      </c>
      <c r="H28" s="11">
        <v>7.15</v>
      </c>
      <c r="I28" s="11">
        <v>7.1399999999999988</v>
      </c>
      <c r="J28" s="11">
        <v>6.93</v>
      </c>
      <c r="K28" s="11">
        <v>7.1399999999999988</v>
      </c>
      <c r="L28" s="152">
        <v>8</v>
      </c>
      <c r="M28" s="11">
        <v>7.31</v>
      </c>
      <c r="N28" s="11">
        <v>7.31</v>
      </c>
      <c r="O28" s="11">
        <v>7.3599999999999994</v>
      </c>
      <c r="P28" s="11">
        <v>7.2000000000000011</v>
      </c>
      <c r="Q28" s="11">
        <v>7.32</v>
      </c>
      <c r="R28" s="11">
        <v>7.1634606666666674</v>
      </c>
      <c r="S28" s="11">
        <v>7.3</v>
      </c>
      <c r="T28" s="11">
        <v>7.32</v>
      </c>
      <c r="U28" s="11">
        <v>6.83</v>
      </c>
      <c r="V28" s="152">
        <v>6.7</v>
      </c>
      <c r="W28" s="11">
        <v>7.6</v>
      </c>
      <c r="X28" s="11">
        <v>7.26</v>
      </c>
      <c r="Y28" s="11">
        <v>7.0669999999999993</v>
      </c>
      <c r="Z28" s="11">
        <v>6.77</v>
      </c>
      <c r="AA28" s="11">
        <v>7.04</v>
      </c>
      <c r="AB28" s="11">
        <v>7.42</v>
      </c>
      <c r="AC28" s="11">
        <v>7.4499999999999993</v>
      </c>
      <c r="AD28" s="11"/>
      <c r="AE28" s="157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173</v>
      </c>
    </row>
    <row r="29" spans="1:65">
      <c r="A29" s="30"/>
      <c r="B29" s="19">
        <v>1</v>
      </c>
      <c r="C29" s="9">
        <v>6</v>
      </c>
      <c r="D29" s="11">
        <v>7.26</v>
      </c>
      <c r="E29" s="11">
        <v>7.44</v>
      </c>
      <c r="F29" s="153">
        <v>7.9</v>
      </c>
      <c r="G29" s="11">
        <v>7.12</v>
      </c>
      <c r="H29" s="11">
        <v>7.0499999999999989</v>
      </c>
      <c r="I29" s="153">
        <v>7.03</v>
      </c>
      <c r="J29" s="11">
        <v>7.15</v>
      </c>
      <c r="K29" s="11">
        <v>7.02</v>
      </c>
      <c r="L29" s="152">
        <v>7.85</v>
      </c>
      <c r="M29" s="11">
        <v>7.42</v>
      </c>
      <c r="N29" s="11">
        <v>7.3599999999999994</v>
      </c>
      <c r="O29" s="11">
        <v>7.31</v>
      </c>
      <c r="P29" s="11">
        <v>7.17</v>
      </c>
      <c r="Q29" s="11">
        <v>7.3</v>
      </c>
      <c r="R29" s="11">
        <v>7.2254006666666664</v>
      </c>
      <c r="S29" s="11">
        <v>7.32</v>
      </c>
      <c r="T29" s="11">
        <v>7.31</v>
      </c>
      <c r="U29" s="11">
        <v>6.84</v>
      </c>
      <c r="V29" s="152">
        <v>6.7099999999999991</v>
      </c>
      <c r="W29" s="11">
        <v>7.42</v>
      </c>
      <c r="X29" s="11">
        <v>7.32</v>
      </c>
      <c r="Y29" s="11">
        <v>7.1429999999999989</v>
      </c>
      <c r="Z29" s="11">
        <v>6.8000000000000007</v>
      </c>
      <c r="AA29" s="153">
        <v>6.34</v>
      </c>
      <c r="AB29" s="11">
        <v>7.42</v>
      </c>
      <c r="AC29" s="11">
        <v>7.48</v>
      </c>
      <c r="AD29" s="11"/>
      <c r="AE29" s="157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239</v>
      </c>
      <c r="C30" s="12"/>
      <c r="D30" s="23">
        <v>7.208333333333333</v>
      </c>
      <c r="E30" s="23">
        <v>7.503333333333333</v>
      </c>
      <c r="F30" s="23">
        <v>7.626666666666666</v>
      </c>
      <c r="G30" s="23">
        <v>7.1899999999999986</v>
      </c>
      <c r="H30" s="23">
        <v>7.1199999999999983</v>
      </c>
      <c r="I30" s="23">
        <v>7.2216666666666676</v>
      </c>
      <c r="J30" s="23">
        <v>7.0549999999999997</v>
      </c>
      <c r="K30" s="23">
        <v>7.0466666666666669</v>
      </c>
      <c r="L30" s="23">
        <v>7.9466666666666663</v>
      </c>
      <c r="M30" s="23">
        <v>7.3449999999999998</v>
      </c>
      <c r="N30" s="23">
        <v>7.3083333333333336</v>
      </c>
      <c r="O30" s="23">
        <v>7.3150000000000004</v>
      </c>
      <c r="P30" s="23">
        <v>7.1875000000000009</v>
      </c>
      <c r="Q30" s="23">
        <v>7.335</v>
      </c>
      <c r="R30" s="23">
        <v>7.2114259444444437</v>
      </c>
      <c r="S30" s="23">
        <v>7.3766666666666678</v>
      </c>
      <c r="T30" s="23">
        <v>7.3150000000000004</v>
      </c>
      <c r="U30" s="23">
        <v>6.8533333333333344</v>
      </c>
      <c r="V30" s="23">
        <v>6.7250000000000005</v>
      </c>
      <c r="W30" s="23">
        <v>7.4266666666666667</v>
      </c>
      <c r="X30" s="23">
        <v>7.31</v>
      </c>
      <c r="Y30" s="23">
        <v>7.1174999999999997</v>
      </c>
      <c r="Z30" s="23">
        <v>6.7766666666666664</v>
      </c>
      <c r="AA30" s="23">
        <v>6.8566666666666665</v>
      </c>
      <c r="AB30" s="23">
        <v>7.4349999999999996</v>
      </c>
      <c r="AC30" s="23">
        <v>7.45</v>
      </c>
      <c r="AD30" s="23">
        <v>7.25</v>
      </c>
      <c r="AE30" s="157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240</v>
      </c>
      <c r="C31" s="29"/>
      <c r="D31" s="11">
        <v>7.23</v>
      </c>
      <c r="E31" s="11">
        <v>7.5100000000000007</v>
      </c>
      <c r="F31" s="11">
        <v>7.5350000000000001</v>
      </c>
      <c r="G31" s="11">
        <v>7.2050000000000001</v>
      </c>
      <c r="H31" s="11">
        <v>7.13</v>
      </c>
      <c r="I31" s="11">
        <v>7.2750000000000004</v>
      </c>
      <c r="J31" s="11">
        <v>7.04</v>
      </c>
      <c r="K31" s="11">
        <v>7.0250000000000004</v>
      </c>
      <c r="L31" s="11">
        <v>7.9950000000000001</v>
      </c>
      <c r="M31" s="11">
        <v>7.32</v>
      </c>
      <c r="N31" s="11">
        <v>7.31</v>
      </c>
      <c r="O31" s="11">
        <v>7.31</v>
      </c>
      <c r="P31" s="11">
        <v>7.1875000000000009</v>
      </c>
      <c r="Q31" s="11">
        <v>7.33</v>
      </c>
      <c r="R31" s="11">
        <v>7.1983176666666662</v>
      </c>
      <c r="S31" s="11">
        <v>7.4050000000000011</v>
      </c>
      <c r="T31" s="11">
        <v>7.3149999999999995</v>
      </c>
      <c r="U31" s="11">
        <v>6.8449999999999989</v>
      </c>
      <c r="V31" s="11">
        <v>6.7249999999999996</v>
      </c>
      <c r="W31" s="11">
        <v>7.379999999999999</v>
      </c>
      <c r="X31" s="11">
        <v>7.3250000000000002</v>
      </c>
      <c r="Y31" s="11">
        <v>7.115499999999999</v>
      </c>
      <c r="Z31" s="11">
        <v>6.77</v>
      </c>
      <c r="AA31" s="11">
        <v>6.9350000000000005</v>
      </c>
      <c r="AB31" s="11">
        <v>7.43</v>
      </c>
      <c r="AC31" s="11">
        <v>7.4499999999999993</v>
      </c>
      <c r="AD31" s="11">
        <v>7.25</v>
      </c>
      <c r="AE31" s="157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241</v>
      </c>
      <c r="C32" s="29"/>
      <c r="D32" s="24">
        <v>6.0138728508895643E-2</v>
      </c>
      <c r="E32" s="24">
        <v>5.6803755744375392E-2</v>
      </c>
      <c r="F32" s="24">
        <v>0.16693312034065233</v>
      </c>
      <c r="G32" s="24">
        <v>6.3560994328283077E-2</v>
      </c>
      <c r="H32" s="24">
        <v>4.5166359162545196E-2</v>
      </c>
      <c r="I32" s="24">
        <v>0.11303391821336968</v>
      </c>
      <c r="J32" s="24">
        <v>0.25851498989420313</v>
      </c>
      <c r="K32" s="24">
        <v>5.354126134736286E-2</v>
      </c>
      <c r="L32" s="24">
        <v>0.17165857586111655</v>
      </c>
      <c r="M32" s="24">
        <v>6.5038450166036044E-2</v>
      </c>
      <c r="N32" s="24">
        <v>5.1929439306299507E-2</v>
      </c>
      <c r="O32" s="24">
        <v>2.4289915602981903E-2</v>
      </c>
      <c r="P32" s="24">
        <v>1.172603939955893E-2</v>
      </c>
      <c r="Q32" s="24">
        <v>3.0822070014845059E-2</v>
      </c>
      <c r="R32" s="24">
        <v>6.0278070601879251E-2</v>
      </c>
      <c r="S32" s="24">
        <v>5.2408650685422914E-2</v>
      </c>
      <c r="T32" s="24">
        <v>1.378404875209038E-2</v>
      </c>
      <c r="U32" s="24">
        <v>2.2509257354845765E-2</v>
      </c>
      <c r="V32" s="24">
        <v>1.870828693386983E-2</v>
      </c>
      <c r="W32" s="24">
        <v>0.13880441875771346</v>
      </c>
      <c r="X32" s="24">
        <v>3.224903099319406E-2</v>
      </c>
      <c r="Y32" s="24">
        <v>3.6148305631108484E-2</v>
      </c>
      <c r="Z32" s="24">
        <v>1.5055453054182006E-2</v>
      </c>
      <c r="AA32" s="24">
        <v>0.26507860469428074</v>
      </c>
      <c r="AB32" s="24">
        <v>1.7606816861658936E-2</v>
      </c>
      <c r="AC32" s="24">
        <v>4.0987803063838174E-2</v>
      </c>
      <c r="AD32" s="24">
        <v>9.8994949366116428E-2</v>
      </c>
      <c r="AE32" s="223"/>
      <c r="AF32" s="224"/>
      <c r="AG32" s="224"/>
      <c r="AH32" s="224"/>
      <c r="AI32" s="224"/>
      <c r="AJ32" s="224"/>
      <c r="AK32" s="224"/>
      <c r="AL32" s="224"/>
      <c r="AM32" s="224"/>
      <c r="AN32" s="224"/>
      <c r="AO32" s="224"/>
      <c r="AP32" s="224"/>
      <c r="AQ32" s="224"/>
      <c r="AR32" s="224"/>
      <c r="AS32" s="224"/>
      <c r="AT32" s="224"/>
      <c r="AU32" s="224"/>
      <c r="AV32" s="224"/>
      <c r="AW32" s="224"/>
      <c r="AX32" s="224"/>
      <c r="AY32" s="224"/>
      <c r="AZ32" s="224"/>
      <c r="BA32" s="224"/>
      <c r="BB32" s="224"/>
      <c r="BC32" s="224"/>
      <c r="BD32" s="224"/>
      <c r="BE32" s="224"/>
      <c r="BF32" s="224"/>
      <c r="BG32" s="224"/>
      <c r="BH32" s="224"/>
      <c r="BI32" s="224"/>
      <c r="BJ32" s="224"/>
      <c r="BK32" s="224"/>
      <c r="BL32" s="224"/>
      <c r="BM32" s="56"/>
    </row>
    <row r="33" spans="1:65">
      <c r="A33" s="30"/>
      <c r="B33" s="3" t="s">
        <v>87</v>
      </c>
      <c r="C33" s="29"/>
      <c r="D33" s="13">
        <v>8.3429449954537313E-3</v>
      </c>
      <c r="E33" s="13">
        <v>7.5704694461628695E-3</v>
      </c>
      <c r="F33" s="13">
        <v>2.1888083960749871E-2</v>
      </c>
      <c r="G33" s="13">
        <v>8.8401939260477173E-3</v>
      </c>
      <c r="H33" s="13">
        <v>6.343589770020394E-3</v>
      </c>
      <c r="I33" s="13">
        <v>1.5652054218329516E-2</v>
      </c>
      <c r="J33" s="13">
        <v>3.6642805087767988E-2</v>
      </c>
      <c r="K33" s="13">
        <v>7.5980976368064607E-3</v>
      </c>
      <c r="L33" s="13">
        <v>2.160133085500628E-2</v>
      </c>
      <c r="M33" s="13">
        <v>8.8547923983711436E-3</v>
      </c>
      <c r="N33" s="13">
        <v>7.1055105094138434E-3</v>
      </c>
      <c r="O33" s="13">
        <v>3.3205626251513196E-3</v>
      </c>
      <c r="P33" s="13">
        <v>1.6314489599386335E-3</v>
      </c>
      <c r="Q33" s="13">
        <v>4.2020545350845342E-3</v>
      </c>
      <c r="R33" s="13">
        <v>8.3586895388305868E-3</v>
      </c>
      <c r="S33" s="13">
        <v>7.1046521489502362E-3</v>
      </c>
      <c r="T33" s="13">
        <v>1.8843538963896622E-3</v>
      </c>
      <c r="U33" s="13">
        <v>3.2844247113101794E-3</v>
      </c>
      <c r="V33" s="13">
        <v>2.7819014028059225E-3</v>
      </c>
      <c r="W33" s="13">
        <v>1.8690002525724433E-2</v>
      </c>
      <c r="X33" s="13">
        <v>4.4116321468117732E-3</v>
      </c>
      <c r="Y33" s="13">
        <v>5.0787925017363516E-3</v>
      </c>
      <c r="Z33" s="13">
        <v>2.2216605589053624E-3</v>
      </c>
      <c r="AA33" s="13">
        <v>3.8659981238835309E-2</v>
      </c>
      <c r="AB33" s="13">
        <v>2.3680991071498235E-3</v>
      </c>
      <c r="AC33" s="13">
        <v>5.5017185320588155E-3</v>
      </c>
      <c r="AD33" s="13">
        <v>1.3654475774636748E-2</v>
      </c>
      <c r="AE33" s="157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242</v>
      </c>
      <c r="C34" s="29"/>
      <c r="D34" s="13">
        <v>-3.9799860489154737E-3</v>
      </c>
      <c r="E34" s="13">
        <v>3.6781989088504607E-2</v>
      </c>
      <c r="F34" s="13">
        <v>5.3823718806974119E-2</v>
      </c>
      <c r="G34" s="13">
        <v>-6.5132161422015722E-3</v>
      </c>
      <c r="H34" s="13">
        <v>-1.6185549225657292E-2</v>
      </c>
      <c r="I34" s="13">
        <v>-2.137636890161887E-3</v>
      </c>
      <c r="J34" s="13">
        <v>-2.5167001374580167E-2</v>
      </c>
      <c r="K34" s="13">
        <v>-2.631846959880102E-2</v>
      </c>
      <c r="L34" s="13">
        <v>9.804009861705687E-2</v>
      </c>
      <c r="M34" s="13">
        <v>1.4904092828307514E-2</v>
      </c>
      <c r="N34" s="13">
        <v>9.8376326417355386E-3</v>
      </c>
      <c r="O34" s="13">
        <v>1.0758807221112221E-2</v>
      </c>
      <c r="P34" s="13">
        <v>-6.858656609467606E-3</v>
      </c>
      <c r="Q34" s="13">
        <v>1.3522330959242268E-2</v>
      </c>
      <c r="R34" s="13">
        <v>-3.5526608379974345E-3</v>
      </c>
      <c r="S34" s="13">
        <v>1.9279672080346977E-2</v>
      </c>
      <c r="T34" s="13">
        <v>1.0758807221112221E-2</v>
      </c>
      <c r="U34" s="13">
        <v>-5.3032532400725918E-2</v>
      </c>
      <c r="V34" s="13">
        <v>-7.0765143053727941E-2</v>
      </c>
      <c r="W34" s="13">
        <v>2.6188481425672316E-2</v>
      </c>
      <c r="X34" s="13">
        <v>1.0067926286579487E-2</v>
      </c>
      <c r="Y34" s="13">
        <v>-1.6530989692923326E-2</v>
      </c>
      <c r="Z34" s="13">
        <v>-6.3626040063558431E-2</v>
      </c>
      <c r="AA34" s="13">
        <v>-5.2571945111037688E-2</v>
      </c>
      <c r="AB34" s="13">
        <v>2.7339949649893169E-2</v>
      </c>
      <c r="AC34" s="13">
        <v>2.9412592453490927E-2</v>
      </c>
      <c r="AD34" s="13">
        <v>1.777355072189124E-3</v>
      </c>
      <c r="AE34" s="157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243</v>
      </c>
      <c r="C35" s="47"/>
      <c r="D35" s="45">
        <v>0.22</v>
      </c>
      <c r="E35" s="45">
        <v>1.31</v>
      </c>
      <c r="F35" s="45">
        <v>1.95</v>
      </c>
      <c r="G35" s="45">
        <v>0.31</v>
      </c>
      <c r="H35" s="45">
        <v>0.67</v>
      </c>
      <c r="I35" s="45">
        <v>0.15</v>
      </c>
      <c r="J35" s="45">
        <v>1.01</v>
      </c>
      <c r="K35" s="45">
        <v>1.05</v>
      </c>
      <c r="L35" s="45">
        <v>3.61</v>
      </c>
      <c r="M35" s="45">
        <v>0.49</v>
      </c>
      <c r="N35" s="45">
        <v>0.3</v>
      </c>
      <c r="O35" s="45">
        <v>0.34</v>
      </c>
      <c r="P35" s="45">
        <v>0.32</v>
      </c>
      <c r="Q35" s="45">
        <v>0.44</v>
      </c>
      <c r="R35" s="45">
        <v>0.2</v>
      </c>
      <c r="S35" s="45">
        <v>0.66</v>
      </c>
      <c r="T35" s="45">
        <v>0.34</v>
      </c>
      <c r="U35" s="45">
        <v>2.06</v>
      </c>
      <c r="V35" s="45">
        <v>2.72</v>
      </c>
      <c r="W35" s="45">
        <v>0.92</v>
      </c>
      <c r="X35" s="45">
        <v>0.31</v>
      </c>
      <c r="Y35" s="45">
        <v>0.69</v>
      </c>
      <c r="Z35" s="45">
        <v>2.46</v>
      </c>
      <c r="AA35" s="45">
        <v>2.04</v>
      </c>
      <c r="AB35" s="45">
        <v>0.96</v>
      </c>
      <c r="AC35" s="45">
        <v>1.04</v>
      </c>
      <c r="AD35" s="45">
        <v>0</v>
      </c>
      <c r="AE35" s="157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BM36" s="55"/>
    </row>
    <row r="37" spans="1:65">
      <c r="BM37" s="55"/>
    </row>
    <row r="38" spans="1:65">
      <c r="BM38" s="55"/>
    </row>
    <row r="39" spans="1:65">
      <c r="BM39" s="55"/>
    </row>
    <row r="40" spans="1:65">
      <c r="BM40" s="55"/>
    </row>
    <row r="41" spans="1:65">
      <c r="BM41" s="55"/>
    </row>
    <row r="42" spans="1:65">
      <c r="BM42" s="55"/>
    </row>
    <row r="43" spans="1:65">
      <c r="BM43" s="55"/>
    </row>
    <row r="44" spans="1:65">
      <c r="BM44" s="55"/>
    </row>
    <row r="45" spans="1:65">
      <c r="BM45" s="55"/>
    </row>
    <row r="46" spans="1:65">
      <c r="BM46" s="55"/>
    </row>
    <row r="47" spans="1:65">
      <c r="BM47" s="55"/>
    </row>
    <row r="48" spans="1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6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  <row r="119" spans="65:65">
      <c r="BM119" s="57"/>
    </row>
  </sheetData>
  <dataConsolidate/>
  <conditionalFormatting sqref="B6:F11 B24:AD29">
    <cfRule type="expression" dxfId="19" priority="6">
      <formula>AND($B6&lt;&gt;$B5,NOT(ISBLANK(INDIRECT(Anlyt_LabRefThisCol))))</formula>
    </cfRule>
  </conditionalFormatting>
  <conditionalFormatting sqref="C2:F17 C20:AD35">
    <cfRule type="expression" dxfId="18" priority="4" stopIfTrue="1">
      <formula>AND(ISBLANK(INDIRECT(Anlyt_LabRefLastCol)),ISBLANK(INDIRECT(Anlyt_LabRefThisCol)))</formula>
    </cfRule>
    <cfRule type="expression" dxfId="17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A1F09-DBDE-4C95-997D-5EBD48ED0FF3}">
  <sheetPr codeName="Sheet17"/>
  <dimension ref="A1:BN498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672</v>
      </c>
      <c r="BM1" s="28" t="s">
        <v>280</v>
      </c>
    </row>
    <row r="2" spans="1:66" ht="19.5">
      <c r="A2" s="25" t="s">
        <v>122</v>
      </c>
      <c r="B2" s="18" t="s">
        <v>114</v>
      </c>
      <c r="C2" s="15" t="s">
        <v>115</v>
      </c>
      <c r="D2" s="16" t="s">
        <v>347</v>
      </c>
      <c r="E2" s="17" t="s">
        <v>348</v>
      </c>
      <c r="F2" s="157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236</v>
      </c>
      <c r="C3" s="9" t="s">
        <v>236</v>
      </c>
      <c r="D3" s="10" t="s">
        <v>349</v>
      </c>
      <c r="E3" s="11" t="s">
        <v>116</v>
      </c>
      <c r="F3" s="157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101</v>
      </c>
      <c r="E4" s="11" t="s">
        <v>101</v>
      </c>
      <c r="F4" s="157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26"/>
      <c r="F5" s="157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11.522500000000001</v>
      </c>
      <c r="E6" s="22">
        <v>11.51</v>
      </c>
      <c r="F6" s="157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11.6988</v>
      </c>
      <c r="E7" s="11">
        <v>11.48</v>
      </c>
      <c r="F7" s="157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19</v>
      </c>
    </row>
    <row r="8" spans="1:66">
      <c r="A8" s="30"/>
      <c r="B8" s="19">
        <v>1</v>
      </c>
      <c r="C8" s="9">
        <v>3</v>
      </c>
      <c r="D8" s="11">
        <v>11.5702</v>
      </c>
      <c r="E8" s="11"/>
      <c r="F8" s="157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10.227</v>
      </c>
      <c r="E9" s="11"/>
      <c r="F9" s="157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11.4410166666667</v>
      </c>
      <c r="BN9" s="28"/>
    </row>
    <row r="10" spans="1:66">
      <c r="A10" s="30"/>
      <c r="B10" s="19">
        <v>1</v>
      </c>
      <c r="C10" s="9">
        <v>5</v>
      </c>
      <c r="D10" s="11">
        <v>11.612299999999999</v>
      </c>
      <c r="E10" s="11"/>
      <c r="F10" s="157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25</v>
      </c>
    </row>
    <row r="11" spans="1:66">
      <c r="A11" s="30"/>
      <c r="B11" s="19">
        <v>1</v>
      </c>
      <c r="C11" s="9">
        <v>6</v>
      </c>
      <c r="D11" s="11">
        <v>11.6914</v>
      </c>
      <c r="E11" s="11"/>
      <c r="F11" s="157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239</v>
      </c>
      <c r="C12" s="12"/>
      <c r="D12" s="23">
        <v>11.387033333333333</v>
      </c>
      <c r="E12" s="23">
        <v>11.495000000000001</v>
      </c>
      <c r="F12" s="157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240</v>
      </c>
      <c r="C13" s="29"/>
      <c r="D13" s="11">
        <v>11.591249999999999</v>
      </c>
      <c r="E13" s="11">
        <v>11.495000000000001</v>
      </c>
      <c r="F13" s="157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241</v>
      </c>
      <c r="C14" s="29"/>
      <c r="D14" s="24">
        <v>0.57239167941774505</v>
      </c>
      <c r="E14" s="24">
        <v>2.1213203435595972E-2</v>
      </c>
      <c r="F14" s="157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3" t="s">
        <v>87</v>
      </c>
      <c r="C15" s="29"/>
      <c r="D15" s="13">
        <v>5.0266971445686329E-2</v>
      </c>
      <c r="E15" s="13">
        <v>1.8454287460283577E-3</v>
      </c>
      <c r="F15" s="157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242</v>
      </c>
      <c r="C16" s="29"/>
      <c r="D16" s="13">
        <v>-4.7184035218345022E-3</v>
      </c>
      <c r="E16" s="13">
        <v>4.718403521828618E-3</v>
      </c>
      <c r="F16" s="157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243</v>
      </c>
      <c r="C17" s="47"/>
      <c r="D17" s="45">
        <v>0.67</v>
      </c>
      <c r="E17" s="45">
        <v>0.67</v>
      </c>
      <c r="F17" s="157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BM18" s="55"/>
    </row>
    <row r="19" spans="1:65" ht="15">
      <c r="B19" s="8" t="s">
        <v>673</v>
      </c>
      <c r="BM19" s="28" t="s">
        <v>280</v>
      </c>
    </row>
    <row r="20" spans="1:65" ht="15">
      <c r="A20" s="25" t="s">
        <v>7</v>
      </c>
      <c r="B20" s="18" t="s">
        <v>114</v>
      </c>
      <c r="C20" s="15" t="s">
        <v>115</v>
      </c>
      <c r="D20" s="16" t="s">
        <v>347</v>
      </c>
      <c r="E20" s="157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236</v>
      </c>
      <c r="C21" s="9" t="s">
        <v>236</v>
      </c>
      <c r="D21" s="10" t="s">
        <v>349</v>
      </c>
      <c r="E21" s="157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3</v>
      </c>
    </row>
    <row r="22" spans="1:65">
      <c r="A22" s="30"/>
      <c r="B22" s="19"/>
      <c r="C22" s="9"/>
      <c r="D22" s="10" t="s">
        <v>101</v>
      </c>
      <c r="E22" s="157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0</v>
      </c>
    </row>
    <row r="23" spans="1:65">
      <c r="A23" s="30"/>
      <c r="B23" s="19"/>
      <c r="C23" s="9"/>
      <c r="D23" s="26"/>
      <c r="E23" s="157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0</v>
      </c>
    </row>
    <row r="24" spans="1:65">
      <c r="A24" s="30"/>
      <c r="B24" s="18">
        <v>1</v>
      </c>
      <c r="C24" s="14">
        <v>1</v>
      </c>
      <c r="D24" s="228">
        <v>2393.402</v>
      </c>
      <c r="E24" s="230"/>
      <c r="F24" s="231"/>
      <c r="G24" s="231"/>
      <c r="H24" s="231"/>
      <c r="I24" s="231"/>
      <c r="J24" s="231"/>
      <c r="K24" s="231"/>
      <c r="L24" s="231"/>
      <c r="M24" s="231"/>
      <c r="N24" s="231"/>
      <c r="O24" s="231"/>
      <c r="P24" s="231"/>
      <c r="Q24" s="231"/>
      <c r="R24" s="231"/>
      <c r="S24" s="231"/>
      <c r="T24" s="231"/>
      <c r="U24" s="231"/>
      <c r="V24" s="231"/>
      <c r="W24" s="231"/>
      <c r="X24" s="231"/>
      <c r="Y24" s="231"/>
      <c r="Z24" s="231"/>
      <c r="AA24" s="231"/>
      <c r="AB24" s="231"/>
      <c r="AC24" s="231"/>
      <c r="AD24" s="231"/>
      <c r="AE24" s="231"/>
      <c r="AF24" s="231"/>
      <c r="AG24" s="231"/>
      <c r="AH24" s="231"/>
      <c r="AI24" s="231"/>
      <c r="AJ24" s="231"/>
      <c r="AK24" s="231"/>
      <c r="AL24" s="231"/>
      <c r="AM24" s="231"/>
      <c r="AN24" s="231"/>
      <c r="AO24" s="231"/>
      <c r="AP24" s="231"/>
      <c r="AQ24" s="231"/>
      <c r="AR24" s="231"/>
      <c r="AS24" s="231"/>
      <c r="AT24" s="231"/>
      <c r="AU24" s="231"/>
      <c r="AV24" s="231"/>
      <c r="AW24" s="231"/>
      <c r="AX24" s="231"/>
      <c r="AY24" s="231"/>
      <c r="AZ24" s="231"/>
      <c r="BA24" s="231"/>
      <c r="BB24" s="231"/>
      <c r="BC24" s="231"/>
      <c r="BD24" s="231"/>
      <c r="BE24" s="231"/>
      <c r="BF24" s="231"/>
      <c r="BG24" s="231"/>
      <c r="BH24" s="231"/>
      <c r="BI24" s="231"/>
      <c r="BJ24" s="231"/>
      <c r="BK24" s="231"/>
      <c r="BL24" s="231"/>
      <c r="BM24" s="232">
        <v>1</v>
      </c>
    </row>
    <row r="25" spans="1:65">
      <c r="A25" s="30"/>
      <c r="B25" s="19">
        <v>1</v>
      </c>
      <c r="C25" s="9">
        <v>2</v>
      </c>
      <c r="D25" s="233">
        <v>2597.7310000000002</v>
      </c>
      <c r="E25" s="230"/>
      <c r="F25" s="231"/>
      <c r="G25" s="231"/>
      <c r="H25" s="231"/>
      <c r="I25" s="231"/>
      <c r="J25" s="231"/>
      <c r="K25" s="231"/>
      <c r="L25" s="231"/>
      <c r="M25" s="231"/>
      <c r="N25" s="231"/>
      <c r="O25" s="231"/>
      <c r="P25" s="231"/>
      <c r="Q25" s="231"/>
      <c r="R25" s="231"/>
      <c r="S25" s="231"/>
      <c r="T25" s="231"/>
      <c r="U25" s="231"/>
      <c r="V25" s="231"/>
      <c r="W25" s="231"/>
      <c r="X25" s="231"/>
      <c r="Y25" s="231"/>
      <c r="Z25" s="231"/>
      <c r="AA25" s="231"/>
      <c r="AB25" s="231"/>
      <c r="AC25" s="231"/>
      <c r="AD25" s="231"/>
      <c r="AE25" s="231"/>
      <c r="AF25" s="231"/>
      <c r="AG25" s="231"/>
      <c r="AH25" s="231"/>
      <c r="AI25" s="231"/>
      <c r="AJ25" s="231"/>
      <c r="AK25" s="231"/>
      <c r="AL25" s="231"/>
      <c r="AM25" s="231"/>
      <c r="AN25" s="231"/>
      <c r="AO25" s="231"/>
      <c r="AP25" s="231"/>
      <c r="AQ25" s="231"/>
      <c r="AR25" s="231"/>
      <c r="AS25" s="231"/>
      <c r="AT25" s="231"/>
      <c r="AU25" s="231"/>
      <c r="AV25" s="231"/>
      <c r="AW25" s="231"/>
      <c r="AX25" s="231"/>
      <c r="AY25" s="231"/>
      <c r="AZ25" s="231"/>
      <c r="BA25" s="231"/>
      <c r="BB25" s="231"/>
      <c r="BC25" s="231"/>
      <c r="BD25" s="231"/>
      <c r="BE25" s="231"/>
      <c r="BF25" s="231"/>
      <c r="BG25" s="231"/>
      <c r="BH25" s="231"/>
      <c r="BI25" s="231"/>
      <c r="BJ25" s="231"/>
      <c r="BK25" s="231"/>
      <c r="BL25" s="231"/>
      <c r="BM25" s="232">
        <v>20</v>
      </c>
    </row>
    <row r="26" spans="1:65">
      <c r="A26" s="30"/>
      <c r="B26" s="19">
        <v>1</v>
      </c>
      <c r="C26" s="9">
        <v>3</v>
      </c>
      <c r="D26" s="233">
        <v>2497.7449999999999</v>
      </c>
      <c r="E26" s="230"/>
      <c r="F26" s="231"/>
      <c r="G26" s="231"/>
      <c r="H26" s="231"/>
      <c r="I26" s="231"/>
      <c r="J26" s="231"/>
      <c r="K26" s="231"/>
      <c r="L26" s="231"/>
      <c r="M26" s="231"/>
      <c r="N26" s="231"/>
      <c r="O26" s="231"/>
      <c r="P26" s="231"/>
      <c r="Q26" s="231"/>
      <c r="R26" s="231"/>
      <c r="S26" s="231"/>
      <c r="T26" s="231"/>
      <c r="U26" s="231"/>
      <c r="V26" s="231"/>
      <c r="W26" s="231"/>
      <c r="X26" s="231"/>
      <c r="Y26" s="231"/>
      <c r="Z26" s="231"/>
      <c r="AA26" s="231"/>
      <c r="AB26" s="231"/>
      <c r="AC26" s="231"/>
      <c r="AD26" s="231"/>
      <c r="AE26" s="231"/>
      <c r="AF26" s="231"/>
      <c r="AG26" s="231"/>
      <c r="AH26" s="231"/>
      <c r="AI26" s="231"/>
      <c r="AJ26" s="231"/>
      <c r="AK26" s="231"/>
      <c r="AL26" s="231"/>
      <c r="AM26" s="231"/>
      <c r="AN26" s="231"/>
      <c r="AO26" s="231"/>
      <c r="AP26" s="231"/>
      <c r="AQ26" s="231"/>
      <c r="AR26" s="231"/>
      <c r="AS26" s="231"/>
      <c r="AT26" s="231"/>
      <c r="AU26" s="231"/>
      <c r="AV26" s="231"/>
      <c r="AW26" s="231"/>
      <c r="AX26" s="231"/>
      <c r="AY26" s="231"/>
      <c r="AZ26" s="231"/>
      <c r="BA26" s="231"/>
      <c r="BB26" s="231"/>
      <c r="BC26" s="231"/>
      <c r="BD26" s="231"/>
      <c r="BE26" s="231"/>
      <c r="BF26" s="231"/>
      <c r="BG26" s="231"/>
      <c r="BH26" s="231"/>
      <c r="BI26" s="231"/>
      <c r="BJ26" s="231"/>
      <c r="BK26" s="231"/>
      <c r="BL26" s="231"/>
      <c r="BM26" s="232">
        <v>16</v>
      </c>
    </row>
    <row r="27" spans="1:65">
      <c r="A27" s="30"/>
      <c r="B27" s="19">
        <v>1</v>
      </c>
      <c r="C27" s="9">
        <v>4</v>
      </c>
      <c r="D27" s="233">
        <v>2092.6080000000002</v>
      </c>
      <c r="E27" s="230"/>
      <c r="F27" s="231"/>
      <c r="G27" s="231"/>
      <c r="H27" s="231"/>
      <c r="I27" s="231"/>
      <c r="J27" s="231"/>
      <c r="K27" s="231"/>
      <c r="L27" s="231"/>
      <c r="M27" s="231"/>
      <c r="N27" s="231"/>
      <c r="O27" s="231"/>
      <c r="P27" s="231"/>
      <c r="Q27" s="231"/>
      <c r="R27" s="231"/>
      <c r="S27" s="231"/>
      <c r="T27" s="231"/>
      <c r="U27" s="231"/>
      <c r="V27" s="231"/>
      <c r="W27" s="231"/>
      <c r="X27" s="231"/>
      <c r="Y27" s="231"/>
      <c r="Z27" s="231"/>
      <c r="AA27" s="231"/>
      <c r="AB27" s="231"/>
      <c r="AC27" s="231"/>
      <c r="AD27" s="231"/>
      <c r="AE27" s="231"/>
      <c r="AF27" s="231"/>
      <c r="AG27" s="231"/>
      <c r="AH27" s="231"/>
      <c r="AI27" s="231"/>
      <c r="AJ27" s="231"/>
      <c r="AK27" s="231"/>
      <c r="AL27" s="231"/>
      <c r="AM27" s="231"/>
      <c r="AN27" s="231"/>
      <c r="AO27" s="231"/>
      <c r="AP27" s="231"/>
      <c r="AQ27" s="231"/>
      <c r="AR27" s="231"/>
      <c r="AS27" s="231"/>
      <c r="AT27" s="231"/>
      <c r="AU27" s="231"/>
      <c r="AV27" s="231"/>
      <c r="AW27" s="231"/>
      <c r="AX27" s="231"/>
      <c r="AY27" s="231"/>
      <c r="AZ27" s="231"/>
      <c r="BA27" s="231"/>
      <c r="BB27" s="231"/>
      <c r="BC27" s="231"/>
      <c r="BD27" s="231"/>
      <c r="BE27" s="231"/>
      <c r="BF27" s="231"/>
      <c r="BG27" s="231"/>
      <c r="BH27" s="231"/>
      <c r="BI27" s="231"/>
      <c r="BJ27" s="231"/>
      <c r="BK27" s="231"/>
      <c r="BL27" s="231"/>
      <c r="BM27" s="232">
        <v>2415.46583333333</v>
      </c>
    </row>
    <row r="28" spans="1:65">
      <c r="A28" s="30"/>
      <c r="B28" s="19">
        <v>1</v>
      </c>
      <c r="C28" s="9">
        <v>5</v>
      </c>
      <c r="D28" s="233">
        <v>2598.7269999999999</v>
      </c>
      <c r="E28" s="230"/>
      <c r="F28" s="231"/>
      <c r="G28" s="231"/>
      <c r="H28" s="231"/>
      <c r="I28" s="231"/>
      <c r="J28" s="231"/>
      <c r="K28" s="231"/>
      <c r="L28" s="231"/>
      <c r="M28" s="231"/>
      <c r="N28" s="231"/>
      <c r="O28" s="231"/>
      <c r="P28" s="231"/>
      <c r="Q28" s="231"/>
      <c r="R28" s="231"/>
      <c r="S28" s="231"/>
      <c r="T28" s="231"/>
      <c r="U28" s="231"/>
      <c r="V28" s="231"/>
      <c r="W28" s="231"/>
      <c r="X28" s="231"/>
      <c r="Y28" s="231"/>
      <c r="Z28" s="231"/>
      <c r="AA28" s="231"/>
      <c r="AB28" s="231"/>
      <c r="AC28" s="231"/>
      <c r="AD28" s="231"/>
      <c r="AE28" s="231"/>
      <c r="AF28" s="231"/>
      <c r="AG28" s="231"/>
      <c r="AH28" s="231"/>
      <c r="AI28" s="231"/>
      <c r="AJ28" s="231"/>
      <c r="AK28" s="231"/>
      <c r="AL28" s="231"/>
      <c r="AM28" s="231"/>
      <c r="AN28" s="231"/>
      <c r="AO28" s="231"/>
      <c r="AP28" s="231"/>
      <c r="AQ28" s="231"/>
      <c r="AR28" s="231"/>
      <c r="AS28" s="231"/>
      <c r="AT28" s="231"/>
      <c r="AU28" s="231"/>
      <c r="AV28" s="231"/>
      <c r="AW28" s="231"/>
      <c r="AX28" s="231"/>
      <c r="AY28" s="231"/>
      <c r="AZ28" s="231"/>
      <c r="BA28" s="231"/>
      <c r="BB28" s="231"/>
      <c r="BC28" s="231"/>
      <c r="BD28" s="231"/>
      <c r="BE28" s="231"/>
      <c r="BF28" s="231"/>
      <c r="BG28" s="231"/>
      <c r="BH28" s="231"/>
      <c r="BI28" s="231"/>
      <c r="BJ28" s="231"/>
      <c r="BK28" s="231"/>
      <c r="BL28" s="231"/>
      <c r="BM28" s="232">
        <v>26</v>
      </c>
    </row>
    <row r="29" spans="1:65">
      <c r="A29" s="30"/>
      <c r="B29" s="19">
        <v>1</v>
      </c>
      <c r="C29" s="9">
        <v>6</v>
      </c>
      <c r="D29" s="233">
        <v>2312.5819999999999</v>
      </c>
      <c r="E29" s="230"/>
      <c r="F29" s="231"/>
      <c r="G29" s="231"/>
      <c r="H29" s="231"/>
      <c r="I29" s="231"/>
      <c r="J29" s="231"/>
      <c r="K29" s="231"/>
      <c r="L29" s="231"/>
      <c r="M29" s="231"/>
      <c r="N29" s="231"/>
      <c r="O29" s="231"/>
      <c r="P29" s="231"/>
      <c r="Q29" s="231"/>
      <c r="R29" s="231"/>
      <c r="S29" s="231"/>
      <c r="T29" s="231"/>
      <c r="U29" s="231"/>
      <c r="V29" s="231"/>
      <c r="W29" s="231"/>
      <c r="X29" s="231"/>
      <c r="Y29" s="231"/>
      <c r="Z29" s="231"/>
      <c r="AA29" s="231"/>
      <c r="AB29" s="231"/>
      <c r="AC29" s="231"/>
      <c r="AD29" s="231"/>
      <c r="AE29" s="231"/>
      <c r="AF29" s="231"/>
      <c r="AG29" s="231"/>
      <c r="AH29" s="231"/>
      <c r="AI29" s="231"/>
      <c r="AJ29" s="231"/>
      <c r="AK29" s="231"/>
      <c r="AL29" s="231"/>
      <c r="AM29" s="231"/>
      <c r="AN29" s="231"/>
      <c r="AO29" s="231"/>
      <c r="AP29" s="231"/>
      <c r="AQ29" s="231"/>
      <c r="AR29" s="231"/>
      <c r="AS29" s="231"/>
      <c r="AT29" s="231"/>
      <c r="AU29" s="231"/>
      <c r="AV29" s="231"/>
      <c r="AW29" s="231"/>
      <c r="AX29" s="231"/>
      <c r="AY29" s="231"/>
      <c r="AZ29" s="231"/>
      <c r="BA29" s="231"/>
      <c r="BB29" s="231"/>
      <c r="BC29" s="231"/>
      <c r="BD29" s="231"/>
      <c r="BE29" s="231"/>
      <c r="BF29" s="231"/>
      <c r="BG29" s="231"/>
      <c r="BH29" s="231"/>
      <c r="BI29" s="231"/>
      <c r="BJ29" s="231"/>
      <c r="BK29" s="231"/>
      <c r="BL29" s="231"/>
      <c r="BM29" s="236"/>
    </row>
    <row r="30" spans="1:65">
      <c r="A30" s="30"/>
      <c r="B30" s="20" t="s">
        <v>239</v>
      </c>
      <c r="C30" s="12"/>
      <c r="D30" s="237">
        <v>2415.4658333333332</v>
      </c>
      <c r="E30" s="230"/>
      <c r="F30" s="231"/>
      <c r="G30" s="231"/>
      <c r="H30" s="231"/>
      <c r="I30" s="231"/>
      <c r="J30" s="231"/>
      <c r="K30" s="231"/>
      <c r="L30" s="231"/>
      <c r="M30" s="231"/>
      <c r="N30" s="231"/>
      <c r="O30" s="231"/>
      <c r="P30" s="231"/>
      <c r="Q30" s="231"/>
      <c r="R30" s="231"/>
      <c r="S30" s="231"/>
      <c r="T30" s="231"/>
      <c r="U30" s="231"/>
      <c r="V30" s="231"/>
      <c r="W30" s="231"/>
      <c r="X30" s="231"/>
      <c r="Y30" s="231"/>
      <c r="Z30" s="231"/>
      <c r="AA30" s="231"/>
      <c r="AB30" s="231"/>
      <c r="AC30" s="231"/>
      <c r="AD30" s="231"/>
      <c r="AE30" s="231"/>
      <c r="AF30" s="231"/>
      <c r="AG30" s="231"/>
      <c r="AH30" s="231"/>
      <c r="AI30" s="231"/>
      <c r="AJ30" s="231"/>
      <c r="AK30" s="231"/>
      <c r="AL30" s="231"/>
      <c r="AM30" s="231"/>
      <c r="AN30" s="231"/>
      <c r="AO30" s="231"/>
      <c r="AP30" s="231"/>
      <c r="AQ30" s="231"/>
      <c r="AR30" s="231"/>
      <c r="AS30" s="231"/>
      <c r="AT30" s="231"/>
      <c r="AU30" s="231"/>
      <c r="AV30" s="231"/>
      <c r="AW30" s="231"/>
      <c r="AX30" s="231"/>
      <c r="AY30" s="231"/>
      <c r="AZ30" s="231"/>
      <c r="BA30" s="231"/>
      <c r="BB30" s="231"/>
      <c r="BC30" s="231"/>
      <c r="BD30" s="231"/>
      <c r="BE30" s="231"/>
      <c r="BF30" s="231"/>
      <c r="BG30" s="231"/>
      <c r="BH30" s="231"/>
      <c r="BI30" s="231"/>
      <c r="BJ30" s="231"/>
      <c r="BK30" s="231"/>
      <c r="BL30" s="231"/>
      <c r="BM30" s="236"/>
    </row>
    <row r="31" spans="1:65">
      <c r="A31" s="30"/>
      <c r="B31" s="3" t="s">
        <v>240</v>
      </c>
      <c r="C31" s="29"/>
      <c r="D31" s="233">
        <v>2445.5735</v>
      </c>
      <c r="E31" s="230"/>
      <c r="F31" s="231"/>
      <c r="G31" s="231"/>
      <c r="H31" s="231"/>
      <c r="I31" s="231"/>
      <c r="J31" s="231"/>
      <c r="K31" s="231"/>
      <c r="L31" s="231"/>
      <c r="M31" s="231"/>
      <c r="N31" s="231"/>
      <c r="O31" s="231"/>
      <c r="P31" s="231"/>
      <c r="Q31" s="231"/>
      <c r="R31" s="231"/>
      <c r="S31" s="231"/>
      <c r="T31" s="231"/>
      <c r="U31" s="231"/>
      <c r="V31" s="231"/>
      <c r="W31" s="231"/>
      <c r="X31" s="231"/>
      <c r="Y31" s="231"/>
      <c r="Z31" s="231"/>
      <c r="AA31" s="231"/>
      <c r="AB31" s="231"/>
      <c r="AC31" s="231"/>
      <c r="AD31" s="231"/>
      <c r="AE31" s="231"/>
      <c r="AF31" s="231"/>
      <c r="AG31" s="231"/>
      <c r="AH31" s="231"/>
      <c r="AI31" s="231"/>
      <c r="AJ31" s="231"/>
      <c r="AK31" s="231"/>
      <c r="AL31" s="231"/>
      <c r="AM31" s="231"/>
      <c r="AN31" s="231"/>
      <c r="AO31" s="231"/>
      <c r="AP31" s="231"/>
      <c r="AQ31" s="231"/>
      <c r="AR31" s="231"/>
      <c r="AS31" s="231"/>
      <c r="AT31" s="231"/>
      <c r="AU31" s="231"/>
      <c r="AV31" s="231"/>
      <c r="AW31" s="231"/>
      <c r="AX31" s="231"/>
      <c r="AY31" s="231"/>
      <c r="AZ31" s="231"/>
      <c r="BA31" s="231"/>
      <c r="BB31" s="231"/>
      <c r="BC31" s="231"/>
      <c r="BD31" s="231"/>
      <c r="BE31" s="231"/>
      <c r="BF31" s="231"/>
      <c r="BG31" s="231"/>
      <c r="BH31" s="231"/>
      <c r="BI31" s="231"/>
      <c r="BJ31" s="231"/>
      <c r="BK31" s="231"/>
      <c r="BL31" s="231"/>
      <c r="BM31" s="236"/>
    </row>
    <row r="32" spans="1:65">
      <c r="A32" s="30"/>
      <c r="B32" s="3" t="s">
        <v>241</v>
      </c>
      <c r="C32" s="29"/>
      <c r="D32" s="233">
        <v>194.36264245108072</v>
      </c>
      <c r="E32" s="230"/>
      <c r="F32" s="231"/>
      <c r="G32" s="231"/>
      <c r="H32" s="231"/>
      <c r="I32" s="231"/>
      <c r="J32" s="231"/>
      <c r="K32" s="231"/>
      <c r="L32" s="231"/>
      <c r="M32" s="231"/>
      <c r="N32" s="231"/>
      <c r="O32" s="231"/>
      <c r="P32" s="231"/>
      <c r="Q32" s="231"/>
      <c r="R32" s="231"/>
      <c r="S32" s="231"/>
      <c r="T32" s="231"/>
      <c r="U32" s="231"/>
      <c r="V32" s="231"/>
      <c r="W32" s="231"/>
      <c r="X32" s="231"/>
      <c r="Y32" s="231"/>
      <c r="Z32" s="231"/>
      <c r="AA32" s="231"/>
      <c r="AB32" s="231"/>
      <c r="AC32" s="231"/>
      <c r="AD32" s="231"/>
      <c r="AE32" s="231"/>
      <c r="AF32" s="231"/>
      <c r="AG32" s="231"/>
      <c r="AH32" s="231"/>
      <c r="AI32" s="231"/>
      <c r="AJ32" s="231"/>
      <c r="AK32" s="231"/>
      <c r="AL32" s="231"/>
      <c r="AM32" s="231"/>
      <c r="AN32" s="231"/>
      <c r="AO32" s="231"/>
      <c r="AP32" s="231"/>
      <c r="AQ32" s="231"/>
      <c r="AR32" s="231"/>
      <c r="AS32" s="231"/>
      <c r="AT32" s="231"/>
      <c r="AU32" s="231"/>
      <c r="AV32" s="231"/>
      <c r="AW32" s="231"/>
      <c r="AX32" s="231"/>
      <c r="AY32" s="231"/>
      <c r="AZ32" s="231"/>
      <c r="BA32" s="231"/>
      <c r="BB32" s="231"/>
      <c r="BC32" s="231"/>
      <c r="BD32" s="231"/>
      <c r="BE32" s="231"/>
      <c r="BF32" s="231"/>
      <c r="BG32" s="231"/>
      <c r="BH32" s="231"/>
      <c r="BI32" s="231"/>
      <c r="BJ32" s="231"/>
      <c r="BK32" s="231"/>
      <c r="BL32" s="231"/>
      <c r="BM32" s="236"/>
    </row>
    <row r="33" spans="1:65">
      <c r="A33" s="30"/>
      <c r="B33" s="3" t="s">
        <v>87</v>
      </c>
      <c r="C33" s="29"/>
      <c r="D33" s="13">
        <v>8.0465904244590797E-2</v>
      </c>
      <c r="E33" s="157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242</v>
      </c>
      <c r="C34" s="29"/>
      <c r="D34" s="13">
        <v>1.3322676295501878E-15</v>
      </c>
      <c r="E34" s="157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243</v>
      </c>
      <c r="C35" s="47"/>
      <c r="D35" s="45" t="s">
        <v>244</v>
      </c>
      <c r="E35" s="157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BM36" s="55"/>
    </row>
    <row r="37" spans="1:65" ht="15">
      <c r="B37" s="8" t="s">
        <v>674</v>
      </c>
      <c r="BM37" s="28" t="s">
        <v>280</v>
      </c>
    </row>
    <row r="38" spans="1:65" ht="15">
      <c r="A38" s="25" t="s">
        <v>10</v>
      </c>
      <c r="B38" s="18" t="s">
        <v>114</v>
      </c>
      <c r="C38" s="15" t="s">
        <v>115</v>
      </c>
      <c r="D38" s="16" t="s">
        <v>347</v>
      </c>
      <c r="E38" s="157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236</v>
      </c>
      <c r="C39" s="9" t="s">
        <v>236</v>
      </c>
      <c r="D39" s="10" t="s">
        <v>349</v>
      </c>
      <c r="E39" s="157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101</v>
      </c>
      <c r="E40" s="157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157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28">
        <v>2899.991</v>
      </c>
      <c r="E42" s="230"/>
      <c r="F42" s="231"/>
      <c r="G42" s="231"/>
      <c r="H42" s="231"/>
      <c r="I42" s="231"/>
      <c r="J42" s="231"/>
      <c r="K42" s="231"/>
      <c r="L42" s="231"/>
      <c r="M42" s="231"/>
      <c r="N42" s="231"/>
      <c r="O42" s="231"/>
      <c r="P42" s="231"/>
      <c r="Q42" s="231"/>
      <c r="R42" s="231"/>
      <c r="S42" s="231"/>
      <c r="T42" s="231"/>
      <c r="U42" s="231"/>
      <c r="V42" s="231"/>
      <c r="W42" s="231"/>
      <c r="X42" s="231"/>
      <c r="Y42" s="231"/>
      <c r="Z42" s="231"/>
      <c r="AA42" s="231"/>
      <c r="AB42" s="231"/>
      <c r="AC42" s="231"/>
      <c r="AD42" s="231"/>
      <c r="AE42" s="231"/>
      <c r="AF42" s="231"/>
      <c r="AG42" s="231"/>
      <c r="AH42" s="231"/>
      <c r="AI42" s="231"/>
      <c r="AJ42" s="231"/>
      <c r="AK42" s="231"/>
      <c r="AL42" s="231"/>
      <c r="AM42" s="231"/>
      <c r="AN42" s="231"/>
      <c r="AO42" s="231"/>
      <c r="AP42" s="231"/>
      <c r="AQ42" s="231"/>
      <c r="AR42" s="231"/>
      <c r="AS42" s="231"/>
      <c r="AT42" s="231"/>
      <c r="AU42" s="231"/>
      <c r="AV42" s="231"/>
      <c r="AW42" s="231"/>
      <c r="AX42" s="231"/>
      <c r="AY42" s="231"/>
      <c r="AZ42" s="231"/>
      <c r="BA42" s="231"/>
      <c r="BB42" s="231"/>
      <c r="BC42" s="231"/>
      <c r="BD42" s="231"/>
      <c r="BE42" s="231"/>
      <c r="BF42" s="231"/>
      <c r="BG42" s="231"/>
      <c r="BH42" s="231"/>
      <c r="BI42" s="231"/>
      <c r="BJ42" s="231"/>
      <c r="BK42" s="231"/>
      <c r="BL42" s="231"/>
      <c r="BM42" s="232">
        <v>1</v>
      </c>
    </row>
    <row r="43" spans="1:65">
      <c r="A43" s="30"/>
      <c r="B43" s="19">
        <v>1</v>
      </c>
      <c r="C43" s="9">
        <v>2</v>
      </c>
      <c r="D43" s="233">
        <v>2909.5430000000001</v>
      </c>
      <c r="E43" s="230"/>
      <c r="F43" s="231"/>
      <c r="G43" s="231"/>
      <c r="H43" s="231"/>
      <c r="I43" s="231"/>
      <c r="J43" s="231"/>
      <c r="K43" s="231"/>
      <c r="L43" s="231"/>
      <c r="M43" s="231"/>
      <c r="N43" s="231"/>
      <c r="O43" s="231"/>
      <c r="P43" s="231"/>
      <c r="Q43" s="231"/>
      <c r="R43" s="231"/>
      <c r="S43" s="231"/>
      <c r="T43" s="231"/>
      <c r="U43" s="231"/>
      <c r="V43" s="231"/>
      <c r="W43" s="231"/>
      <c r="X43" s="231"/>
      <c r="Y43" s="231"/>
      <c r="Z43" s="231"/>
      <c r="AA43" s="231"/>
      <c r="AB43" s="231"/>
      <c r="AC43" s="231"/>
      <c r="AD43" s="231"/>
      <c r="AE43" s="231"/>
      <c r="AF43" s="231"/>
      <c r="AG43" s="231"/>
      <c r="AH43" s="231"/>
      <c r="AI43" s="231"/>
      <c r="AJ43" s="231"/>
      <c r="AK43" s="231"/>
      <c r="AL43" s="231"/>
      <c r="AM43" s="231"/>
      <c r="AN43" s="231"/>
      <c r="AO43" s="231"/>
      <c r="AP43" s="231"/>
      <c r="AQ43" s="231"/>
      <c r="AR43" s="231"/>
      <c r="AS43" s="231"/>
      <c r="AT43" s="231"/>
      <c r="AU43" s="231"/>
      <c r="AV43" s="231"/>
      <c r="AW43" s="231"/>
      <c r="AX43" s="231"/>
      <c r="AY43" s="231"/>
      <c r="AZ43" s="231"/>
      <c r="BA43" s="231"/>
      <c r="BB43" s="231"/>
      <c r="BC43" s="231"/>
      <c r="BD43" s="231"/>
      <c r="BE43" s="231"/>
      <c r="BF43" s="231"/>
      <c r="BG43" s="231"/>
      <c r="BH43" s="231"/>
      <c r="BI43" s="231"/>
      <c r="BJ43" s="231"/>
      <c r="BK43" s="231"/>
      <c r="BL43" s="231"/>
      <c r="BM43" s="232">
        <v>4</v>
      </c>
    </row>
    <row r="44" spans="1:65">
      <c r="A44" s="30"/>
      <c r="B44" s="19">
        <v>1</v>
      </c>
      <c r="C44" s="9">
        <v>3</v>
      </c>
      <c r="D44" s="233">
        <v>2974.4920000000002</v>
      </c>
      <c r="E44" s="230"/>
      <c r="F44" s="231"/>
      <c r="G44" s="231"/>
      <c r="H44" s="231"/>
      <c r="I44" s="231"/>
      <c r="J44" s="231"/>
      <c r="K44" s="231"/>
      <c r="L44" s="231"/>
      <c r="M44" s="231"/>
      <c r="N44" s="231"/>
      <c r="O44" s="231"/>
      <c r="P44" s="231"/>
      <c r="Q44" s="231"/>
      <c r="R44" s="231"/>
      <c r="S44" s="231"/>
      <c r="T44" s="231"/>
      <c r="U44" s="231"/>
      <c r="V44" s="231"/>
      <c r="W44" s="231"/>
      <c r="X44" s="231"/>
      <c r="Y44" s="231"/>
      <c r="Z44" s="231"/>
      <c r="AA44" s="231"/>
      <c r="AB44" s="231"/>
      <c r="AC44" s="231"/>
      <c r="AD44" s="231"/>
      <c r="AE44" s="231"/>
      <c r="AF44" s="231"/>
      <c r="AG44" s="231"/>
      <c r="AH44" s="231"/>
      <c r="AI44" s="231"/>
      <c r="AJ44" s="231"/>
      <c r="AK44" s="231"/>
      <c r="AL44" s="231"/>
      <c r="AM44" s="231"/>
      <c r="AN44" s="231"/>
      <c r="AO44" s="231"/>
      <c r="AP44" s="231"/>
      <c r="AQ44" s="231"/>
      <c r="AR44" s="231"/>
      <c r="AS44" s="231"/>
      <c r="AT44" s="231"/>
      <c r="AU44" s="231"/>
      <c r="AV44" s="231"/>
      <c r="AW44" s="231"/>
      <c r="AX44" s="231"/>
      <c r="AY44" s="231"/>
      <c r="AZ44" s="231"/>
      <c r="BA44" s="231"/>
      <c r="BB44" s="231"/>
      <c r="BC44" s="231"/>
      <c r="BD44" s="231"/>
      <c r="BE44" s="231"/>
      <c r="BF44" s="231"/>
      <c r="BG44" s="231"/>
      <c r="BH44" s="231"/>
      <c r="BI44" s="231"/>
      <c r="BJ44" s="231"/>
      <c r="BK44" s="231"/>
      <c r="BL44" s="231"/>
      <c r="BM44" s="232">
        <v>16</v>
      </c>
    </row>
    <row r="45" spans="1:65">
      <c r="A45" s="30"/>
      <c r="B45" s="19">
        <v>1</v>
      </c>
      <c r="C45" s="9">
        <v>4</v>
      </c>
      <c r="D45" s="233">
        <v>2630.944</v>
      </c>
      <c r="E45" s="230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  <c r="S45" s="231"/>
      <c r="T45" s="231"/>
      <c r="U45" s="231"/>
      <c r="V45" s="231"/>
      <c r="W45" s="231"/>
      <c r="X45" s="231"/>
      <c r="Y45" s="231"/>
      <c r="Z45" s="231"/>
      <c r="AA45" s="231"/>
      <c r="AB45" s="231"/>
      <c r="AC45" s="231"/>
      <c r="AD45" s="231"/>
      <c r="AE45" s="231"/>
      <c r="AF45" s="231"/>
      <c r="AG45" s="231"/>
      <c r="AH45" s="231"/>
      <c r="AI45" s="231"/>
      <c r="AJ45" s="231"/>
      <c r="AK45" s="231"/>
      <c r="AL45" s="231"/>
      <c r="AM45" s="231"/>
      <c r="AN45" s="231"/>
      <c r="AO45" s="231"/>
      <c r="AP45" s="231"/>
      <c r="AQ45" s="231"/>
      <c r="AR45" s="231"/>
      <c r="AS45" s="231"/>
      <c r="AT45" s="231"/>
      <c r="AU45" s="231"/>
      <c r="AV45" s="231"/>
      <c r="AW45" s="231"/>
      <c r="AX45" s="231"/>
      <c r="AY45" s="231"/>
      <c r="AZ45" s="231"/>
      <c r="BA45" s="231"/>
      <c r="BB45" s="231"/>
      <c r="BC45" s="231"/>
      <c r="BD45" s="231"/>
      <c r="BE45" s="231"/>
      <c r="BF45" s="231"/>
      <c r="BG45" s="231"/>
      <c r="BH45" s="231"/>
      <c r="BI45" s="231"/>
      <c r="BJ45" s="231"/>
      <c r="BK45" s="231"/>
      <c r="BL45" s="231"/>
      <c r="BM45" s="232">
        <v>2918.652</v>
      </c>
    </row>
    <row r="46" spans="1:65">
      <c r="A46" s="30"/>
      <c r="B46" s="19">
        <v>1</v>
      </c>
      <c r="C46" s="9">
        <v>5</v>
      </c>
      <c r="D46" s="233">
        <v>2969.2109999999998</v>
      </c>
      <c r="E46" s="230"/>
      <c r="F46" s="231"/>
      <c r="G46" s="231"/>
      <c r="H46" s="231"/>
      <c r="I46" s="231"/>
      <c r="J46" s="231"/>
      <c r="K46" s="231"/>
      <c r="L46" s="231"/>
      <c r="M46" s="231"/>
      <c r="N46" s="231"/>
      <c r="O46" s="231"/>
      <c r="P46" s="231"/>
      <c r="Q46" s="231"/>
      <c r="R46" s="231"/>
      <c r="S46" s="231"/>
      <c r="T46" s="231"/>
      <c r="U46" s="231"/>
      <c r="V46" s="231"/>
      <c r="W46" s="231"/>
      <c r="X46" s="231"/>
      <c r="Y46" s="231"/>
      <c r="Z46" s="231"/>
      <c r="AA46" s="231"/>
      <c r="AB46" s="231"/>
      <c r="AC46" s="231"/>
      <c r="AD46" s="231"/>
      <c r="AE46" s="231"/>
      <c r="AF46" s="231"/>
      <c r="AG46" s="231"/>
      <c r="AH46" s="231"/>
      <c r="AI46" s="231"/>
      <c r="AJ46" s="231"/>
      <c r="AK46" s="231"/>
      <c r="AL46" s="231"/>
      <c r="AM46" s="231"/>
      <c r="AN46" s="231"/>
      <c r="AO46" s="231"/>
      <c r="AP46" s="231"/>
      <c r="AQ46" s="231"/>
      <c r="AR46" s="231"/>
      <c r="AS46" s="231"/>
      <c r="AT46" s="231"/>
      <c r="AU46" s="231"/>
      <c r="AV46" s="231"/>
      <c r="AW46" s="231"/>
      <c r="AX46" s="231"/>
      <c r="AY46" s="231"/>
      <c r="AZ46" s="231"/>
      <c r="BA46" s="231"/>
      <c r="BB46" s="231"/>
      <c r="BC46" s="231"/>
      <c r="BD46" s="231"/>
      <c r="BE46" s="231"/>
      <c r="BF46" s="231"/>
      <c r="BG46" s="231"/>
      <c r="BH46" s="231"/>
      <c r="BI46" s="231"/>
      <c r="BJ46" s="231"/>
      <c r="BK46" s="231"/>
      <c r="BL46" s="231"/>
      <c r="BM46" s="232">
        <v>27</v>
      </c>
    </row>
    <row r="47" spans="1:65">
      <c r="A47" s="30"/>
      <c r="B47" s="19">
        <v>1</v>
      </c>
      <c r="C47" s="9">
        <v>6</v>
      </c>
      <c r="D47" s="233">
        <v>3127.7310000000002</v>
      </c>
      <c r="E47" s="230"/>
      <c r="F47" s="231"/>
      <c r="G47" s="231"/>
      <c r="H47" s="231"/>
      <c r="I47" s="231"/>
      <c r="J47" s="231"/>
      <c r="K47" s="231"/>
      <c r="L47" s="231"/>
      <c r="M47" s="231"/>
      <c r="N47" s="231"/>
      <c r="O47" s="231"/>
      <c r="P47" s="231"/>
      <c r="Q47" s="231"/>
      <c r="R47" s="231"/>
      <c r="S47" s="231"/>
      <c r="T47" s="231"/>
      <c r="U47" s="231"/>
      <c r="V47" s="231"/>
      <c r="W47" s="231"/>
      <c r="X47" s="231"/>
      <c r="Y47" s="231"/>
      <c r="Z47" s="231"/>
      <c r="AA47" s="231"/>
      <c r="AB47" s="231"/>
      <c r="AC47" s="231"/>
      <c r="AD47" s="231"/>
      <c r="AE47" s="231"/>
      <c r="AF47" s="231"/>
      <c r="AG47" s="231"/>
      <c r="AH47" s="231"/>
      <c r="AI47" s="231"/>
      <c r="AJ47" s="231"/>
      <c r="AK47" s="231"/>
      <c r="AL47" s="231"/>
      <c r="AM47" s="231"/>
      <c r="AN47" s="231"/>
      <c r="AO47" s="231"/>
      <c r="AP47" s="231"/>
      <c r="AQ47" s="231"/>
      <c r="AR47" s="231"/>
      <c r="AS47" s="231"/>
      <c r="AT47" s="231"/>
      <c r="AU47" s="231"/>
      <c r="AV47" s="231"/>
      <c r="AW47" s="231"/>
      <c r="AX47" s="231"/>
      <c r="AY47" s="231"/>
      <c r="AZ47" s="231"/>
      <c r="BA47" s="231"/>
      <c r="BB47" s="231"/>
      <c r="BC47" s="231"/>
      <c r="BD47" s="231"/>
      <c r="BE47" s="231"/>
      <c r="BF47" s="231"/>
      <c r="BG47" s="231"/>
      <c r="BH47" s="231"/>
      <c r="BI47" s="231"/>
      <c r="BJ47" s="231"/>
      <c r="BK47" s="231"/>
      <c r="BL47" s="231"/>
      <c r="BM47" s="236"/>
    </row>
    <row r="48" spans="1:65">
      <c r="A48" s="30"/>
      <c r="B48" s="20" t="s">
        <v>239</v>
      </c>
      <c r="C48" s="12"/>
      <c r="D48" s="237">
        <v>2918.652</v>
      </c>
      <c r="E48" s="230"/>
      <c r="F48" s="231"/>
      <c r="G48" s="231"/>
      <c r="H48" s="231"/>
      <c r="I48" s="231"/>
      <c r="J48" s="231"/>
      <c r="K48" s="231"/>
      <c r="L48" s="231"/>
      <c r="M48" s="231"/>
      <c r="N48" s="231"/>
      <c r="O48" s="231"/>
      <c r="P48" s="231"/>
      <c r="Q48" s="231"/>
      <c r="R48" s="231"/>
      <c r="S48" s="231"/>
      <c r="T48" s="231"/>
      <c r="U48" s="231"/>
      <c r="V48" s="231"/>
      <c r="W48" s="231"/>
      <c r="X48" s="231"/>
      <c r="Y48" s="231"/>
      <c r="Z48" s="231"/>
      <c r="AA48" s="231"/>
      <c r="AB48" s="231"/>
      <c r="AC48" s="231"/>
      <c r="AD48" s="231"/>
      <c r="AE48" s="231"/>
      <c r="AF48" s="231"/>
      <c r="AG48" s="231"/>
      <c r="AH48" s="231"/>
      <c r="AI48" s="231"/>
      <c r="AJ48" s="231"/>
      <c r="AK48" s="231"/>
      <c r="AL48" s="231"/>
      <c r="AM48" s="231"/>
      <c r="AN48" s="231"/>
      <c r="AO48" s="231"/>
      <c r="AP48" s="231"/>
      <c r="AQ48" s="231"/>
      <c r="AR48" s="231"/>
      <c r="AS48" s="231"/>
      <c r="AT48" s="231"/>
      <c r="AU48" s="231"/>
      <c r="AV48" s="231"/>
      <c r="AW48" s="231"/>
      <c r="AX48" s="231"/>
      <c r="AY48" s="231"/>
      <c r="AZ48" s="231"/>
      <c r="BA48" s="231"/>
      <c r="BB48" s="231"/>
      <c r="BC48" s="231"/>
      <c r="BD48" s="231"/>
      <c r="BE48" s="231"/>
      <c r="BF48" s="231"/>
      <c r="BG48" s="231"/>
      <c r="BH48" s="231"/>
      <c r="BI48" s="231"/>
      <c r="BJ48" s="231"/>
      <c r="BK48" s="231"/>
      <c r="BL48" s="231"/>
      <c r="BM48" s="236"/>
    </row>
    <row r="49" spans="1:65">
      <c r="A49" s="30"/>
      <c r="B49" s="3" t="s">
        <v>240</v>
      </c>
      <c r="C49" s="29"/>
      <c r="D49" s="233">
        <v>2939.377</v>
      </c>
      <c r="E49" s="230"/>
      <c r="F49" s="231"/>
      <c r="G49" s="231"/>
      <c r="H49" s="231"/>
      <c r="I49" s="231"/>
      <c r="J49" s="231"/>
      <c r="K49" s="231"/>
      <c r="L49" s="231"/>
      <c r="M49" s="231"/>
      <c r="N49" s="231"/>
      <c r="O49" s="231"/>
      <c r="P49" s="231"/>
      <c r="Q49" s="231"/>
      <c r="R49" s="231"/>
      <c r="S49" s="231"/>
      <c r="T49" s="231"/>
      <c r="U49" s="231"/>
      <c r="V49" s="231"/>
      <c r="W49" s="231"/>
      <c r="X49" s="231"/>
      <c r="Y49" s="231"/>
      <c r="Z49" s="231"/>
      <c r="AA49" s="231"/>
      <c r="AB49" s="231"/>
      <c r="AC49" s="231"/>
      <c r="AD49" s="231"/>
      <c r="AE49" s="231"/>
      <c r="AF49" s="231"/>
      <c r="AG49" s="231"/>
      <c r="AH49" s="231"/>
      <c r="AI49" s="231"/>
      <c r="AJ49" s="231"/>
      <c r="AK49" s="231"/>
      <c r="AL49" s="231"/>
      <c r="AM49" s="231"/>
      <c r="AN49" s="231"/>
      <c r="AO49" s="231"/>
      <c r="AP49" s="231"/>
      <c r="AQ49" s="231"/>
      <c r="AR49" s="231"/>
      <c r="AS49" s="231"/>
      <c r="AT49" s="231"/>
      <c r="AU49" s="231"/>
      <c r="AV49" s="231"/>
      <c r="AW49" s="231"/>
      <c r="AX49" s="231"/>
      <c r="AY49" s="231"/>
      <c r="AZ49" s="231"/>
      <c r="BA49" s="231"/>
      <c r="BB49" s="231"/>
      <c r="BC49" s="231"/>
      <c r="BD49" s="231"/>
      <c r="BE49" s="231"/>
      <c r="BF49" s="231"/>
      <c r="BG49" s="231"/>
      <c r="BH49" s="231"/>
      <c r="BI49" s="231"/>
      <c r="BJ49" s="231"/>
      <c r="BK49" s="231"/>
      <c r="BL49" s="231"/>
      <c r="BM49" s="236"/>
    </row>
    <row r="50" spans="1:65">
      <c r="A50" s="30"/>
      <c r="B50" s="3" t="s">
        <v>241</v>
      </c>
      <c r="C50" s="29"/>
      <c r="D50" s="233">
        <v>162.84682765592953</v>
      </c>
      <c r="E50" s="230"/>
      <c r="F50" s="231"/>
      <c r="G50" s="231"/>
      <c r="H50" s="231"/>
      <c r="I50" s="231"/>
      <c r="J50" s="231"/>
      <c r="K50" s="231"/>
      <c r="L50" s="231"/>
      <c r="M50" s="231"/>
      <c r="N50" s="231"/>
      <c r="O50" s="231"/>
      <c r="P50" s="231"/>
      <c r="Q50" s="231"/>
      <c r="R50" s="231"/>
      <c r="S50" s="231"/>
      <c r="T50" s="231"/>
      <c r="U50" s="231"/>
      <c r="V50" s="231"/>
      <c r="W50" s="231"/>
      <c r="X50" s="231"/>
      <c r="Y50" s="231"/>
      <c r="Z50" s="231"/>
      <c r="AA50" s="231"/>
      <c r="AB50" s="231"/>
      <c r="AC50" s="231"/>
      <c r="AD50" s="231"/>
      <c r="AE50" s="231"/>
      <c r="AF50" s="231"/>
      <c r="AG50" s="231"/>
      <c r="AH50" s="231"/>
      <c r="AI50" s="231"/>
      <c r="AJ50" s="231"/>
      <c r="AK50" s="231"/>
      <c r="AL50" s="231"/>
      <c r="AM50" s="231"/>
      <c r="AN50" s="231"/>
      <c r="AO50" s="231"/>
      <c r="AP50" s="231"/>
      <c r="AQ50" s="231"/>
      <c r="AR50" s="231"/>
      <c r="AS50" s="231"/>
      <c r="AT50" s="231"/>
      <c r="AU50" s="231"/>
      <c r="AV50" s="231"/>
      <c r="AW50" s="231"/>
      <c r="AX50" s="231"/>
      <c r="AY50" s="231"/>
      <c r="AZ50" s="231"/>
      <c r="BA50" s="231"/>
      <c r="BB50" s="231"/>
      <c r="BC50" s="231"/>
      <c r="BD50" s="231"/>
      <c r="BE50" s="231"/>
      <c r="BF50" s="231"/>
      <c r="BG50" s="231"/>
      <c r="BH50" s="231"/>
      <c r="BI50" s="231"/>
      <c r="BJ50" s="231"/>
      <c r="BK50" s="231"/>
      <c r="BL50" s="231"/>
      <c r="BM50" s="236"/>
    </row>
    <row r="51" spans="1:65">
      <c r="A51" s="30"/>
      <c r="B51" s="3" t="s">
        <v>87</v>
      </c>
      <c r="C51" s="29"/>
      <c r="D51" s="13">
        <v>5.5795219044932225E-2</v>
      </c>
      <c r="E51" s="157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242</v>
      </c>
      <c r="C52" s="29"/>
      <c r="D52" s="13">
        <v>0</v>
      </c>
      <c r="E52" s="157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243</v>
      </c>
      <c r="C53" s="47"/>
      <c r="D53" s="45" t="s">
        <v>244</v>
      </c>
      <c r="E53" s="157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BM54" s="55"/>
    </row>
    <row r="55" spans="1:65" ht="15">
      <c r="B55" s="8" t="s">
        <v>675</v>
      </c>
      <c r="BM55" s="28" t="s">
        <v>280</v>
      </c>
    </row>
    <row r="56" spans="1:65" ht="15">
      <c r="A56" s="25" t="s">
        <v>105</v>
      </c>
      <c r="B56" s="18" t="s">
        <v>114</v>
      </c>
      <c r="C56" s="15" t="s">
        <v>115</v>
      </c>
      <c r="D56" s="16" t="s">
        <v>347</v>
      </c>
      <c r="E56" s="17" t="s">
        <v>348</v>
      </c>
      <c r="F56" s="157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236</v>
      </c>
      <c r="C57" s="9" t="s">
        <v>236</v>
      </c>
      <c r="D57" s="10" t="s">
        <v>349</v>
      </c>
      <c r="E57" s="11" t="s">
        <v>116</v>
      </c>
      <c r="F57" s="157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1</v>
      </c>
    </row>
    <row r="58" spans="1:65">
      <c r="A58" s="30"/>
      <c r="B58" s="19"/>
      <c r="C58" s="9"/>
      <c r="D58" s="10" t="s">
        <v>101</v>
      </c>
      <c r="E58" s="11" t="s">
        <v>101</v>
      </c>
      <c r="F58" s="157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2</v>
      </c>
    </row>
    <row r="59" spans="1:65">
      <c r="A59" s="30"/>
      <c r="B59" s="19"/>
      <c r="C59" s="9"/>
      <c r="D59" s="26"/>
      <c r="E59" s="26"/>
      <c r="F59" s="157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2</v>
      </c>
    </row>
    <row r="60" spans="1:65">
      <c r="A60" s="30"/>
      <c r="B60" s="18">
        <v>1</v>
      </c>
      <c r="C60" s="14">
        <v>1</v>
      </c>
      <c r="D60" s="22">
        <v>1.2151000000000001</v>
      </c>
      <c r="E60" s="22">
        <v>1.25</v>
      </c>
      <c r="F60" s="157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9">
        <v>1</v>
      </c>
      <c r="C61" s="9">
        <v>2</v>
      </c>
      <c r="D61" s="11">
        <v>1.2161</v>
      </c>
      <c r="E61" s="11">
        <v>1.23</v>
      </c>
      <c r="F61" s="157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22</v>
      </c>
    </row>
    <row r="62" spans="1:65">
      <c r="A62" s="30"/>
      <c r="B62" s="19">
        <v>1</v>
      </c>
      <c r="C62" s="9">
        <v>3</v>
      </c>
      <c r="D62" s="11">
        <v>1.2383999999999999</v>
      </c>
      <c r="E62" s="11"/>
      <c r="F62" s="157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16</v>
      </c>
    </row>
    <row r="63" spans="1:65">
      <c r="A63" s="30"/>
      <c r="B63" s="19">
        <v>1</v>
      </c>
      <c r="C63" s="9">
        <v>4</v>
      </c>
      <c r="D63" s="11">
        <v>1.0887</v>
      </c>
      <c r="E63" s="11"/>
      <c r="F63" s="157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1.22746666666667</v>
      </c>
    </row>
    <row r="64" spans="1:65">
      <c r="A64" s="30"/>
      <c r="B64" s="19">
        <v>1</v>
      </c>
      <c r="C64" s="9">
        <v>5</v>
      </c>
      <c r="D64" s="11">
        <v>1.2512000000000001</v>
      </c>
      <c r="E64" s="11"/>
      <c r="F64" s="157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28</v>
      </c>
    </row>
    <row r="65" spans="1:65">
      <c r="A65" s="30"/>
      <c r="B65" s="19">
        <v>1</v>
      </c>
      <c r="C65" s="9">
        <v>6</v>
      </c>
      <c r="D65" s="11">
        <v>1.2801</v>
      </c>
      <c r="E65" s="11"/>
      <c r="F65" s="157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30"/>
      <c r="B66" s="20" t="s">
        <v>239</v>
      </c>
      <c r="C66" s="12"/>
      <c r="D66" s="23">
        <v>1.2149333333333334</v>
      </c>
      <c r="E66" s="23">
        <v>1.24</v>
      </c>
      <c r="F66" s="157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3" t="s">
        <v>240</v>
      </c>
      <c r="C67" s="29"/>
      <c r="D67" s="11">
        <v>1.22725</v>
      </c>
      <c r="E67" s="11">
        <v>1.24</v>
      </c>
      <c r="F67" s="157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241</v>
      </c>
      <c r="C68" s="29"/>
      <c r="D68" s="24">
        <v>6.6406164372493817E-2</v>
      </c>
      <c r="E68" s="24">
        <v>1.4142135623730963E-2</v>
      </c>
      <c r="F68" s="157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3" t="s">
        <v>87</v>
      </c>
      <c r="C69" s="29"/>
      <c r="D69" s="13">
        <v>5.4658278401416113E-2</v>
      </c>
      <c r="E69" s="13">
        <v>1.1404948083654002E-2</v>
      </c>
      <c r="F69" s="157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242</v>
      </c>
      <c r="C70" s="29"/>
      <c r="D70" s="13">
        <v>-1.0210732131221367E-2</v>
      </c>
      <c r="E70" s="13">
        <v>1.0210732131215927E-2</v>
      </c>
      <c r="F70" s="157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243</v>
      </c>
      <c r="C71" s="47"/>
      <c r="D71" s="45">
        <v>0.67</v>
      </c>
      <c r="E71" s="45">
        <v>0.67</v>
      </c>
      <c r="F71" s="157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BM72" s="55"/>
    </row>
    <row r="73" spans="1:65" ht="15">
      <c r="B73" s="8" t="s">
        <v>676</v>
      </c>
      <c r="BM73" s="28" t="s">
        <v>280</v>
      </c>
    </row>
    <row r="74" spans="1:65" ht="15">
      <c r="A74" s="25" t="s">
        <v>214</v>
      </c>
      <c r="B74" s="18" t="s">
        <v>114</v>
      </c>
      <c r="C74" s="15" t="s">
        <v>115</v>
      </c>
      <c r="D74" s="16" t="s">
        <v>347</v>
      </c>
      <c r="E74" s="157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236</v>
      </c>
      <c r="C75" s="9" t="s">
        <v>236</v>
      </c>
      <c r="D75" s="10" t="s">
        <v>349</v>
      </c>
      <c r="E75" s="157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101</v>
      </c>
      <c r="E76" s="157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2</v>
      </c>
    </row>
    <row r="77" spans="1:65">
      <c r="A77" s="30"/>
      <c r="B77" s="19"/>
      <c r="C77" s="9"/>
      <c r="D77" s="26"/>
      <c r="E77" s="157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</v>
      </c>
    </row>
    <row r="78" spans="1:65">
      <c r="A78" s="30"/>
      <c r="B78" s="18">
        <v>1</v>
      </c>
      <c r="C78" s="14">
        <v>1</v>
      </c>
      <c r="D78" s="22">
        <v>2.0384000000000002</v>
      </c>
      <c r="E78" s="157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</v>
      </c>
    </row>
    <row r="79" spans="1:65">
      <c r="A79" s="30"/>
      <c r="B79" s="20" t="s">
        <v>239</v>
      </c>
      <c r="C79" s="12"/>
      <c r="D79" s="23">
        <v>2.0384000000000002</v>
      </c>
      <c r="E79" s="157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23</v>
      </c>
    </row>
    <row r="80" spans="1:65">
      <c r="A80" s="30"/>
      <c r="B80" s="3" t="s">
        <v>240</v>
      </c>
      <c r="C80" s="29"/>
      <c r="D80" s="11">
        <v>2.0384000000000002</v>
      </c>
      <c r="E80" s="157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16</v>
      </c>
    </row>
    <row r="81" spans="1:65">
      <c r="A81" s="30"/>
      <c r="B81" s="3" t="s">
        <v>241</v>
      </c>
      <c r="C81" s="29"/>
      <c r="D81" s="24" t="s">
        <v>745</v>
      </c>
      <c r="E81" s="157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8">
        <v>2.0384000000000002</v>
      </c>
    </row>
    <row r="82" spans="1:65">
      <c r="A82" s="30"/>
      <c r="B82" s="3" t="s">
        <v>87</v>
      </c>
      <c r="C82" s="29"/>
      <c r="D82" s="13" t="s">
        <v>745</v>
      </c>
      <c r="E82" s="157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8">
        <v>29</v>
      </c>
    </row>
    <row r="83" spans="1:65">
      <c r="A83" s="30"/>
      <c r="B83" s="3" t="s">
        <v>242</v>
      </c>
      <c r="C83" s="29"/>
      <c r="D83" s="13">
        <v>0</v>
      </c>
      <c r="E83" s="157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A84" s="30"/>
      <c r="B84" s="46" t="s">
        <v>243</v>
      </c>
      <c r="C84" s="47"/>
      <c r="D84" s="45" t="s">
        <v>244</v>
      </c>
      <c r="E84" s="157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5"/>
    </row>
    <row r="85" spans="1:65">
      <c r="B85" s="31"/>
      <c r="C85" s="20"/>
      <c r="D85" s="20"/>
      <c r="BM85" s="55"/>
    </row>
    <row r="86" spans="1:65" ht="15">
      <c r="B86" s="8" t="s">
        <v>677</v>
      </c>
      <c r="BM86" s="28" t="s">
        <v>280</v>
      </c>
    </row>
    <row r="87" spans="1:65" ht="15">
      <c r="A87" s="25" t="s">
        <v>51</v>
      </c>
      <c r="B87" s="18" t="s">
        <v>114</v>
      </c>
      <c r="C87" s="15" t="s">
        <v>115</v>
      </c>
      <c r="D87" s="16" t="s">
        <v>347</v>
      </c>
      <c r="E87" s="157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>
        <v>1</v>
      </c>
    </row>
    <row r="88" spans="1:65">
      <c r="A88" s="30"/>
      <c r="B88" s="19" t="s">
        <v>236</v>
      </c>
      <c r="C88" s="9" t="s">
        <v>236</v>
      </c>
      <c r="D88" s="10" t="s">
        <v>349</v>
      </c>
      <c r="E88" s="157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 t="s">
        <v>3</v>
      </c>
    </row>
    <row r="89" spans="1:65">
      <c r="A89" s="30"/>
      <c r="B89" s="19"/>
      <c r="C89" s="9"/>
      <c r="D89" s="10" t="s">
        <v>101</v>
      </c>
      <c r="E89" s="157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1</v>
      </c>
    </row>
    <row r="90" spans="1:65">
      <c r="A90" s="30"/>
      <c r="B90" s="19"/>
      <c r="C90" s="9"/>
      <c r="D90" s="26"/>
      <c r="E90" s="157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8">
        <v>1</v>
      </c>
    </row>
    <row r="91" spans="1:65">
      <c r="A91" s="30"/>
      <c r="B91" s="18">
        <v>1</v>
      </c>
      <c r="C91" s="14">
        <v>1</v>
      </c>
      <c r="D91" s="216">
        <v>33.228200000000001</v>
      </c>
      <c r="E91" s="217"/>
      <c r="F91" s="218"/>
      <c r="G91" s="218"/>
      <c r="H91" s="218"/>
      <c r="I91" s="218"/>
      <c r="J91" s="218"/>
      <c r="K91" s="218"/>
      <c r="L91" s="218"/>
      <c r="M91" s="218"/>
      <c r="N91" s="218"/>
      <c r="O91" s="218"/>
      <c r="P91" s="218"/>
      <c r="Q91" s="218"/>
      <c r="R91" s="218"/>
      <c r="S91" s="218"/>
      <c r="T91" s="218"/>
      <c r="U91" s="218"/>
      <c r="V91" s="218"/>
      <c r="W91" s="218"/>
      <c r="X91" s="218"/>
      <c r="Y91" s="218"/>
      <c r="Z91" s="218"/>
      <c r="AA91" s="218"/>
      <c r="AB91" s="218"/>
      <c r="AC91" s="218"/>
      <c r="AD91" s="218"/>
      <c r="AE91" s="218"/>
      <c r="AF91" s="218"/>
      <c r="AG91" s="218"/>
      <c r="AH91" s="218"/>
      <c r="AI91" s="218"/>
      <c r="AJ91" s="218"/>
      <c r="AK91" s="218"/>
      <c r="AL91" s="218"/>
      <c r="AM91" s="218"/>
      <c r="AN91" s="218"/>
      <c r="AO91" s="218"/>
      <c r="AP91" s="218"/>
      <c r="AQ91" s="218"/>
      <c r="AR91" s="218"/>
      <c r="AS91" s="218"/>
      <c r="AT91" s="218"/>
      <c r="AU91" s="218"/>
      <c r="AV91" s="218"/>
      <c r="AW91" s="218"/>
      <c r="AX91" s="218"/>
      <c r="AY91" s="218"/>
      <c r="AZ91" s="218"/>
      <c r="BA91" s="218"/>
      <c r="BB91" s="218"/>
      <c r="BC91" s="218"/>
      <c r="BD91" s="218"/>
      <c r="BE91" s="218"/>
      <c r="BF91" s="218"/>
      <c r="BG91" s="218"/>
      <c r="BH91" s="218"/>
      <c r="BI91" s="218"/>
      <c r="BJ91" s="218"/>
      <c r="BK91" s="218"/>
      <c r="BL91" s="218"/>
      <c r="BM91" s="219">
        <v>1</v>
      </c>
    </row>
    <row r="92" spans="1:65">
      <c r="A92" s="30"/>
      <c r="B92" s="19">
        <v>1</v>
      </c>
      <c r="C92" s="9">
        <v>2</v>
      </c>
      <c r="D92" s="220">
        <v>29.5457</v>
      </c>
      <c r="E92" s="217"/>
      <c r="F92" s="218"/>
      <c r="G92" s="218"/>
      <c r="H92" s="218"/>
      <c r="I92" s="218"/>
      <c r="J92" s="218"/>
      <c r="K92" s="218"/>
      <c r="L92" s="218"/>
      <c r="M92" s="218"/>
      <c r="N92" s="218"/>
      <c r="O92" s="218"/>
      <c r="P92" s="218"/>
      <c r="Q92" s="218"/>
      <c r="R92" s="218"/>
      <c r="S92" s="218"/>
      <c r="T92" s="218"/>
      <c r="U92" s="218"/>
      <c r="V92" s="218"/>
      <c r="W92" s="218"/>
      <c r="X92" s="218"/>
      <c r="Y92" s="218"/>
      <c r="Z92" s="218"/>
      <c r="AA92" s="218"/>
      <c r="AB92" s="218"/>
      <c r="AC92" s="218"/>
      <c r="AD92" s="218"/>
      <c r="AE92" s="218"/>
      <c r="AF92" s="218"/>
      <c r="AG92" s="218"/>
      <c r="AH92" s="218"/>
      <c r="AI92" s="218"/>
      <c r="AJ92" s="218"/>
      <c r="AK92" s="218"/>
      <c r="AL92" s="218"/>
      <c r="AM92" s="218"/>
      <c r="AN92" s="218"/>
      <c r="AO92" s="218"/>
      <c r="AP92" s="218"/>
      <c r="AQ92" s="218"/>
      <c r="AR92" s="218"/>
      <c r="AS92" s="218"/>
      <c r="AT92" s="218"/>
      <c r="AU92" s="218"/>
      <c r="AV92" s="218"/>
      <c r="AW92" s="218"/>
      <c r="AX92" s="218"/>
      <c r="AY92" s="218"/>
      <c r="AZ92" s="218"/>
      <c r="BA92" s="218"/>
      <c r="BB92" s="218"/>
      <c r="BC92" s="218"/>
      <c r="BD92" s="218"/>
      <c r="BE92" s="218"/>
      <c r="BF92" s="218"/>
      <c r="BG92" s="218"/>
      <c r="BH92" s="218"/>
      <c r="BI92" s="218"/>
      <c r="BJ92" s="218"/>
      <c r="BK92" s="218"/>
      <c r="BL92" s="218"/>
      <c r="BM92" s="219">
        <v>14</v>
      </c>
    </row>
    <row r="93" spans="1:65">
      <c r="A93" s="30"/>
      <c r="B93" s="19">
        <v>1</v>
      </c>
      <c r="C93" s="9">
        <v>3</v>
      </c>
      <c r="D93" s="220">
        <v>46.722299999999997</v>
      </c>
      <c r="E93" s="217"/>
      <c r="F93" s="218"/>
      <c r="G93" s="218"/>
      <c r="H93" s="218"/>
      <c r="I93" s="218"/>
      <c r="J93" s="218"/>
      <c r="K93" s="218"/>
      <c r="L93" s="218"/>
      <c r="M93" s="218"/>
      <c r="N93" s="218"/>
      <c r="O93" s="218"/>
      <c r="P93" s="218"/>
      <c r="Q93" s="218"/>
      <c r="R93" s="218"/>
      <c r="S93" s="218"/>
      <c r="T93" s="218"/>
      <c r="U93" s="218"/>
      <c r="V93" s="218"/>
      <c r="W93" s="218"/>
      <c r="X93" s="218"/>
      <c r="Y93" s="218"/>
      <c r="Z93" s="218"/>
      <c r="AA93" s="218"/>
      <c r="AB93" s="218"/>
      <c r="AC93" s="218"/>
      <c r="AD93" s="218"/>
      <c r="AE93" s="218"/>
      <c r="AF93" s="218"/>
      <c r="AG93" s="218"/>
      <c r="AH93" s="218"/>
      <c r="AI93" s="218"/>
      <c r="AJ93" s="218"/>
      <c r="AK93" s="218"/>
      <c r="AL93" s="218"/>
      <c r="AM93" s="218"/>
      <c r="AN93" s="218"/>
      <c r="AO93" s="218"/>
      <c r="AP93" s="218"/>
      <c r="AQ93" s="218"/>
      <c r="AR93" s="218"/>
      <c r="AS93" s="218"/>
      <c r="AT93" s="218"/>
      <c r="AU93" s="218"/>
      <c r="AV93" s="218"/>
      <c r="AW93" s="218"/>
      <c r="AX93" s="218"/>
      <c r="AY93" s="218"/>
      <c r="AZ93" s="218"/>
      <c r="BA93" s="218"/>
      <c r="BB93" s="218"/>
      <c r="BC93" s="218"/>
      <c r="BD93" s="218"/>
      <c r="BE93" s="218"/>
      <c r="BF93" s="218"/>
      <c r="BG93" s="218"/>
      <c r="BH93" s="218"/>
      <c r="BI93" s="218"/>
      <c r="BJ93" s="218"/>
      <c r="BK93" s="218"/>
      <c r="BL93" s="218"/>
      <c r="BM93" s="219">
        <v>16</v>
      </c>
    </row>
    <row r="94" spans="1:65">
      <c r="A94" s="30"/>
      <c r="B94" s="19">
        <v>1</v>
      </c>
      <c r="C94" s="9">
        <v>4</v>
      </c>
      <c r="D94" s="220">
        <v>9.0351999999999997</v>
      </c>
      <c r="E94" s="217"/>
      <c r="F94" s="218"/>
      <c r="G94" s="218"/>
      <c r="H94" s="218"/>
      <c r="I94" s="218"/>
      <c r="J94" s="218"/>
      <c r="K94" s="218"/>
      <c r="L94" s="218"/>
      <c r="M94" s="218"/>
      <c r="N94" s="218"/>
      <c r="O94" s="218"/>
      <c r="P94" s="218"/>
      <c r="Q94" s="218"/>
      <c r="R94" s="218"/>
      <c r="S94" s="218"/>
      <c r="T94" s="218"/>
      <c r="U94" s="218"/>
      <c r="V94" s="218"/>
      <c r="W94" s="218"/>
      <c r="X94" s="218"/>
      <c r="Y94" s="218"/>
      <c r="Z94" s="218"/>
      <c r="AA94" s="218"/>
      <c r="AB94" s="218"/>
      <c r="AC94" s="218"/>
      <c r="AD94" s="218"/>
      <c r="AE94" s="218"/>
      <c r="AF94" s="218"/>
      <c r="AG94" s="218"/>
      <c r="AH94" s="218"/>
      <c r="AI94" s="218"/>
      <c r="AJ94" s="218"/>
      <c r="AK94" s="218"/>
      <c r="AL94" s="218"/>
      <c r="AM94" s="218"/>
      <c r="AN94" s="218"/>
      <c r="AO94" s="218"/>
      <c r="AP94" s="218"/>
      <c r="AQ94" s="218"/>
      <c r="AR94" s="218"/>
      <c r="AS94" s="218"/>
      <c r="AT94" s="218"/>
      <c r="AU94" s="218"/>
      <c r="AV94" s="218"/>
      <c r="AW94" s="218"/>
      <c r="AX94" s="218"/>
      <c r="AY94" s="218"/>
      <c r="AZ94" s="218"/>
      <c r="BA94" s="218"/>
      <c r="BB94" s="218"/>
      <c r="BC94" s="218"/>
      <c r="BD94" s="218"/>
      <c r="BE94" s="218"/>
      <c r="BF94" s="218"/>
      <c r="BG94" s="218"/>
      <c r="BH94" s="218"/>
      <c r="BI94" s="218"/>
      <c r="BJ94" s="218"/>
      <c r="BK94" s="218"/>
      <c r="BL94" s="218"/>
      <c r="BM94" s="219">
        <v>35.595959999999998</v>
      </c>
    </row>
    <row r="95" spans="1:65">
      <c r="A95" s="30"/>
      <c r="B95" s="19">
        <v>1</v>
      </c>
      <c r="C95" s="9">
        <v>5</v>
      </c>
      <c r="D95" s="220">
        <v>59.448399999999999</v>
      </c>
      <c r="E95" s="217"/>
      <c r="F95" s="218"/>
      <c r="G95" s="218"/>
      <c r="H95" s="218"/>
      <c r="I95" s="218"/>
      <c r="J95" s="218"/>
      <c r="K95" s="218"/>
      <c r="L95" s="218"/>
      <c r="M95" s="218"/>
      <c r="N95" s="218"/>
      <c r="O95" s="218"/>
      <c r="P95" s="218"/>
      <c r="Q95" s="218"/>
      <c r="R95" s="218"/>
      <c r="S95" s="218"/>
      <c r="T95" s="218"/>
      <c r="U95" s="218"/>
      <c r="V95" s="218"/>
      <c r="W95" s="218"/>
      <c r="X95" s="218"/>
      <c r="Y95" s="218"/>
      <c r="Z95" s="218"/>
      <c r="AA95" s="218"/>
      <c r="AB95" s="218"/>
      <c r="AC95" s="218"/>
      <c r="AD95" s="218"/>
      <c r="AE95" s="218"/>
      <c r="AF95" s="218"/>
      <c r="AG95" s="218"/>
      <c r="AH95" s="218"/>
      <c r="AI95" s="218"/>
      <c r="AJ95" s="218"/>
      <c r="AK95" s="218"/>
      <c r="AL95" s="218"/>
      <c r="AM95" s="218"/>
      <c r="AN95" s="218"/>
      <c r="AO95" s="218"/>
      <c r="AP95" s="218"/>
      <c r="AQ95" s="218"/>
      <c r="AR95" s="218"/>
      <c r="AS95" s="218"/>
      <c r="AT95" s="218"/>
      <c r="AU95" s="218"/>
      <c r="AV95" s="218"/>
      <c r="AW95" s="218"/>
      <c r="AX95" s="218"/>
      <c r="AY95" s="218"/>
      <c r="AZ95" s="218"/>
      <c r="BA95" s="218"/>
      <c r="BB95" s="218"/>
      <c r="BC95" s="218"/>
      <c r="BD95" s="218"/>
      <c r="BE95" s="218"/>
      <c r="BF95" s="218"/>
      <c r="BG95" s="218"/>
      <c r="BH95" s="218"/>
      <c r="BI95" s="218"/>
      <c r="BJ95" s="218"/>
      <c r="BK95" s="218"/>
      <c r="BL95" s="218"/>
      <c r="BM95" s="219">
        <v>30</v>
      </c>
    </row>
    <row r="96" spans="1:65">
      <c r="A96" s="30"/>
      <c r="B96" s="20" t="s">
        <v>239</v>
      </c>
      <c r="C96" s="12"/>
      <c r="D96" s="222">
        <v>35.595959999999998</v>
      </c>
      <c r="E96" s="217"/>
      <c r="F96" s="218"/>
      <c r="G96" s="218"/>
      <c r="H96" s="218"/>
      <c r="I96" s="218"/>
      <c r="J96" s="218"/>
      <c r="K96" s="218"/>
      <c r="L96" s="218"/>
      <c r="M96" s="218"/>
      <c r="N96" s="218"/>
      <c r="O96" s="218"/>
      <c r="P96" s="218"/>
      <c r="Q96" s="218"/>
      <c r="R96" s="218"/>
      <c r="S96" s="218"/>
      <c r="T96" s="218"/>
      <c r="U96" s="218"/>
      <c r="V96" s="218"/>
      <c r="W96" s="218"/>
      <c r="X96" s="218"/>
      <c r="Y96" s="218"/>
      <c r="Z96" s="218"/>
      <c r="AA96" s="218"/>
      <c r="AB96" s="218"/>
      <c r="AC96" s="218"/>
      <c r="AD96" s="218"/>
      <c r="AE96" s="218"/>
      <c r="AF96" s="218"/>
      <c r="AG96" s="218"/>
      <c r="AH96" s="218"/>
      <c r="AI96" s="218"/>
      <c r="AJ96" s="218"/>
      <c r="AK96" s="218"/>
      <c r="AL96" s="218"/>
      <c r="AM96" s="218"/>
      <c r="AN96" s="218"/>
      <c r="AO96" s="218"/>
      <c r="AP96" s="218"/>
      <c r="AQ96" s="218"/>
      <c r="AR96" s="218"/>
      <c r="AS96" s="218"/>
      <c r="AT96" s="218"/>
      <c r="AU96" s="218"/>
      <c r="AV96" s="218"/>
      <c r="AW96" s="218"/>
      <c r="AX96" s="218"/>
      <c r="AY96" s="218"/>
      <c r="AZ96" s="218"/>
      <c r="BA96" s="218"/>
      <c r="BB96" s="218"/>
      <c r="BC96" s="218"/>
      <c r="BD96" s="218"/>
      <c r="BE96" s="218"/>
      <c r="BF96" s="218"/>
      <c r="BG96" s="218"/>
      <c r="BH96" s="218"/>
      <c r="BI96" s="218"/>
      <c r="BJ96" s="218"/>
      <c r="BK96" s="218"/>
      <c r="BL96" s="218"/>
      <c r="BM96" s="221"/>
    </row>
    <row r="97" spans="1:65">
      <c r="A97" s="30"/>
      <c r="B97" s="3" t="s">
        <v>240</v>
      </c>
      <c r="C97" s="29"/>
      <c r="D97" s="220">
        <v>33.228200000000001</v>
      </c>
      <c r="E97" s="217"/>
      <c r="F97" s="218"/>
      <c r="G97" s="218"/>
      <c r="H97" s="218"/>
      <c r="I97" s="218"/>
      <c r="J97" s="218"/>
      <c r="K97" s="218"/>
      <c r="L97" s="218"/>
      <c r="M97" s="218"/>
      <c r="N97" s="218"/>
      <c r="O97" s="218"/>
      <c r="P97" s="218"/>
      <c r="Q97" s="218"/>
      <c r="R97" s="218"/>
      <c r="S97" s="218"/>
      <c r="T97" s="218"/>
      <c r="U97" s="218"/>
      <c r="V97" s="218"/>
      <c r="W97" s="218"/>
      <c r="X97" s="218"/>
      <c r="Y97" s="218"/>
      <c r="Z97" s="218"/>
      <c r="AA97" s="218"/>
      <c r="AB97" s="218"/>
      <c r="AC97" s="218"/>
      <c r="AD97" s="218"/>
      <c r="AE97" s="218"/>
      <c r="AF97" s="218"/>
      <c r="AG97" s="218"/>
      <c r="AH97" s="218"/>
      <c r="AI97" s="218"/>
      <c r="AJ97" s="218"/>
      <c r="AK97" s="218"/>
      <c r="AL97" s="218"/>
      <c r="AM97" s="218"/>
      <c r="AN97" s="218"/>
      <c r="AO97" s="218"/>
      <c r="AP97" s="218"/>
      <c r="AQ97" s="218"/>
      <c r="AR97" s="218"/>
      <c r="AS97" s="218"/>
      <c r="AT97" s="218"/>
      <c r="AU97" s="218"/>
      <c r="AV97" s="218"/>
      <c r="AW97" s="218"/>
      <c r="AX97" s="218"/>
      <c r="AY97" s="218"/>
      <c r="AZ97" s="218"/>
      <c r="BA97" s="218"/>
      <c r="BB97" s="218"/>
      <c r="BC97" s="218"/>
      <c r="BD97" s="218"/>
      <c r="BE97" s="218"/>
      <c r="BF97" s="218"/>
      <c r="BG97" s="218"/>
      <c r="BH97" s="218"/>
      <c r="BI97" s="218"/>
      <c r="BJ97" s="218"/>
      <c r="BK97" s="218"/>
      <c r="BL97" s="218"/>
      <c r="BM97" s="221"/>
    </row>
    <row r="98" spans="1:65">
      <c r="A98" s="30"/>
      <c r="B98" s="3" t="s">
        <v>241</v>
      </c>
      <c r="C98" s="29"/>
      <c r="D98" s="220">
        <v>18.976434339806836</v>
      </c>
      <c r="E98" s="217"/>
      <c r="F98" s="218"/>
      <c r="G98" s="218"/>
      <c r="H98" s="218"/>
      <c r="I98" s="218"/>
      <c r="J98" s="218"/>
      <c r="K98" s="218"/>
      <c r="L98" s="218"/>
      <c r="M98" s="218"/>
      <c r="N98" s="218"/>
      <c r="O98" s="218"/>
      <c r="P98" s="218"/>
      <c r="Q98" s="218"/>
      <c r="R98" s="218"/>
      <c r="S98" s="218"/>
      <c r="T98" s="218"/>
      <c r="U98" s="218"/>
      <c r="V98" s="218"/>
      <c r="W98" s="218"/>
      <c r="X98" s="218"/>
      <c r="Y98" s="218"/>
      <c r="Z98" s="218"/>
      <c r="AA98" s="218"/>
      <c r="AB98" s="218"/>
      <c r="AC98" s="218"/>
      <c r="AD98" s="218"/>
      <c r="AE98" s="218"/>
      <c r="AF98" s="218"/>
      <c r="AG98" s="218"/>
      <c r="AH98" s="218"/>
      <c r="AI98" s="218"/>
      <c r="AJ98" s="218"/>
      <c r="AK98" s="218"/>
      <c r="AL98" s="218"/>
      <c r="AM98" s="218"/>
      <c r="AN98" s="218"/>
      <c r="AO98" s="218"/>
      <c r="AP98" s="218"/>
      <c r="AQ98" s="218"/>
      <c r="AR98" s="218"/>
      <c r="AS98" s="218"/>
      <c r="AT98" s="218"/>
      <c r="AU98" s="218"/>
      <c r="AV98" s="218"/>
      <c r="AW98" s="218"/>
      <c r="AX98" s="218"/>
      <c r="AY98" s="218"/>
      <c r="AZ98" s="218"/>
      <c r="BA98" s="218"/>
      <c r="BB98" s="218"/>
      <c r="BC98" s="218"/>
      <c r="BD98" s="218"/>
      <c r="BE98" s="218"/>
      <c r="BF98" s="218"/>
      <c r="BG98" s="218"/>
      <c r="BH98" s="218"/>
      <c r="BI98" s="218"/>
      <c r="BJ98" s="218"/>
      <c r="BK98" s="218"/>
      <c r="BL98" s="218"/>
      <c r="BM98" s="221"/>
    </row>
    <row r="99" spans="1:65">
      <c r="A99" s="30"/>
      <c r="B99" s="3" t="s">
        <v>87</v>
      </c>
      <c r="C99" s="29"/>
      <c r="D99" s="13">
        <v>0.53310640701379697</v>
      </c>
      <c r="E99" s="157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55"/>
    </row>
    <row r="100" spans="1:65">
      <c r="A100" s="30"/>
      <c r="B100" s="3" t="s">
        <v>242</v>
      </c>
      <c r="C100" s="29"/>
      <c r="D100" s="13">
        <v>0</v>
      </c>
      <c r="E100" s="157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55"/>
    </row>
    <row r="101" spans="1:65">
      <c r="A101" s="30"/>
      <c r="B101" s="46" t="s">
        <v>243</v>
      </c>
      <c r="C101" s="47"/>
      <c r="D101" s="45" t="s">
        <v>244</v>
      </c>
      <c r="E101" s="157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B102" s="31"/>
      <c r="C102" s="20"/>
      <c r="D102" s="20"/>
      <c r="BM102" s="55"/>
    </row>
    <row r="103" spans="1:65" ht="15">
      <c r="B103" s="8" t="s">
        <v>678</v>
      </c>
      <c r="BM103" s="28" t="s">
        <v>280</v>
      </c>
    </row>
    <row r="104" spans="1:65" ht="15">
      <c r="A104" s="25" t="s">
        <v>0</v>
      </c>
      <c r="B104" s="18" t="s">
        <v>114</v>
      </c>
      <c r="C104" s="15" t="s">
        <v>115</v>
      </c>
      <c r="D104" s="16" t="s">
        <v>347</v>
      </c>
      <c r="E104" s="157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28">
        <v>1</v>
      </c>
    </row>
    <row r="105" spans="1:65">
      <c r="A105" s="30"/>
      <c r="B105" s="19" t="s">
        <v>236</v>
      </c>
      <c r="C105" s="9" t="s">
        <v>236</v>
      </c>
      <c r="D105" s="10" t="s">
        <v>349</v>
      </c>
      <c r="E105" s="157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28" t="s">
        <v>1</v>
      </c>
    </row>
    <row r="106" spans="1:65">
      <c r="A106" s="30"/>
      <c r="B106" s="19"/>
      <c r="C106" s="9"/>
      <c r="D106" s="10" t="s">
        <v>101</v>
      </c>
      <c r="E106" s="157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8">
        <v>2</v>
      </c>
    </row>
    <row r="107" spans="1:65">
      <c r="A107" s="30"/>
      <c r="B107" s="19"/>
      <c r="C107" s="9"/>
      <c r="D107" s="26"/>
      <c r="E107" s="157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8">
        <v>2</v>
      </c>
    </row>
    <row r="108" spans="1:65">
      <c r="A108" s="30"/>
      <c r="B108" s="18">
        <v>1</v>
      </c>
      <c r="C108" s="14">
        <v>1</v>
      </c>
      <c r="D108" s="22">
        <v>2.5996000000000001</v>
      </c>
      <c r="E108" s="157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8">
        <v>1</v>
      </c>
    </row>
    <row r="109" spans="1:65">
      <c r="A109" s="30"/>
      <c r="B109" s="19">
        <v>1</v>
      </c>
      <c r="C109" s="9">
        <v>2</v>
      </c>
      <c r="D109" s="11">
        <v>2.7744</v>
      </c>
      <c r="E109" s="157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28">
        <v>25</v>
      </c>
    </row>
    <row r="110" spans="1:65">
      <c r="A110" s="30"/>
      <c r="B110" s="19">
        <v>1</v>
      </c>
      <c r="C110" s="9">
        <v>3</v>
      </c>
      <c r="D110" s="11">
        <v>2.5078999999999998</v>
      </c>
      <c r="E110" s="157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8">
        <v>16</v>
      </c>
    </row>
    <row r="111" spans="1:65">
      <c r="A111" s="30"/>
      <c r="B111" s="19">
        <v>1</v>
      </c>
      <c r="C111" s="9">
        <v>4</v>
      </c>
      <c r="D111" s="11">
        <v>2.5682</v>
      </c>
      <c r="E111" s="157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2.60591666666667</v>
      </c>
    </row>
    <row r="112" spans="1:65">
      <c r="A112" s="30"/>
      <c r="B112" s="19">
        <v>1</v>
      </c>
      <c r="C112" s="9">
        <v>5</v>
      </c>
      <c r="D112" s="11">
        <v>2.8201000000000001</v>
      </c>
      <c r="E112" s="157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31</v>
      </c>
    </row>
    <row r="113" spans="1:65">
      <c r="A113" s="30"/>
      <c r="B113" s="19">
        <v>1</v>
      </c>
      <c r="C113" s="9">
        <v>6</v>
      </c>
      <c r="D113" s="11">
        <v>2.3653</v>
      </c>
      <c r="E113" s="157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55"/>
    </row>
    <row r="114" spans="1:65">
      <c r="A114" s="30"/>
      <c r="B114" s="20" t="s">
        <v>239</v>
      </c>
      <c r="C114" s="12"/>
      <c r="D114" s="23">
        <v>2.6059166666666664</v>
      </c>
      <c r="E114" s="157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55"/>
    </row>
    <row r="115" spans="1:65">
      <c r="A115" s="30"/>
      <c r="B115" s="3" t="s">
        <v>240</v>
      </c>
      <c r="C115" s="29"/>
      <c r="D115" s="11">
        <v>2.5838999999999999</v>
      </c>
      <c r="E115" s="157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55"/>
    </row>
    <row r="116" spans="1:65">
      <c r="A116" s="30"/>
      <c r="B116" s="3" t="s">
        <v>241</v>
      </c>
      <c r="C116" s="29"/>
      <c r="D116" s="24">
        <v>0.16924965484947577</v>
      </c>
      <c r="E116" s="157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55"/>
    </row>
    <row r="117" spans="1:65">
      <c r="A117" s="30"/>
      <c r="B117" s="3" t="s">
        <v>87</v>
      </c>
      <c r="C117" s="29"/>
      <c r="D117" s="13">
        <v>6.4948222256842103E-2</v>
      </c>
      <c r="E117" s="157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55"/>
    </row>
    <row r="118" spans="1:65">
      <c r="A118" s="30"/>
      <c r="B118" s="3" t="s">
        <v>242</v>
      </c>
      <c r="C118" s="29"/>
      <c r="D118" s="13">
        <v>-1.3322676295501878E-15</v>
      </c>
      <c r="E118" s="157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55"/>
    </row>
    <row r="119" spans="1:65">
      <c r="A119" s="30"/>
      <c r="B119" s="46" t="s">
        <v>243</v>
      </c>
      <c r="C119" s="47"/>
      <c r="D119" s="45" t="s">
        <v>244</v>
      </c>
      <c r="E119" s="157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5"/>
    </row>
    <row r="120" spans="1:65">
      <c r="B120" s="31"/>
      <c r="C120" s="20"/>
      <c r="D120" s="20"/>
      <c r="BM120" s="55"/>
    </row>
    <row r="121" spans="1:65" ht="15">
      <c r="B121" s="8" t="s">
        <v>679</v>
      </c>
      <c r="BM121" s="28" t="s">
        <v>280</v>
      </c>
    </row>
    <row r="122" spans="1:65" ht="15">
      <c r="A122" s="25" t="s">
        <v>52</v>
      </c>
      <c r="B122" s="18" t="s">
        <v>114</v>
      </c>
      <c r="C122" s="15" t="s">
        <v>115</v>
      </c>
      <c r="D122" s="16" t="s">
        <v>347</v>
      </c>
      <c r="E122" s="17" t="s">
        <v>348</v>
      </c>
      <c r="F122" s="157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1</v>
      </c>
    </row>
    <row r="123" spans="1:65">
      <c r="A123" s="30"/>
      <c r="B123" s="19" t="s">
        <v>236</v>
      </c>
      <c r="C123" s="9" t="s">
        <v>236</v>
      </c>
      <c r="D123" s="10" t="s">
        <v>349</v>
      </c>
      <c r="E123" s="11" t="s">
        <v>116</v>
      </c>
      <c r="F123" s="157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28" t="s">
        <v>1</v>
      </c>
    </row>
    <row r="124" spans="1:65">
      <c r="A124" s="30"/>
      <c r="B124" s="19"/>
      <c r="C124" s="9"/>
      <c r="D124" s="10" t="s">
        <v>101</v>
      </c>
      <c r="E124" s="11" t="s">
        <v>101</v>
      </c>
      <c r="F124" s="157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28">
        <v>2</v>
      </c>
    </row>
    <row r="125" spans="1:65">
      <c r="A125" s="30"/>
      <c r="B125" s="19"/>
      <c r="C125" s="9"/>
      <c r="D125" s="26"/>
      <c r="E125" s="26"/>
      <c r="F125" s="157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28">
        <v>2</v>
      </c>
    </row>
    <row r="126" spans="1:65">
      <c r="A126" s="30"/>
      <c r="B126" s="18">
        <v>1</v>
      </c>
      <c r="C126" s="14">
        <v>1</v>
      </c>
      <c r="D126" s="22">
        <v>7.1666999999999996</v>
      </c>
      <c r="E126" s="22">
        <v>7.3579999999999997</v>
      </c>
      <c r="F126" s="157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28">
        <v>1</v>
      </c>
    </row>
    <row r="127" spans="1:65">
      <c r="A127" s="30"/>
      <c r="B127" s="19">
        <v>1</v>
      </c>
      <c r="C127" s="9">
        <v>2</v>
      </c>
      <c r="D127" s="11">
        <v>7.3104000000000005</v>
      </c>
      <c r="E127" s="11">
        <v>7.33</v>
      </c>
      <c r="F127" s="157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28">
        <v>26</v>
      </c>
    </row>
    <row r="128" spans="1:65">
      <c r="A128" s="30"/>
      <c r="B128" s="19">
        <v>1</v>
      </c>
      <c r="C128" s="9">
        <v>3</v>
      </c>
      <c r="D128" s="11">
        <v>7.1478999999999999</v>
      </c>
      <c r="E128" s="11"/>
      <c r="F128" s="157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16</v>
      </c>
    </row>
    <row r="129" spans="1:65">
      <c r="A129" s="30"/>
      <c r="B129" s="19">
        <v>1</v>
      </c>
      <c r="C129" s="9">
        <v>4</v>
      </c>
      <c r="D129" s="11">
        <v>6.3242999999999991</v>
      </c>
      <c r="E129" s="11"/>
      <c r="F129" s="157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>
        <v>7.2115990417570099</v>
      </c>
    </row>
    <row r="130" spans="1:65">
      <c r="A130" s="30"/>
      <c r="B130" s="19">
        <v>1</v>
      </c>
      <c r="C130" s="9">
        <v>5</v>
      </c>
      <c r="D130" s="11">
        <v>7.2859999999999996</v>
      </c>
      <c r="E130" s="11"/>
      <c r="F130" s="157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32</v>
      </c>
    </row>
    <row r="131" spans="1:65">
      <c r="A131" s="30"/>
      <c r="B131" s="19">
        <v>1</v>
      </c>
      <c r="C131" s="9">
        <v>6</v>
      </c>
      <c r="D131" s="11">
        <v>7.2386999999999997</v>
      </c>
      <c r="E131" s="11"/>
      <c r="F131" s="157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55"/>
    </row>
    <row r="132" spans="1:65">
      <c r="A132" s="30"/>
      <c r="B132" s="20" t="s">
        <v>239</v>
      </c>
      <c r="C132" s="12"/>
      <c r="D132" s="23">
        <v>7.0790000000000006</v>
      </c>
      <c r="E132" s="23">
        <v>7.3439999999999994</v>
      </c>
      <c r="F132" s="157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55"/>
    </row>
    <row r="133" spans="1:65">
      <c r="A133" s="30"/>
      <c r="B133" s="3" t="s">
        <v>240</v>
      </c>
      <c r="C133" s="29"/>
      <c r="D133" s="11">
        <v>7.2027000000000001</v>
      </c>
      <c r="E133" s="11">
        <v>7.3439999999999994</v>
      </c>
      <c r="F133" s="157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55"/>
    </row>
    <row r="134" spans="1:65">
      <c r="A134" s="30"/>
      <c r="B134" s="3" t="s">
        <v>241</v>
      </c>
      <c r="C134" s="29"/>
      <c r="D134" s="24">
        <v>0.37520917899219924</v>
      </c>
      <c r="E134" s="24">
        <v>1.9798989873223035E-2</v>
      </c>
      <c r="F134" s="157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55"/>
    </row>
    <row r="135" spans="1:65">
      <c r="A135" s="30"/>
      <c r="B135" s="3" t="s">
        <v>87</v>
      </c>
      <c r="C135" s="29"/>
      <c r="D135" s="13">
        <v>5.3003133068540646E-2</v>
      </c>
      <c r="E135" s="13">
        <v>2.6959408868767751E-3</v>
      </c>
      <c r="F135" s="157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55"/>
    </row>
    <row r="136" spans="1:65">
      <c r="A136" s="30"/>
      <c r="B136" s="3" t="s">
        <v>242</v>
      </c>
      <c r="C136" s="29"/>
      <c r="D136" s="13">
        <v>-1.8386912665169897E-2</v>
      </c>
      <c r="E136" s="13">
        <v>1.835944531529754E-2</v>
      </c>
      <c r="F136" s="157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55"/>
    </row>
    <row r="137" spans="1:65">
      <c r="A137" s="30"/>
      <c r="B137" s="46" t="s">
        <v>243</v>
      </c>
      <c r="C137" s="47"/>
      <c r="D137" s="45">
        <v>0.67</v>
      </c>
      <c r="E137" s="45">
        <v>0.67</v>
      </c>
      <c r="F137" s="157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B138" s="31"/>
      <c r="C138" s="20"/>
      <c r="D138" s="20"/>
      <c r="E138" s="20"/>
      <c r="BM138" s="55"/>
    </row>
    <row r="139" spans="1:65" ht="19.5">
      <c r="B139" s="8" t="s">
        <v>680</v>
      </c>
      <c r="BM139" s="28" t="s">
        <v>280</v>
      </c>
    </row>
    <row r="140" spans="1:65" ht="19.5">
      <c r="A140" s="25" t="s">
        <v>350</v>
      </c>
      <c r="B140" s="18" t="s">
        <v>114</v>
      </c>
      <c r="C140" s="15" t="s">
        <v>115</v>
      </c>
      <c r="D140" s="16" t="s">
        <v>347</v>
      </c>
      <c r="E140" s="157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28">
        <v>1</v>
      </c>
    </row>
    <row r="141" spans="1:65">
      <c r="A141" s="30"/>
      <c r="B141" s="19" t="s">
        <v>236</v>
      </c>
      <c r="C141" s="9" t="s">
        <v>236</v>
      </c>
      <c r="D141" s="10" t="s">
        <v>349</v>
      </c>
      <c r="E141" s="157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28" t="s">
        <v>3</v>
      </c>
    </row>
    <row r="142" spans="1:65">
      <c r="A142" s="30"/>
      <c r="B142" s="19"/>
      <c r="C142" s="9"/>
      <c r="D142" s="10" t="s">
        <v>101</v>
      </c>
      <c r="E142" s="157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/>
      <c r="C143" s="9"/>
      <c r="D143" s="26"/>
      <c r="E143" s="157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>
        <v>1</v>
      </c>
    </row>
    <row r="144" spans="1:65">
      <c r="A144" s="30"/>
      <c r="B144" s="18">
        <v>1</v>
      </c>
      <c r="C144" s="14">
        <v>1</v>
      </c>
      <c r="D144" s="216">
        <v>4</v>
      </c>
      <c r="E144" s="217"/>
      <c r="F144" s="218"/>
      <c r="G144" s="218"/>
      <c r="H144" s="218"/>
      <c r="I144" s="218"/>
      <c r="J144" s="218"/>
      <c r="K144" s="218"/>
      <c r="L144" s="218"/>
      <c r="M144" s="218"/>
      <c r="N144" s="218"/>
      <c r="O144" s="218"/>
      <c r="P144" s="218"/>
      <c r="Q144" s="218"/>
      <c r="R144" s="218"/>
      <c r="S144" s="218"/>
      <c r="T144" s="218"/>
      <c r="U144" s="218"/>
      <c r="V144" s="218"/>
      <c r="W144" s="218"/>
      <c r="X144" s="218"/>
      <c r="Y144" s="218"/>
      <c r="Z144" s="218"/>
      <c r="AA144" s="218"/>
      <c r="AB144" s="218"/>
      <c r="AC144" s="218"/>
      <c r="AD144" s="218"/>
      <c r="AE144" s="218"/>
      <c r="AF144" s="218"/>
      <c r="AG144" s="218"/>
      <c r="AH144" s="218"/>
      <c r="AI144" s="218"/>
      <c r="AJ144" s="218"/>
      <c r="AK144" s="218"/>
      <c r="AL144" s="218"/>
      <c r="AM144" s="218"/>
      <c r="AN144" s="218"/>
      <c r="AO144" s="218"/>
      <c r="AP144" s="218"/>
      <c r="AQ144" s="218"/>
      <c r="AR144" s="218"/>
      <c r="AS144" s="218"/>
      <c r="AT144" s="218"/>
      <c r="AU144" s="218"/>
      <c r="AV144" s="218"/>
      <c r="AW144" s="218"/>
      <c r="AX144" s="218"/>
      <c r="AY144" s="218"/>
      <c r="AZ144" s="218"/>
      <c r="BA144" s="218"/>
      <c r="BB144" s="218"/>
      <c r="BC144" s="218"/>
      <c r="BD144" s="218"/>
      <c r="BE144" s="218"/>
      <c r="BF144" s="218"/>
      <c r="BG144" s="218"/>
      <c r="BH144" s="218"/>
      <c r="BI144" s="218"/>
      <c r="BJ144" s="218"/>
      <c r="BK144" s="218"/>
      <c r="BL144" s="218"/>
      <c r="BM144" s="219">
        <v>1</v>
      </c>
    </row>
    <row r="145" spans="1:65">
      <c r="A145" s="30"/>
      <c r="B145" s="19">
        <v>1</v>
      </c>
      <c r="C145" s="9">
        <v>2</v>
      </c>
      <c r="D145" s="220">
        <v>34</v>
      </c>
      <c r="E145" s="217"/>
      <c r="F145" s="218"/>
      <c r="G145" s="218"/>
      <c r="H145" s="218"/>
      <c r="I145" s="218"/>
      <c r="J145" s="218"/>
      <c r="K145" s="218"/>
      <c r="L145" s="218"/>
      <c r="M145" s="218"/>
      <c r="N145" s="218"/>
      <c r="O145" s="218"/>
      <c r="P145" s="218"/>
      <c r="Q145" s="218"/>
      <c r="R145" s="218"/>
      <c r="S145" s="218"/>
      <c r="T145" s="218"/>
      <c r="U145" s="218"/>
      <c r="V145" s="218"/>
      <c r="W145" s="218"/>
      <c r="X145" s="218"/>
      <c r="Y145" s="218"/>
      <c r="Z145" s="218"/>
      <c r="AA145" s="218"/>
      <c r="AB145" s="218"/>
      <c r="AC145" s="218"/>
      <c r="AD145" s="218"/>
      <c r="AE145" s="218"/>
      <c r="AF145" s="218"/>
      <c r="AG145" s="218"/>
      <c r="AH145" s="218"/>
      <c r="AI145" s="218"/>
      <c r="AJ145" s="218"/>
      <c r="AK145" s="218"/>
      <c r="AL145" s="218"/>
      <c r="AM145" s="218"/>
      <c r="AN145" s="218"/>
      <c r="AO145" s="218"/>
      <c r="AP145" s="218"/>
      <c r="AQ145" s="218"/>
      <c r="AR145" s="218"/>
      <c r="AS145" s="218"/>
      <c r="AT145" s="218"/>
      <c r="AU145" s="218"/>
      <c r="AV145" s="218"/>
      <c r="AW145" s="218"/>
      <c r="AX145" s="218"/>
      <c r="AY145" s="218"/>
      <c r="AZ145" s="218"/>
      <c r="BA145" s="218"/>
      <c r="BB145" s="218"/>
      <c r="BC145" s="218"/>
      <c r="BD145" s="218"/>
      <c r="BE145" s="218"/>
      <c r="BF145" s="218"/>
      <c r="BG145" s="218"/>
      <c r="BH145" s="218"/>
      <c r="BI145" s="218"/>
      <c r="BJ145" s="218"/>
      <c r="BK145" s="218"/>
      <c r="BL145" s="218"/>
      <c r="BM145" s="219">
        <v>19</v>
      </c>
    </row>
    <row r="146" spans="1:65">
      <c r="A146" s="30"/>
      <c r="B146" s="20" t="s">
        <v>239</v>
      </c>
      <c r="C146" s="12"/>
      <c r="D146" s="222">
        <v>19</v>
      </c>
      <c r="E146" s="217"/>
      <c r="F146" s="218"/>
      <c r="G146" s="218"/>
      <c r="H146" s="218"/>
      <c r="I146" s="218"/>
      <c r="J146" s="218"/>
      <c r="K146" s="218"/>
      <c r="L146" s="218"/>
      <c r="M146" s="218"/>
      <c r="N146" s="218"/>
      <c r="O146" s="218"/>
      <c r="P146" s="218"/>
      <c r="Q146" s="218"/>
      <c r="R146" s="218"/>
      <c r="S146" s="218"/>
      <c r="T146" s="218"/>
      <c r="U146" s="218"/>
      <c r="V146" s="218"/>
      <c r="W146" s="218"/>
      <c r="X146" s="218"/>
      <c r="Y146" s="218"/>
      <c r="Z146" s="218"/>
      <c r="AA146" s="218"/>
      <c r="AB146" s="218"/>
      <c r="AC146" s="218"/>
      <c r="AD146" s="218"/>
      <c r="AE146" s="218"/>
      <c r="AF146" s="218"/>
      <c r="AG146" s="218"/>
      <c r="AH146" s="218"/>
      <c r="AI146" s="218"/>
      <c r="AJ146" s="218"/>
      <c r="AK146" s="218"/>
      <c r="AL146" s="218"/>
      <c r="AM146" s="218"/>
      <c r="AN146" s="218"/>
      <c r="AO146" s="218"/>
      <c r="AP146" s="218"/>
      <c r="AQ146" s="218"/>
      <c r="AR146" s="218"/>
      <c r="AS146" s="218"/>
      <c r="AT146" s="218"/>
      <c r="AU146" s="218"/>
      <c r="AV146" s="218"/>
      <c r="AW146" s="218"/>
      <c r="AX146" s="218"/>
      <c r="AY146" s="218"/>
      <c r="AZ146" s="218"/>
      <c r="BA146" s="218"/>
      <c r="BB146" s="218"/>
      <c r="BC146" s="218"/>
      <c r="BD146" s="218"/>
      <c r="BE146" s="218"/>
      <c r="BF146" s="218"/>
      <c r="BG146" s="218"/>
      <c r="BH146" s="218"/>
      <c r="BI146" s="218"/>
      <c r="BJ146" s="218"/>
      <c r="BK146" s="218"/>
      <c r="BL146" s="218"/>
      <c r="BM146" s="219">
        <v>16</v>
      </c>
    </row>
    <row r="147" spans="1:65">
      <c r="A147" s="30"/>
      <c r="B147" s="3" t="s">
        <v>240</v>
      </c>
      <c r="C147" s="29"/>
      <c r="D147" s="220">
        <v>19</v>
      </c>
      <c r="E147" s="217"/>
      <c r="F147" s="218"/>
      <c r="G147" s="218"/>
      <c r="H147" s="218"/>
      <c r="I147" s="218"/>
      <c r="J147" s="218"/>
      <c r="K147" s="218"/>
      <c r="L147" s="218"/>
      <c r="M147" s="218"/>
      <c r="N147" s="218"/>
      <c r="O147" s="218"/>
      <c r="P147" s="218"/>
      <c r="Q147" s="218"/>
      <c r="R147" s="218"/>
      <c r="S147" s="218"/>
      <c r="T147" s="218"/>
      <c r="U147" s="218"/>
      <c r="V147" s="218"/>
      <c r="W147" s="218"/>
      <c r="X147" s="218"/>
      <c r="Y147" s="218"/>
      <c r="Z147" s="218"/>
      <c r="AA147" s="218"/>
      <c r="AB147" s="218"/>
      <c r="AC147" s="218"/>
      <c r="AD147" s="218"/>
      <c r="AE147" s="218"/>
      <c r="AF147" s="218"/>
      <c r="AG147" s="218"/>
      <c r="AH147" s="218"/>
      <c r="AI147" s="218"/>
      <c r="AJ147" s="218"/>
      <c r="AK147" s="218"/>
      <c r="AL147" s="218"/>
      <c r="AM147" s="218"/>
      <c r="AN147" s="218"/>
      <c r="AO147" s="218"/>
      <c r="AP147" s="218"/>
      <c r="AQ147" s="218"/>
      <c r="AR147" s="218"/>
      <c r="AS147" s="218"/>
      <c r="AT147" s="218"/>
      <c r="AU147" s="218"/>
      <c r="AV147" s="218"/>
      <c r="AW147" s="218"/>
      <c r="AX147" s="218"/>
      <c r="AY147" s="218"/>
      <c r="AZ147" s="218"/>
      <c r="BA147" s="218"/>
      <c r="BB147" s="218"/>
      <c r="BC147" s="218"/>
      <c r="BD147" s="218"/>
      <c r="BE147" s="218"/>
      <c r="BF147" s="218"/>
      <c r="BG147" s="218"/>
      <c r="BH147" s="218"/>
      <c r="BI147" s="218"/>
      <c r="BJ147" s="218"/>
      <c r="BK147" s="218"/>
      <c r="BL147" s="218"/>
      <c r="BM147" s="219">
        <v>19</v>
      </c>
    </row>
    <row r="148" spans="1:65">
      <c r="A148" s="30"/>
      <c r="B148" s="3" t="s">
        <v>241</v>
      </c>
      <c r="C148" s="29"/>
      <c r="D148" s="220">
        <v>21.213203435596427</v>
      </c>
      <c r="E148" s="217"/>
      <c r="F148" s="218"/>
      <c r="G148" s="218"/>
      <c r="H148" s="218"/>
      <c r="I148" s="218"/>
      <c r="J148" s="218"/>
      <c r="K148" s="218"/>
      <c r="L148" s="218"/>
      <c r="M148" s="218"/>
      <c r="N148" s="218"/>
      <c r="O148" s="218"/>
      <c r="P148" s="218"/>
      <c r="Q148" s="218"/>
      <c r="R148" s="218"/>
      <c r="S148" s="218"/>
      <c r="T148" s="218"/>
      <c r="U148" s="218"/>
      <c r="V148" s="218"/>
      <c r="W148" s="218"/>
      <c r="X148" s="218"/>
      <c r="Y148" s="218"/>
      <c r="Z148" s="218"/>
      <c r="AA148" s="218"/>
      <c r="AB148" s="218"/>
      <c r="AC148" s="218"/>
      <c r="AD148" s="218"/>
      <c r="AE148" s="218"/>
      <c r="AF148" s="218"/>
      <c r="AG148" s="218"/>
      <c r="AH148" s="218"/>
      <c r="AI148" s="218"/>
      <c r="AJ148" s="218"/>
      <c r="AK148" s="218"/>
      <c r="AL148" s="218"/>
      <c r="AM148" s="218"/>
      <c r="AN148" s="218"/>
      <c r="AO148" s="218"/>
      <c r="AP148" s="218"/>
      <c r="AQ148" s="218"/>
      <c r="AR148" s="218"/>
      <c r="AS148" s="218"/>
      <c r="AT148" s="218"/>
      <c r="AU148" s="218"/>
      <c r="AV148" s="218"/>
      <c r="AW148" s="218"/>
      <c r="AX148" s="218"/>
      <c r="AY148" s="218"/>
      <c r="AZ148" s="218"/>
      <c r="BA148" s="218"/>
      <c r="BB148" s="218"/>
      <c r="BC148" s="218"/>
      <c r="BD148" s="218"/>
      <c r="BE148" s="218"/>
      <c r="BF148" s="218"/>
      <c r="BG148" s="218"/>
      <c r="BH148" s="218"/>
      <c r="BI148" s="218"/>
      <c r="BJ148" s="218"/>
      <c r="BK148" s="218"/>
      <c r="BL148" s="218"/>
      <c r="BM148" s="219">
        <v>25</v>
      </c>
    </row>
    <row r="149" spans="1:65">
      <c r="A149" s="30"/>
      <c r="B149" s="3" t="s">
        <v>87</v>
      </c>
      <c r="C149" s="29"/>
      <c r="D149" s="13">
        <v>1.1164843913471802</v>
      </c>
      <c r="E149" s="157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55"/>
    </row>
    <row r="150" spans="1:65">
      <c r="A150" s="30"/>
      <c r="B150" s="3" t="s">
        <v>242</v>
      </c>
      <c r="C150" s="29"/>
      <c r="D150" s="13">
        <v>0</v>
      </c>
      <c r="E150" s="157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55"/>
    </row>
    <row r="151" spans="1:65">
      <c r="A151" s="30"/>
      <c r="B151" s="46" t="s">
        <v>243</v>
      </c>
      <c r="C151" s="47"/>
      <c r="D151" s="45" t="s">
        <v>244</v>
      </c>
      <c r="E151" s="157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B152" s="31"/>
      <c r="C152" s="20"/>
      <c r="D152" s="20"/>
      <c r="BM152" s="55"/>
    </row>
    <row r="153" spans="1:65" ht="19.5">
      <c r="B153" s="8" t="s">
        <v>681</v>
      </c>
      <c r="BM153" s="28" t="s">
        <v>280</v>
      </c>
    </row>
    <row r="154" spans="1:65" ht="19.5">
      <c r="A154" s="25" t="s">
        <v>351</v>
      </c>
      <c r="B154" s="18" t="s">
        <v>114</v>
      </c>
      <c r="C154" s="15" t="s">
        <v>115</v>
      </c>
      <c r="D154" s="16" t="s">
        <v>347</v>
      </c>
      <c r="E154" s="17" t="s">
        <v>348</v>
      </c>
      <c r="F154" s="157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1</v>
      </c>
    </row>
    <row r="155" spans="1:65">
      <c r="A155" s="30"/>
      <c r="B155" s="19" t="s">
        <v>236</v>
      </c>
      <c r="C155" s="9" t="s">
        <v>236</v>
      </c>
      <c r="D155" s="10" t="s">
        <v>349</v>
      </c>
      <c r="E155" s="11" t="s">
        <v>116</v>
      </c>
      <c r="F155" s="157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 t="s">
        <v>1</v>
      </c>
    </row>
    <row r="156" spans="1:65">
      <c r="A156" s="30"/>
      <c r="B156" s="19"/>
      <c r="C156" s="9"/>
      <c r="D156" s="10" t="s">
        <v>101</v>
      </c>
      <c r="E156" s="11" t="s">
        <v>101</v>
      </c>
      <c r="F156" s="157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2</v>
      </c>
    </row>
    <row r="157" spans="1:65">
      <c r="A157" s="30"/>
      <c r="B157" s="19"/>
      <c r="C157" s="9"/>
      <c r="D157" s="26"/>
      <c r="E157" s="26"/>
      <c r="F157" s="157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>
        <v>2</v>
      </c>
    </row>
    <row r="158" spans="1:65">
      <c r="A158" s="30"/>
      <c r="B158" s="18">
        <v>1</v>
      </c>
      <c r="C158" s="14">
        <v>1</v>
      </c>
      <c r="D158" s="22">
        <v>3.1055999999999999</v>
      </c>
      <c r="E158" s="22">
        <v>3.04</v>
      </c>
      <c r="F158" s="157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1</v>
      </c>
    </row>
    <row r="159" spans="1:65">
      <c r="A159" s="30"/>
      <c r="B159" s="19">
        <v>1</v>
      </c>
      <c r="C159" s="9">
        <v>2</v>
      </c>
      <c r="D159" s="11">
        <v>3.1236999999999999</v>
      </c>
      <c r="E159" s="11">
        <v>3</v>
      </c>
      <c r="F159" s="157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20</v>
      </c>
    </row>
    <row r="160" spans="1:65">
      <c r="A160" s="30"/>
      <c r="B160" s="19">
        <v>1</v>
      </c>
      <c r="C160" s="9">
        <v>3</v>
      </c>
      <c r="D160" s="11">
        <v>3.1327000000000003</v>
      </c>
      <c r="E160" s="11"/>
      <c r="F160" s="157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16</v>
      </c>
    </row>
    <row r="161" spans="1:65">
      <c r="A161" s="30"/>
      <c r="B161" s="19">
        <v>1</v>
      </c>
      <c r="C161" s="9">
        <v>4</v>
      </c>
      <c r="D161" s="11">
        <v>2.6991999999999998</v>
      </c>
      <c r="E161" s="11"/>
      <c r="F161" s="157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3.03351666666667</v>
      </c>
    </row>
    <row r="162" spans="1:65">
      <c r="A162" s="30"/>
      <c r="B162" s="19">
        <v>1</v>
      </c>
      <c r="C162" s="9">
        <v>5</v>
      </c>
      <c r="D162" s="11">
        <v>3.1152000000000002</v>
      </c>
      <c r="E162" s="11"/>
      <c r="F162" s="157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26</v>
      </c>
    </row>
    <row r="163" spans="1:65">
      <c r="A163" s="30"/>
      <c r="B163" s="19">
        <v>1</v>
      </c>
      <c r="C163" s="9">
        <v>6</v>
      </c>
      <c r="D163" s="11">
        <v>3.1057999999999999</v>
      </c>
      <c r="E163" s="11"/>
      <c r="F163" s="157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20" t="s">
        <v>239</v>
      </c>
      <c r="C164" s="12"/>
      <c r="D164" s="23">
        <v>3.0470333333333333</v>
      </c>
      <c r="E164" s="23">
        <v>3.02</v>
      </c>
      <c r="F164" s="157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A165" s="30"/>
      <c r="B165" s="3" t="s">
        <v>240</v>
      </c>
      <c r="C165" s="29"/>
      <c r="D165" s="11">
        <v>3.1105</v>
      </c>
      <c r="E165" s="11">
        <v>3.02</v>
      </c>
      <c r="F165" s="157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241</v>
      </c>
      <c r="C166" s="29"/>
      <c r="D166" s="24">
        <v>0.17072483904419619</v>
      </c>
      <c r="E166" s="24">
        <v>2.8284271247461926E-2</v>
      </c>
      <c r="F166" s="157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3" t="s">
        <v>87</v>
      </c>
      <c r="C167" s="29"/>
      <c r="D167" s="13">
        <v>5.6029856049336357E-2</v>
      </c>
      <c r="E167" s="13">
        <v>9.3656527309476569E-3</v>
      </c>
      <c r="F167" s="157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A168" s="30"/>
      <c r="B168" s="3" t="s">
        <v>242</v>
      </c>
      <c r="C168" s="29"/>
      <c r="D168" s="13">
        <v>4.4557746509814589E-3</v>
      </c>
      <c r="E168" s="13">
        <v>-4.4557746509836793E-3</v>
      </c>
      <c r="F168" s="157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55"/>
    </row>
    <row r="169" spans="1:65">
      <c r="A169" s="30"/>
      <c r="B169" s="46" t="s">
        <v>243</v>
      </c>
      <c r="C169" s="47"/>
      <c r="D169" s="45">
        <v>0.67</v>
      </c>
      <c r="E169" s="45">
        <v>0.67</v>
      </c>
      <c r="F169" s="157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55"/>
    </row>
    <row r="170" spans="1:65">
      <c r="B170" s="31"/>
      <c r="C170" s="20"/>
      <c r="D170" s="20"/>
      <c r="E170" s="20"/>
      <c r="BM170" s="55"/>
    </row>
    <row r="171" spans="1:65" ht="15">
      <c r="B171" s="8" t="s">
        <v>682</v>
      </c>
      <c r="BM171" s="28" t="s">
        <v>280</v>
      </c>
    </row>
    <row r="172" spans="1:65" ht="15">
      <c r="A172" s="25" t="s">
        <v>112</v>
      </c>
      <c r="B172" s="18" t="s">
        <v>114</v>
      </c>
      <c r="C172" s="15" t="s">
        <v>115</v>
      </c>
      <c r="D172" s="16" t="s">
        <v>347</v>
      </c>
      <c r="E172" s="17" t="s">
        <v>348</v>
      </c>
      <c r="F172" s="157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1</v>
      </c>
    </row>
    <row r="173" spans="1:65">
      <c r="A173" s="30"/>
      <c r="B173" s="19" t="s">
        <v>236</v>
      </c>
      <c r="C173" s="9" t="s">
        <v>236</v>
      </c>
      <c r="D173" s="10" t="s">
        <v>349</v>
      </c>
      <c r="E173" s="11" t="s">
        <v>116</v>
      </c>
      <c r="F173" s="157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 t="s">
        <v>1</v>
      </c>
    </row>
    <row r="174" spans="1:65">
      <c r="A174" s="30"/>
      <c r="B174" s="19"/>
      <c r="C174" s="9"/>
      <c r="D174" s="10" t="s">
        <v>101</v>
      </c>
      <c r="E174" s="11" t="s">
        <v>101</v>
      </c>
      <c r="F174" s="157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3</v>
      </c>
    </row>
    <row r="175" spans="1:65">
      <c r="A175" s="30"/>
      <c r="B175" s="19"/>
      <c r="C175" s="9"/>
      <c r="D175" s="26"/>
      <c r="E175" s="26"/>
      <c r="F175" s="157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3</v>
      </c>
    </row>
    <row r="176" spans="1:65">
      <c r="A176" s="30"/>
      <c r="B176" s="18">
        <v>1</v>
      </c>
      <c r="C176" s="14">
        <v>1</v>
      </c>
      <c r="D176" s="240">
        <v>0.75770000000000004</v>
      </c>
      <c r="E176" s="240">
        <v>0.71</v>
      </c>
      <c r="F176" s="223"/>
      <c r="G176" s="224"/>
      <c r="H176" s="224"/>
      <c r="I176" s="224"/>
      <c r="J176" s="224"/>
      <c r="K176" s="224"/>
      <c r="L176" s="224"/>
      <c r="M176" s="224"/>
      <c r="N176" s="224"/>
      <c r="O176" s="224"/>
      <c r="P176" s="224"/>
      <c r="Q176" s="224"/>
      <c r="R176" s="224"/>
      <c r="S176" s="224"/>
      <c r="T176" s="224"/>
      <c r="U176" s="224"/>
      <c r="V176" s="224"/>
      <c r="W176" s="224"/>
      <c r="X176" s="224"/>
      <c r="Y176" s="224"/>
      <c r="Z176" s="224"/>
      <c r="AA176" s="224"/>
      <c r="AB176" s="224"/>
      <c r="AC176" s="224"/>
      <c r="AD176" s="224"/>
      <c r="AE176" s="224"/>
      <c r="AF176" s="224"/>
      <c r="AG176" s="224"/>
      <c r="AH176" s="224"/>
      <c r="AI176" s="224"/>
      <c r="AJ176" s="224"/>
      <c r="AK176" s="224"/>
      <c r="AL176" s="224"/>
      <c r="AM176" s="224"/>
      <c r="AN176" s="224"/>
      <c r="AO176" s="224"/>
      <c r="AP176" s="224"/>
      <c r="AQ176" s="224"/>
      <c r="AR176" s="224"/>
      <c r="AS176" s="224"/>
      <c r="AT176" s="224"/>
      <c r="AU176" s="224"/>
      <c r="AV176" s="224"/>
      <c r="AW176" s="224"/>
      <c r="AX176" s="224"/>
      <c r="AY176" s="224"/>
      <c r="AZ176" s="224"/>
      <c r="BA176" s="224"/>
      <c r="BB176" s="224"/>
      <c r="BC176" s="224"/>
      <c r="BD176" s="224"/>
      <c r="BE176" s="224"/>
      <c r="BF176" s="224"/>
      <c r="BG176" s="224"/>
      <c r="BH176" s="224"/>
      <c r="BI176" s="224"/>
      <c r="BJ176" s="224"/>
      <c r="BK176" s="224"/>
      <c r="BL176" s="224"/>
      <c r="BM176" s="242">
        <v>1</v>
      </c>
    </row>
    <row r="177" spans="1:65">
      <c r="A177" s="30"/>
      <c r="B177" s="19">
        <v>1</v>
      </c>
      <c r="C177" s="9">
        <v>2</v>
      </c>
      <c r="D177" s="24">
        <v>0.75190000000000001</v>
      </c>
      <c r="E177" s="24">
        <v>0.72</v>
      </c>
      <c r="F177" s="223"/>
      <c r="G177" s="224"/>
      <c r="H177" s="224"/>
      <c r="I177" s="224"/>
      <c r="J177" s="224"/>
      <c r="K177" s="224"/>
      <c r="L177" s="224"/>
      <c r="M177" s="224"/>
      <c r="N177" s="224"/>
      <c r="O177" s="224"/>
      <c r="P177" s="224"/>
      <c r="Q177" s="224"/>
      <c r="R177" s="224"/>
      <c r="S177" s="224"/>
      <c r="T177" s="224"/>
      <c r="U177" s="224"/>
      <c r="V177" s="224"/>
      <c r="W177" s="224"/>
      <c r="X177" s="224"/>
      <c r="Y177" s="224"/>
      <c r="Z177" s="224"/>
      <c r="AA177" s="224"/>
      <c r="AB177" s="224"/>
      <c r="AC177" s="224"/>
      <c r="AD177" s="224"/>
      <c r="AE177" s="224"/>
      <c r="AF177" s="224"/>
      <c r="AG177" s="224"/>
      <c r="AH177" s="224"/>
      <c r="AI177" s="224"/>
      <c r="AJ177" s="224"/>
      <c r="AK177" s="224"/>
      <c r="AL177" s="224"/>
      <c r="AM177" s="224"/>
      <c r="AN177" s="224"/>
      <c r="AO177" s="224"/>
      <c r="AP177" s="224"/>
      <c r="AQ177" s="224"/>
      <c r="AR177" s="224"/>
      <c r="AS177" s="224"/>
      <c r="AT177" s="224"/>
      <c r="AU177" s="224"/>
      <c r="AV177" s="224"/>
      <c r="AW177" s="224"/>
      <c r="AX177" s="224"/>
      <c r="AY177" s="224"/>
      <c r="AZ177" s="224"/>
      <c r="BA177" s="224"/>
      <c r="BB177" s="224"/>
      <c r="BC177" s="224"/>
      <c r="BD177" s="224"/>
      <c r="BE177" s="224"/>
      <c r="BF177" s="224"/>
      <c r="BG177" s="224"/>
      <c r="BH177" s="224"/>
      <c r="BI177" s="224"/>
      <c r="BJ177" s="224"/>
      <c r="BK177" s="224"/>
      <c r="BL177" s="224"/>
      <c r="BM177" s="242">
        <v>21</v>
      </c>
    </row>
    <row r="178" spans="1:65">
      <c r="A178" s="30"/>
      <c r="B178" s="19">
        <v>1</v>
      </c>
      <c r="C178" s="9">
        <v>3</v>
      </c>
      <c r="D178" s="24">
        <v>0.73880000000000001</v>
      </c>
      <c r="E178" s="24"/>
      <c r="F178" s="223"/>
      <c r="G178" s="224"/>
      <c r="H178" s="224"/>
      <c r="I178" s="224"/>
      <c r="J178" s="224"/>
      <c r="K178" s="224"/>
      <c r="L178" s="224"/>
      <c r="M178" s="224"/>
      <c r="N178" s="224"/>
      <c r="O178" s="224"/>
      <c r="P178" s="224"/>
      <c r="Q178" s="224"/>
      <c r="R178" s="224"/>
      <c r="S178" s="224"/>
      <c r="T178" s="224"/>
      <c r="U178" s="224"/>
      <c r="V178" s="224"/>
      <c r="W178" s="224"/>
      <c r="X178" s="224"/>
      <c r="Y178" s="224"/>
      <c r="Z178" s="224"/>
      <c r="AA178" s="224"/>
      <c r="AB178" s="224"/>
      <c r="AC178" s="224"/>
      <c r="AD178" s="224"/>
      <c r="AE178" s="224"/>
      <c r="AF178" s="224"/>
      <c r="AG178" s="224"/>
      <c r="AH178" s="224"/>
      <c r="AI178" s="224"/>
      <c r="AJ178" s="224"/>
      <c r="AK178" s="224"/>
      <c r="AL178" s="224"/>
      <c r="AM178" s="224"/>
      <c r="AN178" s="224"/>
      <c r="AO178" s="224"/>
      <c r="AP178" s="224"/>
      <c r="AQ178" s="224"/>
      <c r="AR178" s="224"/>
      <c r="AS178" s="224"/>
      <c r="AT178" s="224"/>
      <c r="AU178" s="224"/>
      <c r="AV178" s="224"/>
      <c r="AW178" s="224"/>
      <c r="AX178" s="224"/>
      <c r="AY178" s="224"/>
      <c r="AZ178" s="224"/>
      <c r="BA178" s="224"/>
      <c r="BB178" s="224"/>
      <c r="BC178" s="224"/>
      <c r="BD178" s="224"/>
      <c r="BE178" s="224"/>
      <c r="BF178" s="224"/>
      <c r="BG178" s="224"/>
      <c r="BH178" s="224"/>
      <c r="BI178" s="224"/>
      <c r="BJ178" s="224"/>
      <c r="BK178" s="224"/>
      <c r="BL178" s="224"/>
      <c r="BM178" s="242">
        <v>16</v>
      </c>
    </row>
    <row r="179" spans="1:65">
      <c r="A179" s="30"/>
      <c r="B179" s="19">
        <v>1</v>
      </c>
      <c r="C179" s="9">
        <v>4</v>
      </c>
      <c r="D179" s="24">
        <v>0.64470000000000005</v>
      </c>
      <c r="E179" s="24"/>
      <c r="F179" s="223"/>
      <c r="G179" s="224"/>
      <c r="H179" s="224"/>
      <c r="I179" s="224"/>
      <c r="J179" s="224"/>
      <c r="K179" s="224"/>
      <c r="L179" s="224"/>
      <c r="M179" s="224"/>
      <c r="N179" s="224"/>
      <c r="O179" s="224"/>
      <c r="P179" s="224"/>
      <c r="Q179" s="224"/>
      <c r="R179" s="224"/>
      <c r="S179" s="224"/>
      <c r="T179" s="224"/>
      <c r="U179" s="224"/>
      <c r="V179" s="224"/>
      <c r="W179" s="224"/>
      <c r="X179" s="224"/>
      <c r="Y179" s="224"/>
      <c r="Z179" s="224"/>
      <c r="AA179" s="224"/>
      <c r="AB179" s="224"/>
      <c r="AC179" s="224"/>
      <c r="AD179" s="224"/>
      <c r="AE179" s="224"/>
      <c r="AF179" s="224"/>
      <c r="AG179" s="224"/>
      <c r="AH179" s="224"/>
      <c r="AI179" s="224"/>
      <c r="AJ179" s="224"/>
      <c r="AK179" s="224"/>
      <c r="AL179" s="224"/>
      <c r="AM179" s="224"/>
      <c r="AN179" s="224"/>
      <c r="AO179" s="224"/>
      <c r="AP179" s="224"/>
      <c r="AQ179" s="224"/>
      <c r="AR179" s="224"/>
      <c r="AS179" s="224"/>
      <c r="AT179" s="224"/>
      <c r="AU179" s="224"/>
      <c r="AV179" s="224"/>
      <c r="AW179" s="224"/>
      <c r="AX179" s="224"/>
      <c r="AY179" s="224"/>
      <c r="AZ179" s="224"/>
      <c r="BA179" s="224"/>
      <c r="BB179" s="224"/>
      <c r="BC179" s="224"/>
      <c r="BD179" s="224"/>
      <c r="BE179" s="224"/>
      <c r="BF179" s="224"/>
      <c r="BG179" s="224"/>
      <c r="BH179" s="224"/>
      <c r="BI179" s="224"/>
      <c r="BJ179" s="224"/>
      <c r="BK179" s="224"/>
      <c r="BL179" s="224"/>
      <c r="BM179" s="242">
        <v>0.72089166666666704</v>
      </c>
    </row>
    <row r="180" spans="1:65">
      <c r="A180" s="30"/>
      <c r="B180" s="19">
        <v>1</v>
      </c>
      <c r="C180" s="9">
        <v>5</v>
      </c>
      <c r="D180" s="24">
        <v>0.74609999999999999</v>
      </c>
      <c r="E180" s="24"/>
      <c r="F180" s="223"/>
      <c r="G180" s="224"/>
      <c r="H180" s="224"/>
      <c r="I180" s="224"/>
      <c r="J180" s="224"/>
      <c r="K180" s="224"/>
      <c r="L180" s="224"/>
      <c r="M180" s="224"/>
      <c r="N180" s="224"/>
      <c r="O180" s="224"/>
      <c r="P180" s="224"/>
      <c r="Q180" s="224"/>
      <c r="R180" s="224"/>
      <c r="S180" s="224"/>
      <c r="T180" s="224"/>
      <c r="U180" s="224"/>
      <c r="V180" s="224"/>
      <c r="W180" s="224"/>
      <c r="X180" s="224"/>
      <c r="Y180" s="224"/>
      <c r="Z180" s="224"/>
      <c r="AA180" s="224"/>
      <c r="AB180" s="224"/>
      <c r="AC180" s="224"/>
      <c r="AD180" s="224"/>
      <c r="AE180" s="224"/>
      <c r="AF180" s="224"/>
      <c r="AG180" s="224"/>
      <c r="AH180" s="224"/>
      <c r="AI180" s="224"/>
      <c r="AJ180" s="224"/>
      <c r="AK180" s="224"/>
      <c r="AL180" s="224"/>
      <c r="AM180" s="224"/>
      <c r="AN180" s="224"/>
      <c r="AO180" s="224"/>
      <c r="AP180" s="224"/>
      <c r="AQ180" s="224"/>
      <c r="AR180" s="224"/>
      <c r="AS180" s="224"/>
      <c r="AT180" s="224"/>
      <c r="AU180" s="224"/>
      <c r="AV180" s="224"/>
      <c r="AW180" s="224"/>
      <c r="AX180" s="224"/>
      <c r="AY180" s="224"/>
      <c r="AZ180" s="224"/>
      <c r="BA180" s="224"/>
      <c r="BB180" s="224"/>
      <c r="BC180" s="224"/>
      <c r="BD180" s="224"/>
      <c r="BE180" s="224"/>
      <c r="BF180" s="224"/>
      <c r="BG180" s="224"/>
      <c r="BH180" s="224"/>
      <c r="BI180" s="224"/>
      <c r="BJ180" s="224"/>
      <c r="BK180" s="224"/>
      <c r="BL180" s="224"/>
      <c r="BM180" s="242">
        <v>27</v>
      </c>
    </row>
    <row r="181" spans="1:65">
      <c r="A181" s="30"/>
      <c r="B181" s="19">
        <v>1</v>
      </c>
      <c r="C181" s="9">
        <v>6</v>
      </c>
      <c r="D181" s="24">
        <v>0.72150000000000003</v>
      </c>
      <c r="E181" s="24"/>
      <c r="F181" s="223"/>
      <c r="G181" s="224"/>
      <c r="H181" s="224"/>
      <c r="I181" s="224"/>
      <c r="J181" s="224"/>
      <c r="K181" s="224"/>
      <c r="L181" s="224"/>
      <c r="M181" s="224"/>
      <c r="N181" s="224"/>
      <c r="O181" s="224"/>
      <c r="P181" s="224"/>
      <c r="Q181" s="224"/>
      <c r="R181" s="224"/>
      <c r="S181" s="224"/>
      <c r="T181" s="224"/>
      <c r="U181" s="224"/>
      <c r="V181" s="224"/>
      <c r="W181" s="224"/>
      <c r="X181" s="224"/>
      <c r="Y181" s="224"/>
      <c r="Z181" s="224"/>
      <c r="AA181" s="224"/>
      <c r="AB181" s="224"/>
      <c r="AC181" s="224"/>
      <c r="AD181" s="224"/>
      <c r="AE181" s="224"/>
      <c r="AF181" s="224"/>
      <c r="AG181" s="224"/>
      <c r="AH181" s="224"/>
      <c r="AI181" s="224"/>
      <c r="AJ181" s="224"/>
      <c r="AK181" s="224"/>
      <c r="AL181" s="224"/>
      <c r="AM181" s="224"/>
      <c r="AN181" s="224"/>
      <c r="AO181" s="224"/>
      <c r="AP181" s="224"/>
      <c r="AQ181" s="224"/>
      <c r="AR181" s="224"/>
      <c r="AS181" s="224"/>
      <c r="AT181" s="224"/>
      <c r="AU181" s="224"/>
      <c r="AV181" s="224"/>
      <c r="AW181" s="224"/>
      <c r="AX181" s="224"/>
      <c r="AY181" s="224"/>
      <c r="AZ181" s="224"/>
      <c r="BA181" s="224"/>
      <c r="BB181" s="224"/>
      <c r="BC181" s="224"/>
      <c r="BD181" s="224"/>
      <c r="BE181" s="224"/>
      <c r="BF181" s="224"/>
      <c r="BG181" s="224"/>
      <c r="BH181" s="224"/>
      <c r="BI181" s="224"/>
      <c r="BJ181" s="224"/>
      <c r="BK181" s="224"/>
      <c r="BL181" s="224"/>
      <c r="BM181" s="56"/>
    </row>
    <row r="182" spans="1:65">
      <c r="A182" s="30"/>
      <c r="B182" s="20" t="s">
        <v>239</v>
      </c>
      <c r="C182" s="12"/>
      <c r="D182" s="245">
        <v>0.72678333333333345</v>
      </c>
      <c r="E182" s="245">
        <v>0.71499999999999997</v>
      </c>
      <c r="F182" s="223"/>
      <c r="G182" s="224"/>
      <c r="H182" s="224"/>
      <c r="I182" s="224"/>
      <c r="J182" s="224"/>
      <c r="K182" s="224"/>
      <c r="L182" s="224"/>
      <c r="M182" s="224"/>
      <c r="N182" s="224"/>
      <c r="O182" s="224"/>
      <c r="P182" s="224"/>
      <c r="Q182" s="224"/>
      <c r="R182" s="224"/>
      <c r="S182" s="224"/>
      <c r="T182" s="224"/>
      <c r="U182" s="224"/>
      <c r="V182" s="224"/>
      <c r="W182" s="224"/>
      <c r="X182" s="224"/>
      <c r="Y182" s="224"/>
      <c r="Z182" s="224"/>
      <c r="AA182" s="224"/>
      <c r="AB182" s="224"/>
      <c r="AC182" s="224"/>
      <c r="AD182" s="224"/>
      <c r="AE182" s="224"/>
      <c r="AF182" s="224"/>
      <c r="AG182" s="224"/>
      <c r="AH182" s="224"/>
      <c r="AI182" s="224"/>
      <c r="AJ182" s="224"/>
      <c r="AK182" s="224"/>
      <c r="AL182" s="224"/>
      <c r="AM182" s="224"/>
      <c r="AN182" s="224"/>
      <c r="AO182" s="224"/>
      <c r="AP182" s="224"/>
      <c r="AQ182" s="224"/>
      <c r="AR182" s="224"/>
      <c r="AS182" s="224"/>
      <c r="AT182" s="224"/>
      <c r="AU182" s="224"/>
      <c r="AV182" s="224"/>
      <c r="AW182" s="224"/>
      <c r="AX182" s="224"/>
      <c r="AY182" s="224"/>
      <c r="AZ182" s="224"/>
      <c r="BA182" s="224"/>
      <c r="BB182" s="224"/>
      <c r="BC182" s="224"/>
      <c r="BD182" s="224"/>
      <c r="BE182" s="224"/>
      <c r="BF182" s="224"/>
      <c r="BG182" s="224"/>
      <c r="BH182" s="224"/>
      <c r="BI182" s="224"/>
      <c r="BJ182" s="224"/>
      <c r="BK182" s="224"/>
      <c r="BL182" s="224"/>
      <c r="BM182" s="56"/>
    </row>
    <row r="183" spans="1:65">
      <c r="A183" s="30"/>
      <c r="B183" s="3" t="s">
        <v>240</v>
      </c>
      <c r="C183" s="29"/>
      <c r="D183" s="24">
        <v>0.74245000000000005</v>
      </c>
      <c r="E183" s="24">
        <v>0.71499999999999997</v>
      </c>
      <c r="F183" s="223"/>
      <c r="G183" s="224"/>
      <c r="H183" s="224"/>
      <c r="I183" s="224"/>
      <c r="J183" s="224"/>
      <c r="K183" s="224"/>
      <c r="L183" s="224"/>
      <c r="M183" s="224"/>
      <c r="N183" s="224"/>
      <c r="O183" s="224"/>
      <c r="P183" s="224"/>
      <c r="Q183" s="224"/>
      <c r="R183" s="224"/>
      <c r="S183" s="224"/>
      <c r="T183" s="224"/>
      <c r="U183" s="224"/>
      <c r="V183" s="224"/>
      <c r="W183" s="224"/>
      <c r="X183" s="224"/>
      <c r="Y183" s="224"/>
      <c r="Z183" s="224"/>
      <c r="AA183" s="224"/>
      <c r="AB183" s="224"/>
      <c r="AC183" s="224"/>
      <c r="AD183" s="224"/>
      <c r="AE183" s="224"/>
      <c r="AF183" s="224"/>
      <c r="AG183" s="224"/>
      <c r="AH183" s="224"/>
      <c r="AI183" s="224"/>
      <c r="AJ183" s="224"/>
      <c r="AK183" s="224"/>
      <c r="AL183" s="224"/>
      <c r="AM183" s="224"/>
      <c r="AN183" s="224"/>
      <c r="AO183" s="224"/>
      <c r="AP183" s="224"/>
      <c r="AQ183" s="224"/>
      <c r="AR183" s="224"/>
      <c r="AS183" s="224"/>
      <c r="AT183" s="224"/>
      <c r="AU183" s="224"/>
      <c r="AV183" s="224"/>
      <c r="AW183" s="224"/>
      <c r="AX183" s="224"/>
      <c r="AY183" s="224"/>
      <c r="AZ183" s="224"/>
      <c r="BA183" s="224"/>
      <c r="BB183" s="224"/>
      <c r="BC183" s="224"/>
      <c r="BD183" s="224"/>
      <c r="BE183" s="224"/>
      <c r="BF183" s="224"/>
      <c r="BG183" s="224"/>
      <c r="BH183" s="224"/>
      <c r="BI183" s="224"/>
      <c r="BJ183" s="224"/>
      <c r="BK183" s="224"/>
      <c r="BL183" s="224"/>
      <c r="BM183" s="56"/>
    </row>
    <row r="184" spans="1:65">
      <c r="A184" s="30"/>
      <c r="B184" s="3" t="s">
        <v>241</v>
      </c>
      <c r="C184" s="29"/>
      <c r="D184" s="24">
        <v>4.2118424313673769E-2</v>
      </c>
      <c r="E184" s="24">
        <v>7.0710678118654814E-3</v>
      </c>
      <c r="F184" s="223"/>
      <c r="G184" s="224"/>
      <c r="H184" s="224"/>
      <c r="I184" s="224"/>
      <c r="J184" s="224"/>
      <c r="K184" s="224"/>
      <c r="L184" s="224"/>
      <c r="M184" s="224"/>
      <c r="N184" s="224"/>
      <c r="O184" s="224"/>
      <c r="P184" s="224"/>
      <c r="Q184" s="224"/>
      <c r="R184" s="224"/>
      <c r="S184" s="224"/>
      <c r="T184" s="224"/>
      <c r="U184" s="224"/>
      <c r="V184" s="224"/>
      <c r="W184" s="224"/>
      <c r="X184" s="224"/>
      <c r="Y184" s="224"/>
      <c r="Z184" s="224"/>
      <c r="AA184" s="224"/>
      <c r="AB184" s="224"/>
      <c r="AC184" s="224"/>
      <c r="AD184" s="224"/>
      <c r="AE184" s="224"/>
      <c r="AF184" s="224"/>
      <c r="AG184" s="224"/>
      <c r="AH184" s="224"/>
      <c r="AI184" s="224"/>
      <c r="AJ184" s="224"/>
      <c r="AK184" s="224"/>
      <c r="AL184" s="224"/>
      <c r="AM184" s="224"/>
      <c r="AN184" s="224"/>
      <c r="AO184" s="224"/>
      <c r="AP184" s="224"/>
      <c r="AQ184" s="224"/>
      <c r="AR184" s="224"/>
      <c r="AS184" s="224"/>
      <c r="AT184" s="224"/>
      <c r="AU184" s="224"/>
      <c r="AV184" s="224"/>
      <c r="AW184" s="224"/>
      <c r="AX184" s="224"/>
      <c r="AY184" s="224"/>
      <c r="AZ184" s="224"/>
      <c r="BA184" s="224"/>
      <c r="BB184" s="224"/>
      <c r="BC184" s="224"/>
      <c r="BD184" s="224"/>
      <c r="BE184" s="224"/>
      <c r="BF184" s="224"/>
      <c r="BG184" s="224"/>
      <c r="BH184" s="224"/>
      <c r="BI184" s="224"/>
      <c r="BJ184" s="224"/>
      <c r="BK184" s="224"/>
      <c r="BL184" s="224"/>
      <c r="BM184" s="56"/>
    </row>
    <row r="185" spans="1:65">
      <c r="A185" s="30"/>
      <c r="B185" s="3" t="s">
        <v>87</v>
      </c>
      <c r="C185" s="29"/>
      <c r="D185" s="13">
        <v>5.7951830183695867E-2</v>
      </c>
      <c r="E185" s="13">
        <v>9.8896053312803947E-3</v>
      </c>
      <c r="F185" s="157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55"/>
    </row>
    <row r="186" spans="1:65">
      <c r="A186" s="30"/>
      <c r="B186" s="3" t="s">
        <v>242</v>
      </c>
      <c r="C186" s="29"/>
      <c r="D186" s="13">
        <v>8.1727490260901092E-3</v>
      </c>
      <c r="E186" s="13">
        <v>-8.1727490260908864E-3</v>
      </c>
      <c r="F186" s="157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55"/>
    </row>
    <row r="187" spans="1:65">
      <c r="A187" s="30"/>
      <c r="B187" s="46" t="s">
        <v>243</v>
      </c>
      <c r="C187" s="47"/>
      <c r="D187" s="45">
        <v>0.67</v>
      </c>
      <c r="E187" s="45">
        <v>0.67</v>
      </c>
      <c r="F187" s="157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55"/>
    </row>
    <row r="188" spans="1:65">
      <c r="B188" s="31"/>
      <c r="C188" s="20"/>
      <c r="D188" s="20"/>
      <c r="E188" s="20"/>
      <c r="BM188" s="55"/>
    </row>
    <row r="189" spans="1:65" ht="15">
      <c r="B189" s="8" t="s">
        <v>683</v>
      </c>
      <c r="BM189" s="28" t="s">
        <v>280</v>
      </c>
    </row>
    <row r="190" spans="1:65" ht="15">
      <c r="A190" s="25" t="s">
        <v>56</v>
      </c>
      <c r="B190" s="18" t="s">
        <v>114</v>
      </c>
      <c r="C190" s="15" t="s">
        <v>115</v>
      </c>
      <c r="D190" s="16" t="s">
        <v>347</v>
      </c>
      <c r="E190" s="17" t="s">
        <v>348</v>
      </c>
      <c r="F190" s="157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</v>
      </c>
    </row>
    <row r="191" spans="1:65">
      <c r="A191" s="30"/>
      <c r="B191" s="19" t="s">
        <v>236</v>
      </c>
      <c r="C191" s="9" t="s">
        <v>236</v>
      </c>
      <c r="D191" s="10" t="s">
        <v>349</v>
      </c>
      <c r="E191" s="11" t="s">
        <v>116</v>
      </c>
      <c r="F191" s="157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 t="s">
        <v>1</v>
      </c>
    </row>
    <row r="192" spans="1:65">
      <c r="A192" s="30"/>
      <c r="B192" s="19"/>
      <c r="C192" s="9"/>
      <c r="D192" s="10" t="s">
        <v>101</v>
      </c>
      <c r="E192" s="11" t="s">
        <v>101</v>
      </c>
      <c r="F192" s="157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3</v>
      </c>
    </row>
    <row r="193" spans="1:65">
      <c r="A193" s="30"/>
      <c r="B193" s="19"/>
      <c r="C193" s="9"/>
      <c r="D193" s="26"/>
      <c r="E193" s="26"/>
      <c r="F193" s="157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28">
        <v>3</v>
      </c>
    </row>
    <row r="194" spans="1:65">
      <c r="A194" s="30"/>
      <c r="B194" s="18">
        <v>1</v>
      </c>
      <c r="C194" s="14">
        <v>1</v>
      </c>
      <c r="D194" s="240">
        <v>0.41929999999999995</v>
      </c>
      <c r="E194" s="240">
        <v>0.41120000000000001</v>
      </c>
      <c r="F194" s="223"/>
      <c r="G194" s="224"/>
      <c r="H194" s="224"/>
      <c r="I194" s="224"/>
      <c r="J194" s="224"/>
      <c r="K194" s="224"/>
      <c r="L194" s="224"/>
      <c r="M194" s="224"/>
      <c r="N194" s="224"/>
      <c r="O194" s="224"/>
      <c r="P194" s="224"/>
      <c r="Q194" s="224"/>
      <c r="R194" s="224"/>
      <c r="S194" s="224"/>
      <c r="T194" s="224"/>
      <c r="U194" s="224"/>
      <c r="V194" s="224"/>
      <c r="W194" s="224"/>
      <c r="X194" s="224"/>
      <c r="Y194" s="224"/>
      <c r="Z194" s="224"/>
      <c r="AA194" s="224"/>
      <c r="AB194" s="224"/>
      <c r="AC194" s="224"/>
      <c r="AD194" s="224"/>
      <c r="AE194" s="224"/>
      <c r="AF194" s="224"/>
      <c r="AG194" s="224"/>
      <c r="AH194" s="224"/>
      <c r="AI194" s="224"/>
      <c r="AJ194" s="224"/>
      <c r="AK194" s="224"/>
      <c r="AL194" s="224"/>
      <c r="AM194" s="224"/>
      <c r="AN194" s="224"/>
      <c r="AO194" s="224"/>
      <c r="AP194" s="224"/>
      <c r="AQ194" s="224"/>
      <c r="AR194" s="224"/>
      <c r="AS194" s="224"/>
      <c r="AT194" s="224"/>
      <c r="AU194" s="224"/>
      <c r="AV194" s="224"/>
      <c r="AW194" s="224"/>
      <c r="AX194" s="224"/>
      <c r="AY194" s="224"/>
      <c r="AZ194" s="224"/>
      <c r="BA194" s="224"/>
      <c r="BB194" s="224"/>
      <c r="BC194" s="224"/>
      <c r="BD194" s="224"/>
      <c r="BE194" s="224"/>
      <c r="BF194" s="224"/>
      <c r="BG194" s="224"/>
      <c r="BH194" s="224"/>
      <c r="BI194" s="224"/>
      <c r="BJ194" s="224"/>
      <c r="BK194" s="224"/>
      <c r="BL194" s="224"/>
      <c r="BM194" s="242">
        <v>1</v>
      </c>
    </row>
    <row r="195" spans="1:65">
      <c r="A195" s="30"/>
      <c r="B195" s="19">
        <v>1</v>
      </c>
      <c r="C195" s="9">
        <v>2</v>
      </c>
      <c r="D195" s="24">
        <v>0.42120000000000002</v>
      </c>
      <c r="E195" s="24">
        <v>0.4012</v>
      </c>
      <c r="F195" s="223"/>
      <c r="G195" s="224"/>
      <c r="H195" s="224"/>
      <c r="I195" s="224"/>
      <c r="J195" s="224"/>
      <c r="K195" s="224"/>
      <c r="L195" s="224"/>
      <c r="M195" s="224"/>
      <c r="N195" s="224"/>
      <c r="O195" s="224"/>
      <c r="P195" s="224"/>
      <c r="Q195" s="224"/>
      <c r="R195" s="224"/>
      <c r="S195" s="224"/>
      <c r="T195" s="224"/>
      <c r="U195" s="224"/>
      <c r="V195" s="224"/>
      <c r="W195" s="224"/>
      <c r="X195" s="224"/>
      <c r="Y195" s="224"/>
      <c r="Z195" s="224"/>
      <c r="AA195" s="224"/>
      <c r="AB195" s="224"/>
      <c r="AC195" s="224"/>
      <c r="AD195" s="224"/>
      <c r="AE195" s="224"/>
      <c r="AF195" s="224"/>
      <c r="AG195" s="224"/>
      <c r="AH195" s="224"/>
      <c r="AI195" s="224"/>
      <c r="AJ195" s="224"/>
      <c r="AK195" s="224"/>
      <c r="AL195" s="224"/>
      <c r="AM195" s="224"/>
      <c r="AN195" s="224"/>
      <c r="AO195" s="224"/>
      <c r="AP195" s="224"/>
      <c r="AQ195" s="224"/>
      <c r="AR195" s="224"/>
      <c r="AS195" s="224"/>
      <c r="AT195" s="224"/>
      <c r="AU195" s="224"/>
      <c r="AV195" s="224"/>
      <c r="AW195" s="224"/>
      <c r="AX195" s="224"/>
      <c r="AY195" s="224"/>
      <c r="AZ195" s="224"/>
      <c r="BA195" s="224"/>
      <c r="BB195" s="224"/>
      <c r="BC195" s="224"/>
      <c r="BD195" s="224"/>
      <c r="BE195" s="224"/>
      <c r="BF195" s="224"/>
      <c r="BG195" s="224"/>
      <c r="BH195" s="224"/>
      <c r="BI195" s="224"/>
      <c r="BJ195" s="224"/>
      <c r="BK195" s="224"/>
      <c r="BL195" s="224"/>
      <c r="BM195" s="242">
        <v>22</v>
      </c>
    </row>
    <row r="196" spans="1:65">
      <c r="A196" s="30"/>
      <c r="B196" s="19">
        <v>1</v>
      </c>
      <c r="C196" s="9">
        <v>3</v>
      </c>
      <c r="D196" s="24">
        <v>0.41359999999999997</v>
      </c>
      <c r="E196" s="24"/>
      <c r="F196" s="223"/>
      <c r="G196" s="224"/>
      <c r="H196" s="224"/>
      <c r="I196" s="224"/>
      <c r="J196" s="224"/>
      <c r="K196" s="224"/>
      <c r="L196" s="224"/>
      <c r="M196" s="224"/>
      <c r="N196" s="224"/>
      <c r="O196" s="224"/>
      <c r="P196" s="224"/>
      <c r="Q196" s="224"/>
      <c r="R196" s="224"/>
      <c r="S196" s="224"/>
      <c r="T196" s="224"/>
      <c r="U196" s="224"/>
      <c r="V196" s="224"/>
      <c r="W196" s="224"/>
      <c r="X196" s="224"/>
      <c r="Y196" s="224"/>
      <c r="Z196" s="224"/>
      <c r="AA196" s="224"/>
      <c r="AB196" s="224"/>
      <c r="AC196" s="224"/>
      <c r="AD196" s="224"/>
      <c r="AE196" s="224"/>
      <c r="AF196" s="224"/>
      <c r="AG196" s="224"/>
      <c r="AH196" s="224"/>
      <c r="AI196" s="224"/>
      <c r="AJ196" s="224"/>
      <c r="AK196" s="224"/>
      <c r="AL196" s="224"/>
      <c r="AM196" s="224"/>
      <c r="AN196" s="224"/>
      <c r="AO196" s="224"/>
      <c r="AP196" s="224"/>
      <c r="AQ196" s="224"/>
      <c r="AR196" s="224"/>
      <c r="AS196" s="224"/>
      <c r="AT196" s="224"/>
      <c r="AU196" s="224"/>
      <c r="AV196" s="224"/>
      <c r="AW196" s="224"/>
      <c r="AX196" s="224"/>
      <c r="AY196" s="224"/>
      <c r="AZ196" s="224"/>
      <c r="BA196" s="224"/>
      <c r="BB196" s="224"/>
      <c r="BC196" s="224"/>
      <c r="BD196" s="224"/>
      <c r="BE196" s="224"/>
      <c r="BF196" s="224"/>
      <c r="BG196" s="224"/>
      <c r="BH196" s="224"/>
      <c r="BI196" s="224"/>
      <c r="BJ196" s="224"/>
      <c r="BK196" s="224"/>
      <c r="BL196" s="224"/>
      <c r="BM196" s="242">
        <v>16</v>
      </c>
    </row>
    <row r="197" spans="1:65">
      <c r="A197" s="30"/>
      <c r="B197" s="19">
        <v>1</v>
      </c>
      <c r="C197" s="9">
        <v>4</v>
      </c>
      <c r="D197" s="24">
        <v>0.35360000000000003</v>
      </c>
      <c r="E197" s="24"/>
      <c r="F197" s="223"/>
      <c r="G197" s="224"/>
      <c r="H197" s="224"/>
      <c r="I197" s="224"/>
      <c r="J197" s="224"/>
      <c r="K197" s="224"/>
      <c r="L197" s="224"/>
      <c r="M197" s="224"/>
      <c r="N197" s="224"/>
      <c r="O197" s="224"/>
      <c r="P197" s="224"/>
      <c r="Q197" s="224"/>
      <c r="R197" s="224"/>
      <c r="S197" s="224"/>
      <c r="T197" s="224"/>
      <c r="U197" s="224"/>
      <c r="V197" s="224"/>
      <c r="W197" s="224"/>
      <c r="X197" s="224"/>
      <c r="Y197" s="224"/>
      <c r="Z197" s="224"/>
      <c r="AA197" s="224"/>
      <c r="AB197" s="224"/>
      <c r="AC197" s="224"/>
      <c r="AD197" s="224"/>
      <c r="AE197" s="224"/>
      <c r="AF197" s="224"/>
      <c r="AG197" s="224"/>
      <c r="AH197" s="224"/>
      <c r="AI197" s="224"/>
      <c r="AJ197" s="224"/>
      <c r="AK197" s="224"/>
      <c r="AL197" s="224"/>
      <c r="AM197" s="224"/>
      <c r="AN197" s="224"/>
      <c r="AO197" s="224"/>
      <c r="AP197" s="224"/>
      <c r="AQ197" s="224"/>
      <c r="AR197" s="224"/>
      <c r="AS197" s="224"/>
      <c r="AT197" s="224"/>
      <c r="AU197" s="224"/>
      <c r="AV197" s="224"/>
      <c r="AW197" s="224"/>
      <c r="AX197" s="224"/>
      <c r="AY197" s="224"/>
      <c r="AZ197" s="224"/>
      <c r="BA197" s="224"/>
      <c r="BB197" s="224"/>
      <c r="BC197" s="224"/>
      <c r="BD197" s="224"/>
      <c r="BE197" s="224"/>
      <c r="BF197" s="224"/>
      <c r="BG197" s="224"/>
      <c r="BH197" s="224"/>
      <c r="BI197" s="224"/>
      <c r="BJ197" s="224"/>
      <c r="BK197" s="224"/>
      <c r="BL197" s="224"/>
      <c r="BM197" s="242">
        <v>0.40689301491666702</v>
      </c>
    </row>
    <row r="198" spans="1:65">
      <c r="A198" s="30"/>
      <c r="B198" s="19">
        <v>1</v>
      </c>
      <c r="C198" s="9">
        <v>5</v>
      </c>
      <c r="D198" s="24">
        <v>0.41720000000000002</v>
      </c>
      <c r="E198" s="24"/>
      <c r="F198" s="223"/>
      <c r="G198" s="224"/>
      <c r="H198" s="224"/>
      <c r="I198" s="224"/>
      <c r="J198" s="224"/>
      <c r="K198" s="224"/>
      <c r="L198" s="224"/>
      <c r="M198" s="224"/>
      <c r="N198" s="224"/>
      <c r="O198" s="224"/>
      <c r="P198" s="224"/>
      <c r="Q198" s="224"/>
      <c r="R198" s="224"/>
      <c r="S198" s="224"/>
      <c r="T198" s="224"/>
      <c r="U198" s="224"/>
      <c r="V198" s="224"/>
      <c r="W198" s="224"/>
      <c r="X198" s="224"/>
      <c r="Y198" s="224"/>
      <c r="Z198" s="224"/>
      <c r="AA198" s="224"/>
      <c r="AB198" s="224"/>
      <c r="AC198" s="224"/>
      <c r="AD198" s="224"/>
      <c r="AE198" s="224"/>
      <c r="AF198" s="224"/>
      <c r="AG198" s="224"/>
      <c r="AH198" s="224"/>
      <c r="AI198" s="224"/>
      <c r="AJ198" s="224"/>
      <c r="AK198" s="224"/>
      <c r="AL198" s="224"/>
      <c r="AM198" s="224"/>
      <c r="AN198" s="224"/>
      <c r="AO198" s="224"/>
      <c r="AP198" s="224"/>
      <c r="AQ198" s="224"/>
      <c r="AR198" s="224"/>
      <c r="AS198" s="224"/>
      <c r="AT198" s="224"/>
      <c r="AU198" s="224"/>
      <c r="AV198" s="224"/>
      <c r="AW198" s="224"/>
      <c r="AX198" s="224"/>
      <c r="AY198" s="224"/>
      <c r="AZ198" s="224"/>
      <c r="BA198" s="224"/>
      <c r="BB198" s="224"/>
      <c r="BC198" s="224"/>
      <c r="BD198" s="224"/>
      <c r="BE198" s="224"/>
      <c r="BF198" s="224"/>
      <c r="BG198" s="224"/>
      <c r="BH198" s="224"/>
      <c r="BI198" s="224"/>
      <c r="BJ198" s="224"/>
      <c r="BK198" s="224"/>
      <c r="BL198" s="224"/>
      <c r="BM198" s="242">
        <v>28</v>
      </c>
    </row>
    <row r="199" spans="1:65">
      <c r="A199" s="30"/>
      <c r="B199" s="19">
        <v>1</v>
      </c>
      <c r="C199" s="9">
        <v>6</v>
      </c>
      <c r="D199" s="24">
        <v>0.42059999999999997</v>
      </c>
      <c r="E199" s="24"/>
      <c r="F199" s="223"/>
      <c r="G199" s="224"/>
      <c r="H199" s="224"/>
      <c r="I199" s="224"/>
      <c r="J199" s="224"/>
      <c r="K199" s="224"/>
      <c r="L199" s="224"/>
      <c r="M199" s="224"/>
      <c r="N199" s="224"/>
      <c r="O199" s="224"/>
      <c r="P199" s="224"/>
      <c r="Q199" s="224"/>
      <c r="R199" s="224"/>
      <c r="S199" s="224"/>
      <c r="T199" s="224"/>
      <c r="U199" s="224"/>
      <c r="V199" s="224"/>
      <c r="W199" s="224"/>
      <c r="X199" s="224"/>
      <c r="Y199" s="224"/>
      <c r="Z199" s="224"/>
      <c r="AA199" s="224"/>
      <c r="AB199" s="224"/>
      <c r="AC199" s="224"/>
      <c r="AD199" s="224"/>
      <c r="AE199" s="224"/>
      <c r="AF199" s="224"/>
      <c r="AG199" s="224"/>
      <c r="AH199" s="224"/>
      <c r="AI199" s="224"/>
      <c r="AJ199" s="224"/>
      <c r="AK199" s="224"/>
      <c r="AL199" s="224"/>
      <c r="AM199" s="224"/>
      <c r="AN199" s="224"/>
      <c r="AO199" s="224"/>
      <c r="AP199" s="224"/>
      <c r="AQ199" s="224"/>
      <c r="AR199" s="224"/>
      <c r="AS199" s="224"/>
      <c r="AT199" s="224"/>
      <c r="AU199" s="224"/>
      <c r="AV199" s="224"/>
      <c r="AW199" s="224"/>
      <c r="AX199" s="224"/>
      <c r="AY199" s="224"/>
      <c r="AZ199" s="224"/>
      <c r="BA199" s="224"/>
      <c r="BB199" s="224"/>
      <c r="BC199" s="224"/>
      <c r="BD199" s="224"/>
      <c r="BE199" s="224"/>
      <c r="BF199" s="224"/>
      <c r="BG199" s="224"/>
      <c r="BH199" s="224"/>
      <c r="BI199" s="224"/>
      <c r="BJ199" s="224"/>
      <c r="BK199" s="224"/>
      <c r="BL199" s="224"/>
      <c r="BM199" s="56"/>
    </row>
    <row r="200" spans="1:65">
      <c r="A200" s="30"/>
      <c r="B200" s="20" t="s">
        <v>239</v>
      </c>
      <c r="C200" s="12"/>
      <c r="D200" s="245">
        <v>0.40758333333333324</v>
      </c>
      <c r="E200" s="245">
        <v>0.40620000000000001</v>
      </c>
      <c r="F200" s="223"/>
      <c r="G200" s="224"/>
      <c r="H200" s="224"/>
      <c r="I200" s="224"/>
      <c r="J200" s="224"/>
      <c r="K200" s="224"/>
      <c r="L200" s="224"/>
      <c r="M200" s="224"/>
      <c r="N200" s="224"/>
      <c r="O200" s="224"/>
      <c r="P200" s="224"/>
      <c r="Q200" s="224"/>
      <c r="R200" s="224"/>
      <c r="S200" s="224"/>
      <c r="T200" s="224"/>
      <c r="U200" s="224"/>
      <c r="V200" s="224"/>
      <c r="W200" s="224"/>
      <c r="X200" s="224"/>
      <c r="Y200" s="224"/>
      <c r="Z200" s="224"/>
      <c r="AA200" s="224"/>
      <c r="AB200" s="224"/>
      <c r="AC200" s="224"/>
      <c r="AD200" s="224"/>
      <c r="AE200" s="224"/>
      <c r="AF200" s="224"/>
      <c r="AG200" s="224"/>
      <c r="AH200" s="224"/>
      <c r="AI200" s="224"/>
      <c r="AJ200" s="224"/>
      <c r="AK200" s="224"/>
      <c r="AL200" s="224"/>
      <c r="AM200" s="224"/>
      <c r="AN200" s="224"/>
      <c r="AO200" s="224"/>
      <c r="AP200" s="224"/>
      <c r="AQ200" s="224"/>
      <c r="AR200" s="224"/>
      <c r="AS200" s="224"/>
      <c r="AT200" s="224"/>
      <c r="AU200" s="224"/>
      <c r="AV200" s="224"/>
      <c r="AW200" s="224"/>
      <c r="AX200" s="224"/>
      <c r="AY200" s="224"/>
      <c r="AZ200" s="224"/>
      <c r="BA200" s="224"/>
      <c r="BB200" s="224"/>
      <c r="BC200" s="224"/>
      <c r="BD200" s="224"/>
      <c r="BE200" s="224"/>
      <c r="BF200" s="224"/>
      <c r="BG200" s="224"/>
      <c r="BH200" s="224"/>
      <c r="BI200" s="224"/>
      <c r="BJ200" s="224"/>
      <c r="BK200" s="224"/>
      <c r="BL200" s="224"/>
      <c r="BM200" s="56"/>
    </row>
    <row r="201" spans="1:65">
      <c r="A201" s="30"/>
      <c r="B201" s="3" t="s">
        <v>240</v>
      </c>
      <c r="C201" s="29"/>
      <c r="D201" s="24">
        <v>0.41825000000000001</v>
      </c>
      <c r="E201" s="24">
        <v>0.40620000000000001</v>
      </c>
      <c r="F201" s="223"/>
      <c r="G201" s="224"/>
      <c r="H201" s="224"/>
      <c r="I201" s="224"/>
      <c r="J201" s="224"/>
      <c r="K201" s="224"/>
      <c r="L201" s="224"/>
      <c r="M201" s="224"/>
      <c r="N201" s="224"/>
      <c r="O201" s="224"/>
      <c r="P201" s="224"/>
      <c r="Q201" s="224"/>
      <c r="R201" s="224"/>
      <c r="S201" s="224"/>
      <c r="T201" s="224"/>
      <c r="U201" s="224"/>
      <c r="V201" s="224"/>
      <c r="W201" s="224"/>
      <c r="X201" s="224"/>
      <c r="Y201" s="224"/>
      <c r="Z201" s="224"/>
      <c r="AA201" s="224"/>
      <c r="AB201" s="224"/>
      <c r="AC201" s="224"/>
      <c r="AD201" s="224"/>
      <c r="AE201" s="224"/>
      <c r="AF201" s="224"/>
      <c r="AG201" s="224"/>
      <c r="AH201" s="224"/>
      <c r="AI201" s="224"/>
      <c r="AJ201" s="224"/>
      <c r="AK201" s="224"/>
      <c r="AL201" s="224"/>
      <c r="AM201" s="224"/>
      <c r="AN201" s="224"/>
      <c r="AO201" s="224"/>
      <c r="AP201" s="224"/>
      <c r="AQ201" s="224"/>
      <c r="AR201" s="224"/>
      <c r="AS201" s="224"/>
      <c r="AT201" s="224"/>
      <c r="AU201" s="224"/>
      <c r="AV201" s="224"/>
      <c r="AW201" s="224"/>
      <c r="AX201" s="224"/>
      <c r="AY201" s="224"/>
      <c r="AZ201" s="224"/>
      <c r="BA201" s="224"/>
      <c r="BB201" s="224"/>
      <c r="BC201" s="224"/>
      <c r="BD201" s="224"/>
      <c r="BE201" s="224"/>
      <c r="BF201" s="224"/>
      <c r="BG201" s="224"/>
      <c r="BH201" s="224"/>
      <c r="BI201" s="224"/>
      <c r="BJ201" s="224"/>
      <c r="BK201" s="224"/>
      <c r="BL201" s="224"/>
      <c r="BM201" s="56"/>
    </row>
    <row r="202" spans="1:65">
      <c r="A202" s="30"/>
      <c r="B202" s="3" t="s">
        <v>241</v>
      </c>
      <c r="C202" s="29"/>
      <c r="D202" s="24">
        <v>2.6589502941323777E-2</v>
      </c>
      <c r="E202" s="24">
        <v>7.0710678118654814E-3</v>
      </c>
      <c r="F202" s="223"/>
      <c r="G202" s="224"/>
      <c r="H202" s="224"/>
      <c r="I202" s="224"/>
      <c r="J202" s="224"/>
      <c r="K202" s="224"/>
      <c r="L202" s="224"/>
      <c r="M202" s="224"/>
      <c r="N202" s="224"/>
      <c r="O202" s="224"/>
      <c r="P202" s="224"/>
      <c r="Q202" s="224"/>
      <c r="R202" s="224"/>
      <c r="S202" s="224"/>
      <c r="T202" s="224"/>
      <c r="U202" s="224"/>
      <c r="V202" s="224"/>
      <c r="W202" s="224"/>
      <c r="X202" s="224"/>
      <c r="Y202" s="224"/>
      <c r="Z202" s="224"/>
      <c r="AA202" s="224"/>
      <c r="AB202" s="224"/>
      <c r="AC202" s="224"/>
      <c r="AD202" s="224"/>
      <c r="AE202" s="224"/>
      <c r="AF202" s="224"/>
      <c r="AG202" s="224"/>
      <c r="AH202" s="224"/>
      <c r="AI202" s="224"/>
      <c r="AJ202" s="224"/>
      <c r="AK202" s="224"/>
      <c r="AL202" s="224"/>
      <c r="AM202" s="224"/>
      <c r="AN202" s="224"/>
      <c r="AO202" s="224"/>
      <c r="AP202" s="224"/>
      <c r="AQ202" s="224"/>
      <c r="AR202" s="224"/>
      <c r="AS202" s="224"/>
      <c r="AT202" s="224"/>
      <c r="AU202" s="224"/>
      <c r="AV202" s="224"/>
      <c r="AW202" s="224"/>
      <c r="AX202" s="224"/>
      <c r="AY202" s="224"/>
      <c r="AZ202" s="224"/>
      <c r="BA202" s="224"/>
      <c r="BB202" s="224"/>
      <c r="BC202" s="224"/>
      <c r="BD202" s="224"/>
      <c r="BE202" s="224"/>
      <c r="BF202" s="224"/>
      <c r="BG202" s="224"/>
      <c r="BH202" s="224"/>
      <c r="BI202" s="224"/>
      <c r="BJ202" s="224"/>
      <c r="BK202" s="224"/>
      <c r="BL202" s="224"/>
      <c r="BM202" s="56"/>
    </row>
    <row r="203" spans="1:65">
      <c r="A203" s="30"/>
      <c r="B203" s="3" t="s">
        <v>87</v>
      </c>
      <c r="C203" s="29"/>
      <c r="D203" s="13">
        <v>6.5236973072149942E-2</v>
      </c>
      <c r="E203" s="13">
        <v>1.7407847887408866E-2</v>
      </c>
      <c r="F203" s="157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55"/>
    </row>
    <row r="204" spans="1:65">
      <c r="A204" s="30"/>
      <c r="B204" s="3" t="s">
        <v>242</v>
      </c>
      <c r="C204" s="29"/>
      <c r="D204" s="13">
        <v>1.6965600080591781E-3</v>
      </c>
      <c r="E204" s="13">
        <v>-1.7031870571898589E-3</v>
      </c>
      <c r="F204" s="157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55"/>
    </row>
    <row r="205" spans="1:65">
      <c r="A205" s="30"/>
      <c r="B205" s="46" t="s">
        <v>243</v>
      </c>
      <c r="C205" s="47"/>
      <c r="D205" s="45">
        <v>0.67</v>
      </c>
      <c r="E205" s="45">
        <v>0.67</v>
      </c>
      <c r="F205" s="157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55"/>
    </row>
    <row r="206" spans="1:65">
      <c r="B206" s="31"/>
      <c r="C206" s="20"/>
      <c r="D206" s="20"/>
      <c r="E206" s="20"/>
      <c r="BM206" s="55"/>
    </row>
    <row r="207" spans="1:65" ht="19.5">
      <c r="B207" s="8" t="s">
        <v>684</v>
      </c>
      <c r="BM207" s="28" t="s">
        <v>280</v>
      </c>
    </row>
    <row r="208" spans="1:65" ht="19.5">
      <c r="A208" s="25" t="s">
        <v>352</v>
      </c>
      <c r="B208" s="18" t="s">
        <v>114</v>
      </c>
      <c r="C208" s="15" t="s">
        <v>115</v>
      </c>
      <c r="D208" s="16" t="s">
        <v>347</v>
      </c>
      <c r="E208" s="157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1</v>
      </c>
    </row>
    <row r="209" spans="1:65">
      <c r="A209" s="30"/>
      <c r="B209" s="19" t="s">
        <v>236</v>
      </c>
      <c r="C209" s="9" t="s">
        <v>236</v>
      </c>
      <c r="D209" s="10" t="s">
        <v>349</v>
      </c>
      <c r="E209" s="157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8" t="s">
        <v>1</v>
      </c>
    </row>
    <row r="210" spans="1:65">
      <c r="A210" s="30"/>
      <c r="B210" s="19"/>
      <c r="C210" s="9"/>
      <c r="D210" s="10" t="s">
        <v>101</v>
      </c>
      <c r="E210" s="157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8">
        <v>2</v>
      </c>
    </row>
    <row r="211" spans="1:65">
      <c r="A211" s="30"/>
      <c r="B211" s="19"/>
      <c r="C211" s="9"/>
      <c r="D211" s="26"/>
      <c r="E211" s="157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8">
        <v>2</v>
      </c>
    </row>
    <row r="212" spans="1:65">
      <c r="A212" s="30"/>
      <c r="B212" s="18">
        <v>1</v>
      </c>
      <c r="C212" s="14">
        <v>1</v>
      </c>
      <c r="D212" s="22">
        <v>2.1166999999999998</v>
      </c>
      <c r="E212" s="157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>
        <v>1</v>
      </c>
      <c r="C213" s="9">
        <v>2</v>
      </c>
      <c r="D213" s="11">
        <v>2.1156000000000001</v>
      </c>
      <c r="E213" s="157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>
        <v>23</v>
      </c>
    </row>
    <row r="214" spans="1:65">
      <c r="A214" s="30"/>
      <c r="B214" s="19">
        <v>1</v>
      </c>
      <c r="C214" s="9">
        <v>3</v>
      </c>
      <c r="D214" s="11">
        <v>2.2282000000000002</v>
      </c>
      <c r="E214" s="157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16</v>
      </c>
    </row>
    <row r="215" spans="1:65">
      <c r="A215" s="30"/>
      <c r="B215" s="19">
        <v>1</v>
      </c>
      <c r="C215" s="9">
        <v>4</v>
      </c>
      <c r="D215" s="11">
        <v>1.847</v>
      </c>
      <c r="E215" s="157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2.10551666666667</v>
      </c>
    </row>
    <row r="216" spans="1:65">
      <c r="A216" s="30"/>
      <c r="B216" s="19">
        <v>1</v>
      </c>
      <c r="C216" s="9">
        <v>5</v>
      </c>
      <c r="D216" s="11">
        <v>2.2067000000000001</v>
      </c>
      <c r="E216" s="157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29</v>
      </c>
    </row>
    <row r="217" spans="1:65">
      <c r="A217" s="30"/>
      <c r="B217" s="19">
        <v>1</v>
      </c>
      <c r="C217" s="9">
        <v>6</v>
      </c>
      <c r="D217" s="11">
        <v>2.1189</v>
      </c>
      <c r="E217" s="157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20" t="s">
        <v>239</v>
      </c>
      <c r="C218" s="12"/>
      <c r="D218" s="23">
        <v>2.1055166666666669</v>
      </c>
      <c r="E218" s="157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30"/>
      <c r="B219" s="3" t="s">
        <v>240</v>
      </c>
      <c r="C219" s="29"/>
      <c r="D219" s="11">
        <v>2.1177999999999999</v>
      </c>
      <c r="E219" s="157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A220" s="30"/>
      <c r="B220" s="3" t="s">
        <v>241</v>
      </c>
      <c r="C220" s="29"/>
      <c r="D220" s="24">
        <v>0.13603381074816173</v>
      </c>
      <c r="E220" s="157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5"/>
    </row>
    <row r="221" spans="1:65">
      <c r="A221" s="30"/>
      <c r="B221" s="3" t="s">
        <v>87</v>
      </c>
      <c r="C221" s="29"/>
      <c r="D221" s="13">
        <v>6.4608280191637071E-2</v>
      </c>
      <c r="E221" s="157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242</v>
      </c>
      <c r="C222" s="29"/>
      <c r="D222" s="13">
        <v>-1.4432899320127035E-15</v>
      </c>
      <c r="E222" s="157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243</v>
      </c>
      <c r="C223" s="47"/>
      <c r="D223" s="45" t="s">
        <v>244</v>
      </c>
      <c r="E223" s="157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685</v>
      </c>
      <c r="BM225" s="28" t="s">
        <v>280</v>
      </c>
    </row>
    <row r="226" spans="1:65" ht="15">
      <c r="A226" s="25" t="s">
        <v>34</v>
      </c>
      <c r="B226" s="18" t="s">
        <v>114</v>
      </c>
      <c r="C226" s="15" t="s">
        <v>115</v>
      </c>
      <c r="D226" s="16" t="s">
        <v>347</v>
      </c>
      <c r="E226" s="157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236</v>
      </c>
      <c r="C227" s="9" t="s">
        <v>236</v>
      </c>
      <c r="D227" s="10" t="s">
        <v>349</v>
      </c>
      <c r="E227" s="157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101</v>
      </c>
      <c r="E228" s="157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1</v>
      </c>
    </row>
    <row r="229" spans="1:65">
      <c r="A229" s="30"/>
      <c r="B229" s="19"/>
      <c r="C229" s="9"/>
      <c r="D229" s="26"/>
      <c r="E229" s="157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1</v>
      </c>
    </row>
    <row r="230" spans="1:65">
      <c r="A230" s="30"/>
      <c r="B230" s="18">
        <v>1</v>
      </c>
      <c r="C230" s="14">
        <v>1</v>
      </c>
      <c r="D230" s="216">
        <v>27.519500000000001</v>
      </c>
      <c r="E230" s="217"/>
      <c r="F230" s="218"/>
      <c r="G230" s="218"/>
      <c r="H230" s="218"/>
      <c r="I230" s="218"/>
      <c r="J230" s="218"/>
      <c r="K230" s="218"/>
      <c r="L230" s="218"/>
      <c r="M230" s="218"/>
      <c r="N230" s="218"/>
      <c r="O230" s="218"/>
      <c r="P230" s="218"/>
      <c r="Q230" s="218"/>
      <c r="R230" s="218"/>
      <c r="S230" s="218"/>
      <c r="T230" s="218"/>
      <c r="U230" s="218"/>
      <c r="V230" s="218"/>
      <c r="W230" s="218"/>
      <c r="X230" s="218"/>
      <c r="Y230" s="218"/>
      <c r="Z230" s="218"/>
      <c r="AA230" s="218"/>
      <c r="AB230" s="218"/>
      <c r="AC230" s="218"/>
      <c r="AD230" s="218"/>
      <c r="AE230" s="218"/>
      <c r="AF230" s="218"/>
      <c r="AG230" s="218"/>
      <c r="AH230" s="218"/>
      <c r="AI230" s="218"/>
      <c r="AJ230" s="218"/>
      <c r="AK230" s="218"/>
      <c r="AL230" s="218"/>
      <c r="AM230" s="218"/>
      <c r="AN230" s="218"/>
      <c r="AO230" s="218"/>
      <c r="AP230" s="218"/>
      <c r="AQ230" s="218"/>
      <c r="AR230" s="218"/>
      <c r="AS230" s="218"/>
      <c r="AT230" s="218"/>
      <c r="AU230" s="218"/>
      <c r="AV230" s="218"/>
      <c r="AW230" s="218"/>
      <c r="AX230" s="218"/>
      <c r="AY230" s="218"/>
      <c r="AZ230" s="218"/>
      <c r="BA230" s="218"/>
      <c r="BB230" s="218"/>
      <c r="BC230" s="218"/>
      <c r="BD230" s="218"/>
      <c r="BE230" s="218"/>
      <c r="BF230" s="218"/>
      <c r="BG230" s="218"/>
      <c r="BH230" s="218"/>
      <c r="BI230" s="218"/>
      <c r="BJ230" s="218"/>
      <c r="BK230" s="218"/>
      <c r="BL230" s="218"/>
      <c r="BM230" s="219">
        <v>1</v>
      </c>
    </row>
    <row r="231" spans="1:65">
      <c r="A231" s="30"/>
      <c r="B231" s="19">
        <v>1</v>
      </c>
      <c r="C231" s="9">
        <v>2</v>
      </c>
      <c r="D231" s="220">
        <v>3.7694000000000001</v>
      </c>
      <c r="E231" s="217"/>
      <c r="F231" s="218"/>
      <c r="G231" s="218"/>
      <c r="H231" s="218"/>
      <c r="I231" s="218"/>
      <c r="J231" s="218"/>
      <c r="K231" s="218"/>
      <c r="L231" s="218"/>
      <c r="M231" s="218"/>
      <c r="N231" s="218"/>
      <c r="O231" s="218"/>
      <c r="P231" s="218"/>
      <c r="Q231" s="218"/>
      <c r="R231" s="218"/>
      <c r="S231" s="218"/>
      <c r="T231" s="218"/>
      <c r="U231" s="218"/>
      <c r="V231" s="218"/>
      <c r="W231" s="218"/>
      <c r="X231" s="218"/>
      <c r="Y231" s="218"/>
      <c r="Z231" s="218"/>
      <c r="AA231" s="218"/>
      <c r="AB231" s="218"/>
      <c r="AC231" s="218"/>
      <c r="AD231" s="218"/>
      <c r="AE231" s="218"/>
      <c r="AF231" s="218"/>
      <c r="AG231" s="218"/>
      <c r="AH231" s="218"/>
      <c r="AI231" s="218"/>
      <c r="AJ231" s="218"/>
      <c r="AK231" s="218"/>
      <c r="AL231" s="218"/>
      <c r="AM231" s="218"/>
      <c r="AN231" s="218"/>
      <c r="AO231" s="218"/>
      <c r="AP231" s="218"/>
      <c r="AQ231" s="218"/>
      <c r="AR231" s="218"/>
      <c r="AS231" s="218"/>
      <c r="AT231" s="218"/>
      <c r="AU231" s="218"/>
      <c r="AV231" s="218"/>
      <c r="AW231" s="218"/>
      <c r="AX231" s="218"/>
      <c r="AY231" s="218"/>
      <c r="AZ231" s="218"/>
      <c r="BA231" s="218"/>
      <c r="BB231" s="218"/>
      <c r="BC231" s="218"/>
      <c r="BD231" s="218"/>
      <c r="BE231" s="218"/>
      <c r="BF231" s="218"/>
      <c r="BG231" s="218"/>
      <c r="BH231" s="218"/>
      <c r="BI231" s="218"/>
      <c r="BJ231" s="218"/>
      <c r="BK231" s="218"/>
      <c r="BL231" s="218"/>
      <c r="BM231" s="219">
        <v>13</v>
      </c>
    </row>
    <row r="232" spans="1:65">
      <c r="A232" s="30"/>
      <c r="B232" s="19">
        <v>1</v>
      </c>
      <c r="C232" s="9">
        <v>3</v>
      </c>
      <c r="D232" s="220">
        <v>32.486800000000002</v>
      </c>
      <c r="E232" s="217"/>
      <c r="F232" s="218"/>
      <c r="G232" s="218"/>
      <c r="H232" s="218"/>
      <c r="I232" s="218"/>
      <c r="J232" s="218"/>
      <c r="K232" s="218"/>
      <c r="L232" s="218"/>
      <c r="M232" s="218"/>
      <c r="N232" s="218"/>
      <c r="O232" s="218"/>
      <c r="P232" s="218"/>
      <c r="Q232" s="218"/>
      <c r="R232" s="218"/>
      <c r="S232" s="218"/>
      <c r="T232" s="218"/>
      <c r="U232" s="218"/>
      <c r="V232" s="218"/>
      <c r="W232" s="218"/>
      <c r="X232" s="218"/>
      <c r="Y232" s="218"/>
      <c r="Z232" s="218"/>
      <c r="AA232" s="218"/>
      <c r="AB232" s="218"/>
      <c r="AC232" s="218"/>
      <c r="AD232" s="218"/>
      <c r="AE232" s="218"/>
      <c r="AF232" s="218"/>
      <c r="AG232" s="218"/>
      <c r="AH232" s="218"/>
      <c r="AI232" s="218"/>
      <c r="AJ232" s="218"/>
      <c r="AK232" s="218"/>
      <c r="AL232" s="218"/>
      <c r="AM232" s="218"/>
      <c r="AN232" s="218"/>
      <c r="AO232" s="218"/>
      <c r="AP232" s="218"/>
      <c r="AQ232" s="218"/>
      <c r="AR232" s="218"/>
      <c r="AS232" s="218"/>
      <c r="AT232" s="218"/>
      <c r="AU232" s="218"/>
      <c r="AV232" s="218"/>
      <c r="AW232" s="218"/>
      <c r="AX232" s="218"/>
      <c r="AY232" s="218"/>
      <c r="AZ232" s="218"/>
      <c r="BA232" s="218"/>
      <c r="BB232" s="218"/>
      <c r="BC232" s="218"/>
      <c r="BD232" s="218"/>
      <c r="BE232" s="218"/>
      <c r="BF232" s="218"/>
      <c r="BG232" s="218"/>
      <c r="BH232" s="218"/>
      <c r="BI232" s="218"/>
      <c r="BJ232" s="218"/>
      <c r="BK232" s="218"/>
      <c r="BL232" s="218"/>
      <c r="BM232" s="219">
        <v>16</v>
      </c>
    </row>
    <row r="233" spans="1:65">
      <c r="A233" s="30"/>
      <c r="B233" s="19">
        <v>1</v>
      </c>
      <c r="C233" s="9">
        <v>4</v>
      </c>
      <c r="D233" s="220">
        <v>11.229900000000001</v>
      </c>
      <c r="E233" s="217"/>
      <c r="F233" s="218"/>
      <c r="G233" s="218"/>
      <c r="H233" s="218"/>
      <c r="I233" s="218"/>
      <c r="J233" s="218"/>
      <c r="K233" s="218"/>
      <c r="L233" s="218"/>
      <c r="M233" s="218"/>
      <c r="N233" s="218"/>
      <c r="O233" s="218"/>
      <c r="P233" s="218"/>
      <c r="Q233" s="218"/>
      <c r="R233" s="218"/>
      <c r="S233" s="218"/>
      <c r="T233" s="218"/>
      <c r="U233" s="218"/>
      <c r="V233" s="218"/>
      <c r="W233" s="218"/>
      <c r="X233" s="218"/>
      <c r="Y233" s="218"/>
      <c r="Z233" s="218"/>
      <c r="AA233" s="218"/>
      <c r="AB233" s="218"/>
      <c r="AC233" s="218"/>
      <c r="AD233" s="218"/>
      <c r="AE233" s="218"/>
      <c r="AF233" s="218"/>
      <c r="AG233" s="218"/>
      <c r="AH233" s="218"/>
      <c r="AI233" s="218"/>
      <c r="AJ233" s="218"/>
      <c r="AK233" s="218"/>
      <c r="AL233" s="218"/>
      <c r="AM233" s="218"/>
      <c r="AN233" s="218"/>
      <c r="AO233" s="218"/>
      <c r="AP233" s="218"/>
      <c r="AQ233" s="218"/>
      <c r="AR233" s="218"/>
      <c r="AS233" s="218"/>
      <c r="AT233" s="218"/>
      <c r="AU233" s="218"/>
      <c r="AV233" s="218"/>
      <c r="AW233" s="218"/>
      <c r="AX233" s="218"/>
      <c r="AY233" s="218"/>
      <c r="AZ233" s="218"/>
      <c r="BA233" s="218"/>
      <c r="BB233" s="218"/>
      <c r="BC233" s="218"/>
      <c r="BD233" s="218"/>
      <c r="BE233" s="218"/>
      <c r="BF233" s="218"/>
      <c r="BG233" s="218"/>
      <c r="BH233" s="218"/>
      <c r="BI233" s="218"/>
      <c r="BJ233" s="218"/>
      <c r="BK233" s="218"/>
      <c r="BL233" s="218"/>
      <c r="BM233" s="219">
        <v>18.7514</v>
      </c>
    </row>
    <row r="234" spans="1:65">
      <c r="A234" s="30"/>
      <c r="B234" s="20" t="s">
        <v>239</v>
      </c>
      <c r="C234" s="12"/>
      <c r="D234" s="222">
        <v>18.7514</v>
      </c>
      <c r="E234" s="217"/>
      <c r="F234" s="218"/>
      <c r="G234" s="218"/>
      <c r="H234" s="218"/>
      <c r="I234" s="218"/>
      <c r="J234" s="218"/>
      <c r="K234" s="218"/>
      <c r="L234" s="218"/>
      <c r="M234" s="218"/>
      <c r="N234" s="218"/>
      <c r="O234" s="218"/>
      <c r="P234" s="218"/>
      <c r="Q234" s="218"/>
      <c r="R234" s="218"/>
      <c r="S234" s="218"/>
      <c r="T234" s="218"/>
      <c r="U234" s="218"/>
      <c r="V234" s="218"/>
      <c r="W234" s="218"/>
      <c r="X234" s="218"/>
      <c r="Y234" s="218"/>
      <c r="Z234" s="218"/>
      <c r="AA234" s="218"/>
      <c r="AB234" s="218"/>
      <c r="AC234" s="218"/>
      <c r="AD234" s="218"/>
      <c r="AE234" s="218"/>
      <c r="AF234" s="218"/>
      <c r="AG234" s="218"/>
      <c r="AH234" s="218"/>
      <c r="AI234" s="218"/>
      <c r="AJ234" s="218"/>
      <c r="AK234" s="218"/>
      <c r="AL234" s="218"/>
      <c r="AM234" s="218"/>
      <c r="AN234" s="218"/>
      <c r="AO234" s="218"/>
      <c r="AP234" s="218"/>
      <c r="AQ234" s="218"/>
      <c r="AR234" s="218"/>
      <c r="AS234" s="218"/>
      <c r="AT234" s="218"/>
      <c r="AU234" s="218"/>
      <c r="AV234" s="218"/>
      <c r="AW234" s="218"/>
      <c r="AX234" s="218"/>
      <c r="AY234" s="218"/>
      <c r="AZ234" s="218"/>
      <c r="BA234" s="218"/>
      <c r="BB234" s="218"/>
      <c r="BC234" s="218"/>
      <c r="BD234" s="218"/>
      <c r="BE234" s="218"/>
      <c r="BF234" s="218"/>
      <c r="BG234" s="218"/>
      <c r="BH234" s="218"/>
      <c r="BI234" s="218"/>
      <c r="BJ234" s="218"/>
      <c r="BK234" s="218"/>
      <c r="BL234" s="218"/>
      <c r="BM234" s="219">
        <v>30</v>
      </c>
    </row>
    <row r="235" spans="1:65">
      <c r="A235" s="30"/>
      <c r="B235" s="3" t="s">
        <v>240</v>
      </c>
      <c r="C235" s="29"/>
      <c r="D235" s="220">
        <v>19.374700000000001</v>
      </c>
      <c r="E235" s="217"/>
      <c r="F235" s="218"/>
      <c r="G235" s="218"/>
      <c r="H235" s="218"/>
      <c r="I235" s="218"/>
      <c r="J235" s="218"/>
      <c r="K235" s="218"/>
      <c r="L235" s="218"/>
      <c r="M235" s="218"/>
      <c r="N235" s="218"/>
      <c r="O235" s="218"/>
      <c r="P235" s="218"/>
      <c r="Q235" s="218"/>
      <c r="R235" s="218"/>
      <c r="S235" s="218"/>
      <c r="T235" s="218"/>
      <c r="U235" s="218"/>
      <c r="V235" s="218"/>
      <c r="W235" s="218"/>
      <c r="X235" s="218"/>
      <c r="Y235" s="218"/>
      <c r="Z235" s="218"/>
      <c r="AA235" s="218"/>
      <c r="AB235" s="218"/>
      <c r="AC235" s="218"/>
      <c r="AD235" s="218"/>
      <c r="AE235" s="218"/>
      <c r="AF235" s="218"/>
      <c r="AG235" s="218"/>
      <c r="AH235" s="218"/>
      <c r="AI235" s="218"/>
      <c r="AJ235" s="218"/>
      <c r="AK235" s="218"/>
      <c r="AL235" s="218"/>
      <c r="AM235" s="218"/>
      <c r="AN235" s="218"/>
      <c r="AO235" s="218"/>
      <c r="AP235" s="218"/>
      <c r="AQ235" s="218"/>
      <c r="AR235" s="218"/>
      <c r="AS235" s="218"/>
      <c r="AT235" s="218"/>
      <c r="AU235" s="218"/>
      <c r="AV235" s="218"/>
      <c r="AW235" s="218"/>
      <c r="AX235" s="218"/>
      <c r="AY235" s="218"/>
      <c r="AZ235" s="218"/>
      <c r="BA235" s="218"/>
      <c r="BB235" s="218"/>
      <c r="BC235" s="218"/>
      <c r="BD235" s="218"/>
      <c r="BE235" s="218"/>
      <c r="BF235" s="218"/>
      <c r="BG235" s="218"/>
      <c r="BH235" s="218"/>
      <c r="BI235" s="218"/>
      <c r="BJ235" s="218"/>
      <c r="BK235" s="218"/>
      <c r="BL235" s="218"/>
      <c r="BM235" s="221"/>
    </row>
    <row r="236" spans="1:65">
      <c r="A236" s="30"/>
      <c r="B236" s="3" t="s">
        <v>241</v>
      </c>
      <c r="C236" s="29"/>
      <c r="D236" s="220">
        <v>13.497827936622498</v>
      </c>
      <c r="E236" s="217"/>
      <c r="F236" s="218"/>
      <c r="G236" s="218"/>
      <c r="H236" s="218"/>
      <c r="I236" s="218"/>
      <c r="J236" s="218"/>
      <c r="K236" s="218"/>
      <c r="L236" s="218"/>
      <c r="M236" s="218"/>
      <c r="N236" s="218"/>
      <c r="O236" s="218"/>
      <c r="P236" s="218"/>
      <c r="Q236" s="218"/>
      <c r="R236" s="218"/>
      <c r="S236" s="218"/>
      <c r="T236" s="218"/>
      <c r="U236" s="218"/>
      <c r="V236" s="218"/>
      <c r="W236" s="218"/>
      <c r="X236" s="218"/>
      <c r="Y236" s="218"/>
      <c r="Z236" s="218"/>
      <c r="AA236" s="218"/>
      <c r="AB236" s="218"/>
      <c r="AC236" s="218"/>
      <c r="AD236" s="218"/>
      <c r="AE236" s="218"/>
      <c r="AF236" s="218"/>
      <c r="AG236" s="218"/>
      <c r="AH236" s="218"/>
      <c r="AI236" s="218"/>
      <c r="AJ236" s="218"/>
      <c r="AK236" s="218"/>
      <c r="AL236" s="218"/>
      <c r="AM236" s="218"/>
      <c r="AN236" s="218"/>
      <c r="AO236" s="218"/>
      <c r="AP236" s="218"/>
      <c r="AQ236" s="218"/>
      <c r="AR236" s="218"/>
      <c r="AS236" s="218"/>
      <c r="AT236" s="218"/>
      <c r="AU236" s="218"/>
      <c r="AV236" s="218"/>
      <c r="AW236" s="218"/>
      <c r="AX236" s="218"/>
      <c r="AY236" s="218"/>
      <c r="AZ236" s="218"/>
      <c r="BA236" s="218"/>
      <c r="BB236" s="218"/>
      <c r="BC236" s="218"/>
      <c r="BD236" s="218"/>
      <c r="BE236" s="218"/>
      <c r="BF236" s="218"/>
      <c r="BG236" s="218"/>
      <c r="BH236" s="218"/>
      <c r="BI236" s="218"/>
      <c r="BJ236" s="218"/>
      <c r="BK236" s="218"/>
      <c r="BL236" s="218"/>
      <c r="BM236" s="221"/>
    </row>
    <row r="237" spans="1:65">
      <c r="A237" s="30"/>
      <c r="B237" s="3" t="s">
        <v>87</v>
      </c>
      <c r="C237" s="29"/>
      <c r="D237" s="13">
        <v>0.71983040928264008</v>
      </c>
      <c r="E237" s="157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A238" s="30"/>
      <c r="B238" s="3" t="s">
        <v>242</v>
      </c>
      <c r="C238" s="29"/>
      <c r="D238" s="13">
        <v>0</v>
      </c>
      <c r="E238" s="157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A239" s="30"/>
      <c r="B239" s="46" t="s">
        <v>243</v>
      </c>
      <c r="C239" s="47"/>
      <c r="D239" s="45" t="s">
        <v>244</v>
      </c>
      <c r="E239" s="157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55"/>
    </row>
    <row r="240" spans="1:65">
      <c r="B240" s="31"/>
      <c r="C240" s="20"/>
      <c r="D240" s="20"/>
      <c r="BM240" s="55"/>
    </row>
    <row r="241" spans="1:65" ht="15">
      <c r="B241" s="8" t="s">
        <v>686</v>
      </c>
      <c r="BM241" s="28" t="s">
        <v>280</v>
      </c>
    </row>
    <row r="242" spans="1:65" ht="15">
      <c r="A242" s="25" t="s">
        <v>58</v>
      </c>
      <c r="B242" s="18" t="s">
        <v>114</v>
      </c>
      <c r="C242" s="15" t="s">
        <v>115</v>
      </c>
      <c r="D242" s="16" t="s">
        <v>347</v>
      </c>
      <c r="E242" s="17" t="s">
        <v>348</v>
      </c>
      <c r="F242" s="157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1</v>
      </c>
    </row>
    <row r="243" spans="1:65">
      <c r="A243" s="30"/>
      <c r="B243" s="19" t="s">
        <v>236</v>
      </c>
      <c r="C243" s="9" t="s">
        <v>236</v>
      </c>
      <c r="D243" s="10" t="s">
        <v>349</v>
      </c>
      <c r="E243" s="11" t="s">
        <v>116</v>
      </c>
      <c r="F243" s="157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 t="s">
        <v>1</v>
      </c>
    </row>
    <row r="244" spans="1:65">
      <c r="A244" s="30"/>
      <c r="B244" s="19"/>
      <c r="C244" s="9"/>
      <c r="D244" s="10" t="s">
        <v>101</v>
      </c>
      <c r="E244" s="11" t="s">
        <v>101</v>
      </c>
      <c r="F244" s="157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3</v>
      </c>
    </row>
    <row r="245" spans="1:65">
      <c r="A245" s="30"/>
      <c r="B245" s="19"/>
      <c r="C245" s="9"/>
      <c r="D245" s="26"/>
      <c r="E245" s="26"/>
      <c r="F245" s="157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3</v>
      </c>
    </row>
    <row r="246" spans="1:65">
      <c r="A246" s="30"/>
      <c r="B246" s="18">
        <v>1</v>
      </c>
      <c r="C246" s="14">
        <v>1</v>
      </c>
      <c r="D246" s="240">
        <v>3.7199999999999997E-2</v>
      </c>
      <c r="E246" s="240">
        <v>3.9300000000000002E-2</v>
      </c>
      <c r="F246" s="223"/>
      <c r="G246" s="224"/>
      <c r="H246" s="224"/>
      <c r="I246" s="224"/>
      <c r="J246" s="224"/>
      <c r="K246" s="224"/>
      <c r="L246" s="224"/>
      <c r="M246" s="224"/>
      <c r="N246" s="224"/>
      <c r="O246" s="224"/>
      <c r="P246" s="224"/>
      <c r="Q246" s="224"/>
      <c r="R246" s="224"/>
      <c r="S246" s="224"/>
      <c r="T246" s="224"/>
      <c r="U246" s="224"/>
      <c r="V246" s="224"/>
      <c r="W246" s="224"/>
      <c r="X246" s="224"/>
      <c r="Y246" s="224"/>
      <c r="Z246" s="224"/>
      <c r="AA246" s="224"/>
      <c r="AB246" s="224"/>
      <c r="AC246" s="224"/>
      <c r="AD246" s="224"/>
      <c r="AE246" s="224"/>
      <c r="AF246" s="224"/>
      <c r="AG246" s="224"/>
      <c r="AH246" s="224"/>
      <c r="AI246" s="224"/>
      <c r="AJ246" s="224"/>
      <c r="AK246" s="224"/>
      <c r="AL246" s="224"/>
      <c r="AM246" s="224"/>
      <c r="AN246" s="224"/>
      <c r="AO246" s="224"/>
      <c r="AP246" s="224"/>
      <c r="AQ246" s="224"/>
      <c r="AR246" s="224"/>
      <c r="AS246" s="224"/>
      <c r="AT246" s="224"/>
      <c r="AU246" s="224"/>
      <c r="AV246" s="224"/>
      <c r="AW246" s="224"/>
      <c r="AX246" s="224"/>
      <c r="AY246" s="224"/>
      <c r="AZ246" s="224"/>
      <c r="BA246" s="224"/>
      <c r="BB246" s="224"/>
      <c r="BC246" s="224"/>
      <c r="BD246" s="224"/>
      <c r="BE246" s="224"/>
      <c r="BF246" s="224"/>
      <c r="BG246" s="224"/>
      <c r="BH246" s="224"/>
      <c r="BI246" s="224"/>
      <c r="BJ246" s="224"/>
      <c r="BK246" s="224"/>
      <c r="BL246" s="224"/>
      <c r="BM246" s="242">
        <v>1</v>
      </c>
    </row>
    <row r="247" spans="1:65">
      <c r="A247" s="30"/>
      <c r="B247" s="19">
        <v>1</v>
      </c>
      <c r="C247" s="9">
        <v>2</v>
      </c>
      <c r="D247" s="24">
        <v>3.6999999999999998E-2</v>
      </c>
      <c r="E247" s="24">
        <v>3.9699999999999999E-2</v>
      </c>
      <c r="F247" s="223"/>
      <c r="G247" s="224"/>
      <c r="H247" s="224"/>
      <c r="I247" s="224"/>
      <c r="J247" s="224"/>
      <c r="K247" s="224"/>
      <c r="L247" s="224"/>
      <c r="M247" s="224"/>
      <c r="N247" s="224"/>
      <c r="O247" s="224"/>
      <c r="P247" s="224"/>
      <c r="Q247" s="224"/>
      <c r="R247" s="224"/>
      <c r="S247" s="224"/>
      <c r="T247" s="224"/>
      <c r="U247" s="224"/>
      <c r="V247" s="224"/>
      <c r="W247" s="224"/>
      <c r="X247" s="224"/>
      <c r="Y247" s="224"/>
      <c r="Z247" s="224"/>
      <c r="AA247" s="224"/>
      <c r="AB247" s="224"/>
      <c r="AC247" s="224"/>
      <c r="AD247" s="224"/>
      <c r="AE247" s="224"/>
      <c r="AF247" s="224"/>
      <c r="AG247" s="224"/>
      <c r="AH247" s="224"/>
      <c r="AI247" s="224"/>
      <c r="AJ247" s="224"/>
      <c r="AK247" s="224"/>
      <c r="AL247" s="224"/>
      <c r="AM247" s="224"/>
      <c r="AN247" s="224"/>
      <c r="AO247" s="224"/>
      <c r="AP247" s="224"/>
      <c r="AQ247" s="224"/>
      <c r="AR247" s="224"/>
      <c r="AS247" s="224"/>
      <c r="AT247" s="224"/>
      <c r="AU247" s="224"/>
      <c r="AV247" s="224"/>
      <c r="AW247" s="224"/>
      <c r="AX247" s="224"/>
      <c r="AY247" s="224"/>
      <c r="AZ247" s="224"/>
      <c r="BA247" s="224"/>
      <c r="BB247" s="224"/>
      <c r="BC247" s="224"/>
      <c r="BD247" s="224"/>
      <c r="BE247" s="224"/>
      <c r="BF247" s="224"/>
      <c r="BG247" s="224"/>
      <c r="BH247" s="224"/>
      <c r="BI247" s="224"/>
      <c r="BJ247" s="224"/>
      <c r="BK247" s="224"/>
      <c r="BL247" s="224"/>
      <c r="BM247" s="242">
        <v>25</v>
      </c>
    </row>
    <row r="248" spans="1:65">
      <c r="A248" s="30"/>
      <c r="B248" s="19">
        <v>1</v>
      </c>
      <c r="C248" s="9">
        <v>3</v>
      </c>
      <c r="D248" s="24">
        <v>3.44E-2</v>
      </c>
      <c r="E248" s="24"/>
      <c r="F248" s="223"/>
      <c r="G248" s="224"/>
      <c r="H248" s="224"/>
      <c r="I248" s="224"/>
      <c r="J248" s="224"/>
      <c r="K248" s="224"/>
      <c r="L248" s="224"/>
      <c r="M248" s="224"/>
      <c r="N248" s="224"/>
      <c r="O248" s="224"/>
      <c r="P248" s="224"/>
      <c r="Q248" s="224"/>
      <c r="R248" s="224"/>
      <c r="S248" s="224"/>
      <c r="T248" s="224"/>
      <c r="U248" s="224"/>
      <c r="V248" s="224"/>
      <c r="W248" s="224"/>
      <c r="X248" s="224"/>
      <c r="Y248" s="224"/>
      <c r="Z248" s="224"/>
      <c r="AA248" s="224"/>
      <c r="AB248" s="224"/>
      <c r="AC248" s="224"/>
      <c r="AD248" s="224"/>
      <c r="AE248" s="224"/>
      <c r="AF248" s="224"/>
      <c r="AG248" s="224"/>
      <c r="AH248" s="224"/>
      <c r="AI248" s="224"/>
      <c r="AJ248" s="224"/>
      <c r="AK248" s="224"/>
      <c r="AL248" s="224"/>
      <c r="AM248" s="224"/>
      <c r="AN248" s="224"/>
      <c r="AO248" s="224"/>
      <c r="AP248" s="224"/>
      <c r="AQ248" s="224"/>
      <c r="AR248" s="224"/>
      <c r="AS248" s="224"/>
      <c r="AT248" s="224"/>
      <c r="AU248" s="224"/>
      <c r="AV248" s="224"/>
      <c r="AW248" s="224"/>
      <c r="AX248" s="224"/>
      <c r="AY248" s="224"/>
      <c r="AZ248" s="224"/>
      <c r="BA248" s="224"/>
      <c r="BB248" s="224"/>
      <c r="BC248" s="224"/>
      <c r="BD248" s="224"/>
      <c r="BE248" s="224"/>
      <c r="BF248" s="224"/>
      <c r="BG248" s="224"/>
      <c r="BH248" s="224"/>
      <c r="BI248" s="224"/>
      <c r="BJ248" s="224"/>
      <c r="BK248" s="224"/>
      <c r="BL248" s="224"/>
      <c r="BM248" s="242">
        <v>16</v>
      </c>
    </row>
    <row r="249" spans="1:65">
      <c r="A249" s="30"/>
      <c r="B249" s="19">
        <v>1</v>
      </c>
      <c r="C249" s="9">
        <v>4</v>
      </c>
      <c r="D249" s="24">
        <v>3.1E-2</v>
      </c>
      <c r="E249" s="24"/>
      <c r="F249" s="223"/>
      <c r="G249" s="224"/>
      <c r="H249" s="224"/>
      <c r="I249" s="224"/>
      <c r="J249" s="224"/>
      <c r="K249" s="224"/>
      <c r="L249" s="224"/>
      <c r="M249" s="224"/>
      <c r="N249" s="224"/>
      <c r="O249" s="224"/>
      <c r="P249" s="224"/>
      <c r="Q249" s="224"/>
      <c r="R249" s="224"/>
      <c r="S249" s="224"/>
      <c r="T249" s="224"/>
      <c r="U249" s="224"/>
      <c r="V249" s="224"/>
      <c r="W249" s="224"/>
      <c r="X249" s="224"/>
      <c r="Y249" s="224"/>
      <c r="Z249" s="224"/>
      <c r="AA249" s="224"/>
      <c r="AB249" s="224"/>
      <c r="AC249" s="224"/>
      <c r="AD249" s="224"/>
      <c r="AE249" s="224"/>
      <c r="AF249" s="224"/>
      <c r="AG249" s="224"/>
      <c r="AH249" s="224"/>
      <c r="AI249" s="224"/>
      <c r="AJ249" s="224"/>
      <c r="AK249" s="224"/>
      <c r="AL249" s="224"/>
      <c r="AM249" s="224"/>
      <c r="AN249" s="224"/>
      <c r="AO249" s="224"/>
      <c r="AP249" s="224"/>
      <c r="AQ249" s="224"/>
      <c r="AR249" s="224"/>
      <c r="AS249" s="224"/>
      <c r="AT249" s="224"/>
      <c r="AU249" s="224"/>
      <c r="AV249" s="224"/>
      <c r="AW249" s="224"/>
      <c r="AX249" s="224"/>
      <c r="AY249" s="224"/>
      <c r="AZ249" s="224"/>
      <c r="BA249" s="224"/>
      <c r="BB249" s="224"/>
      <c r="BC249" s="224"/>
      <c r="BD249" s="224"/>
      <c r="BE249" s="224"/>
      <c r="BF249" s="224"/>
      <c r="BG249" s="224"/>
      <c r="BH249" s="224"/>
      <c r="BI249" s="224"/>
      <c r="BJ249" s="224"/>
      <c r="BK249" s="224"/>
      <c r="BL249" s="224"/>
      <c r="BM249" s="242">
        <v>3.7171028975388397E-2</v>
      </c>
    </row>
    <row r="250" spans="1:65">
      <c r="A250" s="30"/>
      <c r="B250" s="19">
        <v>1</v>
      </c>
      <c r="C250" s="9">
        <v>5</v>
      </c>
      <c r="D250" s="24">
        <v>3.49E-2</v>
      </c>
      <c r="E250" s="24"/>
      <c r="F250" s="223"/>
      <c r="G250" s="224"/>
      <c r="H250" s="224"/>
      <c r="I250" s="224"/>
      <c r="J250" s="224"/>
      <c r="K250" s="224"/>
      <c r="L250" s="224"/>
      <c r="M250" s="224"/>
      <c r="N250" s="224"/>
      <c r="O250" s="224"/>
      <c r="P250" s="224"/>
      <c r="Q250" s="224"/>
      <c r="R250" s="224"/>
      <c r="S250" s="224"/>
      <c r="T250" s="224"/>
      <c r="U250" s="224"/>
      <c r="V250" s="224"/>
      <c r="W250" s="224"/>
      <c r="X250" s="224"/>
      <c r="Y250" s="224"/>
      <c r="Z250" s="224"/>
      <c r="AA250" s="224"/>
      <c r="AB250" s="224"/>
      <c r="AC250" s="224"/>
      <c r="AD250" s="224"/>
      <c r="AE250" s="224"/>
      <c r="AF250" s="224"/>
      <c r="AG250" s="224"/>
      <c r="AH250" s="224"/>
      <c r="AI250" s="224"/>
      <c r="AJ250" s="224"/>
      <c r="AK250" s="224"/>
      <c r="AL250" s="224"/>
      <c r="AM250" s="224"/>
      <c r="AN250" s="224"/>
      <c r="AO250" s="224"/>
      <c r="AP250" s="224"/>
      <c r="AQ250" s="224"/>
      <c r="AR250" s="224"/>
      <c r="AS250" s="224"/>
      <c r="AT250" s="224"/>
      <c r="AU250" s="224"/>
      <c r="AV250" s="224"/>
      <c r="AW250" s="224"/>
      <c r="AX250" s="224"/>
      <c r="AY250" s="224"/>
      <c r="AZ250" s="224"/>
      <c r="BA250" s="224"/>
      <c r="BB250" s="224"/>
      <c r="BC250" s="224"/>
      <c r="BD250" s="224"/>
      <c r="BE250" s="224"/>
      <c r="BF250" s="224"/>
      <c r="BG250" s="224"/>
      <c r="BH250" s="224"/>
      <c r="BI250" s="224"/>
      <c r="BJ250" s="224"/>
      <c r="BK250" s="224"/>
      <c r="BL250" s="224"/>
      <c r="BM250" s="242">
        <v>31</v>
      </c>
    </row>
    <row r="251" spans="1:65">
      <c r="A251" s="30"/>
      <c r="B251" s="19">
        <v>1</v>
      </c>
      <c r="C251" s="9">
        <v>6</v>
      </c>
      <c r="D251" s="24">
        <v>3.4599999999999999E-2</v>
      </c>
      <c r="E251" s="24"/>
      <c r="F251" s="223"/>
      <c r="G251" s="224"/>
      <c r="H251" s="224"/>
      <c r="I251" s="224"/>
      <c r="J251" s="224"/>
      <c r="K251" s="224"/>
      <c r="L251" s="224"/>
      <c r="M251" s="224"/>
      <c r="N251" s="224"/>
      <c r="O251" s="224"/>
      <c r="P251" s="224"/>
      <c r="Q251" s="224"/>
      <c r="R251" s="224"/>
      <c r="S251" s="224"/>
      <c r="T251" s="224"/>
      <c r="U251" s="224"/>
      <c r="V251" s="224"/>
      <c r="W251" s="224"/>
      <c r="X251" s="224"/>
      <c r="Y251" s="224"/>
      <c r="Z251" s="224"/>
      <c r="AA251" s="224"/>
      <c r="AB251" s="224"/>
      <c r="AC251" s="224"/>
      <c r="AD251" s="224"/>
      <c r="AE251" s="224"/>
      <c r="AF251" s="224"/>
      <c r="AG251" s="224"/>
      <c r="AH251" s="224"/>
      <c r="AI251" s="224"/>
      <c r="AJ251" s="224"/>
      <c r="AK251" s="224"/>
      <c r="AL251" s="224"/>
      <c r="AM251" s="224"/>
      <c r="AN251" s="224"/>
      <c r="AO251" s="224"/>
      <c r="AP251" s="224"/>
      <c r="AQ251" s="224"/>
      <c r="AR251" s="224"/>
      <c r="AS251" s="224"/>
      <c r="AT251" s="224"/>
      <c r="AU251" s="224"/>
      <c r="AV251" s="224"/>
      <c r="AW251" s="224"/>
      <c r="AX251" s="224"/>
      <c r="AY251" s="224"/>
      <c r="AZ251" s="224"/>
      <c r="BA251" s="224"/>
      <c r="BB251" s="224"/>
      <c r="BC251" s="224"/>
      <c r="BD251" s="224"/>
      <c r="BE251" s="224"/>
      <c r="BF251" s="224"/>
      <c r="BG251" s="224"/>
      <c r="BH251" s="224"/>
      <c r="BI251" s="224"/>
      <c r="BJ251" s="224"/>
      <c r="BK251" s="224"/>
      <c r="BL251" s="224"/>
      <c r="BM251" s="56"/>
    </row>
    <row r="252" spans="1:65">
      <c r="A252" s="30"/>
      <c r="B252" s="20" t="s">
        <v>239</v>
      </c>
      <c r="C252" s="12"/>
      <c r="D252" s="245">
        <v>3.4849999999999999E-2</v>
      </c>
      <c r="E252" s="245">
        <v>3.95E-2</v>
      </c>
      <c r="F252" s="223"/>
      <c r="G252" s="224"/>
      <c r="H252" s="224"/>
      <c r="I252" s="224"/>
      <c r="J252" s="224"/>
      <c r="K252" s="224"/>
      <c r="L252" s="224"/>
      <c r="M252" s="224"/>
      <c r="N252" s="224"/>
      <c r="O252" s="224"/>
      <c r="P252" s="224"/>
      <c r="Q252" s="224"/>
      <c r="R252" s="224"/>
      <c r="S252" s="224"/>
      <c r="T252" s="224"/>
      <c r="U252" s="224"/>
      <c r="V252" s="224"/>
      <c r="W252" s="224"/>
      <c r="X252" s="224"/>
      <c r="Y252" s="224"/>
      <c r="Z252" s="224"/>
      <c r="AA252" s="224"/>
      <c r="AB252" s="224"/>
      <c r="AC252" s="224"/>
      <c r="AD252" s="224"/>
      <c r="AE252" s="224"/>
      <c r="AF252" s="224"/>
      <c r="AG252" s="224"/>
      <c r="AH252" s="224"/>
      <c r="AI252" s="224"/>
      <c r="AJ252" s="224"/>
      <c r="AK252" s="224"/>
      <c r="AL252" s="224"/>
      <c r="AM252" s="224"/>
      <c r="AN252" s="224"/>
      <c r="AO252" s="224"/>
      <c r="AP252" s="224"/>
      <c r="AQ252" s="224"/>
      <c r="AR252" s="224"/>
      <c r="AS252" s="224"/>
      <c r="AT252" s="224"/>
      <c r="AU252" s="224"/>
      <c r="AV252" s="224"/>
      <c r="AW252" s="224"/>
      <c r="AX252" s="224"/>
      <c r="AY252" s="224"/>
      <c r="AZ252" s="224"/>
      <c r="BA252" s="224"/>
      <c r="BB252" s="224"/>
      <c r="BC252" s="224"/>
      <c r="BD252" s="224"/>
      <c r="BE252" s="224"/>
      <c r="BF252" s="224"/>
      <c r="BG252" s="224"/>
      <c r="BH252" s="224"/>
      <c r="BI252" s="224"/>
      <c r="BJ252" s="224"/>
      <c r="BK252" s="224"/>
      <c r="BL252" s="224"/>
      <c r="BM252" s="56"/>
    </row>
    <row r="253" spans="1:65">
      <c r="A253" s="30"/>
      <c r="B253" s="3" t="s">
        <v>240</v>
      </c>
      <c r="C253" s="29"/>
      <c r="D253" s="24">
        <v>3.4750000000000003E-2</v>
      </c>
      <c r="E253" s="24">
        <v>3.95E-2</v>
      </c>
      <c r="F253" s="223"/>
      <c r="G253" s="224"/>
      <c r="H253" s="224"/>
      <c r="I253" s="224"/>
      <c r="J253" s="224"/>
      <c r="K253" s="224"/>
      <c r="L253" s="224"/>
      <c r="M253" s="224"/>
      <c r="N253" s="224"/>
      <c r="O253" s="224"/>
      <c r="P253" s="224"/>
      <c r="Q253" s="224"/>
      <c r="R253" s="224"/>
      <c r="S253" s="224"/>
      <c r="T253" s="224"/>
      <c r="U253" s="224"/>
      <c r="V253" s="224"/>
      <c r="W253" s="224"/>
      <c r="X253" s="224"/>
      <c r="Y253" s="224"/>
      <c r="Z253" s="224"/>
      <c r="AA253" s="224"/>
      <c r="AB253" s="224"/>
      <c r="AC253" s="224"/>
      <c r="AD253" s="224"/>
      <c r="AE253" s="224"/>
      <c r="AF253" s="224"/>
      <c r="AG253" s="224"/>
      <c r="AH253" s="224"/>
      <c r="AI253" s="224"/>
      <c r="AJ253" s="224"/>
      <c r="AK253" s="224"/>
      <c r="AL253" s="224"/>
      <c r="AM253" s="224"/>
      <c r="AN253" s="224"/>
      <c r="AO253" s="224"/>
      <c r="AP253" s="224"/>
      <c r="AQ253" s="224"/>
      <c r="AR253" s="224"/>
      <c r="AS253" s="224"/>
      <c r="AT253" s="224"/>
      <c r="AU253" s="224"/>
      <c r="AV253" s="224"/>
      <c r="AW253" s="224"/>
      <c r="AX253" s="224"/>
      <c r="AY253" s="224"/>
      <c r="AZ253" s="224"/>
      <c r="BA253" s="224"/>
      <c r="BB253" s="224"/>
      <c r="BC253" s="224"/>
      <c r="BD253" s="224"/>
      <c r="BE253" s="224"/>
      <c r="BF253" s="224"/>
      <c r="BG253" s="224"/>
      <c r="BH253" s="224"/>
      <c r="BI253" s="224"/>
      <c r="BJ253" s="224"/>
      <c r="BK253" s="224"/>
      <c r="BL253" s="224"/>
      <c r="BM253" s="56"/>
    </row>
    <row r="254" spans="1:65">
      <c r="A254" s="30"/>
      <c r="B254" s="3" t="s">
        <v>241</v>
      </c>
      <c r="C254" s="29"/>
      <c r="D254" s="24">
        <v>2.2465529150233689E-3</v>
      </c>
      <c r="E254" s="24">
        <v>2.8284271247461728E-4</v>
      </c>
      <c r="F254" s="223"/>
      <c r="G254" s="224"/>
      <c r="H254" s="224"/>
      <c r="I254" s="224"/>
      <c r="J254" s="224"/>
      <c r="K254" s="224"/>
      <c r="L254" s="224"/>
      <c r="M254" s="224"/>
      <c r="N254" s="224"/>
      <c r="O254" s="224"/>
      <c r="P254" s="224"/>
      <c r="Q254" s="224"/>
      <c r="R254" s="224"/>
      <c r="S254" s="224"/>
      <c r="T254" s="224"/>
      <c r="U254" s="224"/>
      <c r="V254" s="224"/>
      <c r="W254" s="224"/>
      <c r="X254" s="224"/>
      <c r="Y254" s="224"/>
      <c r="Z254" s="224"/>
      <c r="AA254" s="224"/>
      <c r="AB254" s="224"/>
      <c r="AC254" s="224"/>
      <c r="AD254" s="224"/>
      <c r="AE254" s="224"/>
      <c r="AF254" s="224"/>
      <c r="AG254" s="224"/>
      <c r="AH254" s="224"/>
      <c r="AI254" s="224"/>
      <c r="AJ254" s="224"/>
      <c r="AK254" s="224"/>
      <c r="AL254" s="224"/>
      <c r="AM254" s="224"/>
      <c r="AN254" s="224"/>
      <c r="AO254" s="224"/>
      <c r="AP254" s="224"/>
      <c r="AQ254" s="224"/>
      <c r="AR254" s="224"/>
      <c r="AS254" s="224"/>
      <c r="AT254" s="224"/>
      <c r="AU254" s="224"/>
      <c r="AV254" s="224"/>
      <c r="AW254" s="224"/>
      <c r="AX254" s="224"/>
      <c r="AY254" s="224"/>
      <c r="AZ254" s="224"/>
      <c r="BA254" s="224"/>
      <c r="BB254" s="224"/>
      <c r="BC254" s="224"/>
      <c r="BD254" s="224"/>
      <c r="BE254" s="224"/>
      <c r="BF254" s="224"/>
      <c r="BG254" s="224"/>
      <c r="BH254" s="224"/>
      <c r="BI254" s="224"/>
      <c r="BJ254" s="224"/>
      <c r="BK254" s="224"/>
      <c r="BL254" s="224"/>
      <c r="BM254" s="56"/>
    </row>
    <row r="255" spans="1:65">
      <c r="A255" s="30"/>
      <c r="B255" s="3" t="s">
        <v>87</v>
      </c>
      <c r="C255" s="29"/>
      <c r="D255" s="13">
        <v>6.4463498279006284E-2</v>
      </c>
      <c r="E255" s="13">
        <v>7.1605749993573992E-3</v>
      </c>
      <c r="F255" s="157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30"/>
      <c r="B256" s="3" t="s">
        <v>242</v>
      </c>
      <c r="C256" s="29"/>
      <c r="D256" s="13">
        <v>-6.244188120068439E-2</v>
      </c>
      <c r="E256" s="13">
        <v>6.2655543545852899E-2</v>
      </c>
      <c r="F256" s="157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A257" s="30"/>
      <c r="B257" s="46" t="s">
        <v>243</v>
      </c>
      <c r="C257" s="47"/>
      <c r="D257" s="45">
        <v>0.67</v>
      </c>
      <c r="E257" s="45">
        <v>0.67</v>
      </c>
      <c r="F257" s="157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5"/>
    </row>
    <row r="258" spans="1:65">
      <c r="B258" s="31"/>
      <c r="C258" s="20"/>
      <c r="D258" s="20"/>
      <c r="E258" s="20"/>
      <c r="BM258" s="55"/>
    </row>
    <row r="259" spans="1:65" ht="15">
      <c r="B259" s="8" t="s">
        <v>687</v>
      </c>
      <c r="BM259" s="28" t="s">
        <v>280</v>
      </c>
    </row>
    <row r="260" spans="1:65" ht="15">
      <c r="A260" s="25" t="s">
        <v>37</v>
      </c>
      <c r="B260" s="18" t="s">
        <v>114</v>
      </c>
      <c r="C260" s="15" t="s">
        <v>115</v>
      </c>
      <c r="D260" s="16" t="s">
        <v>347</v>
      </c>
      <c r="E260" s="157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</v>
      </c>
    </row>
    <row r="261" spans="1:65">
      <c r="A261" s="30"/>
      <c r="B261" s="19" t="s">
        <v>236</v>
      </c>
      <c r="C261" s="9" t="s">
        <v>236</v>
      </c>
      <c r="D261" s="10" t="s">
        <v>349</v>
      </c>
      <c r="E261" s="157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 t="s">
        <v>1</v>
      </c>
    </row>
    <row r="262" spans="1:65">
      <c r="A262" s="30"/>
      <c r="B262" s="19"/>
      <c r="C262" s="9"/>
      <c r="D262" s="10" t="s">
        <v>101</v>
      </c>
      <c r="E262" s="157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3</v>
      </c>
    </row>
    <row r="263" spans="1:65">
      <c r="A263" s="30"/>
      <c r="B263" s="19"/>
      <c r="C263" s="9"/>
      <c r="D263" s="26"/>
      <c r="E263" s="157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3</v>
      </c>
    </row>
    <row r="264" spans="1:65">
      <c r="A264" s="30"/>
      <c r="B264" s="18">
        <v>1</v>
      </c>
      <c r="C264" s="14">
        <v>1</v>
      </c>
      <c r="D264" s="240">
        <v>0.6119</v>
      </c>
      <c r="E264" s="223"/>
      <c r="F264" s="224"/>
      <c r="G264" s="224"/>
      <c r="H264" s="224"/>
      <c r="I264" s="224"/>
      <c r="J264" s="224"/>
      <c r="K264" s="224"/>
      <c r="L264" s="224"/>
      <c r="M264" s="224"/>
      <c r="N264" s="224"/>
      <c r="O264" s="224"/>
      <c r="P264" s="224"/>
      <c r="Q264" s="224"/>
      <c r="R264" s="224"/>
      <c r="S264" s="224"/>
      <c r="T264" s="224"/>
      <c r="U264" s="224"/>
      <c r="V264" s="224"/>
      <c r="W264" s="224"/>
      <c r="X264" s="224"/>
      <c r="Y264" s="224"/>
      <c r="Z264" s="224"/>
      <c r="AA264" s="224"/>
      <c r="AB264" s="224"/>
      <c r="AC264" s="224"/>
      <c r="AD264" s="224"/>
      <c r="AE264" s="224"/>
      <c r="AF264" s="224"/>
      <c r="AG264" s="224"/>
      <c r="AH264" s="224"/>
      <c r="AI264" s="224"/>
      <c r="AJ264" s="224"/>
      <c r="AK264" s="224"/>
      <c r="AL264" s="224"/>
      <c r="AM264" s="224"/>
      <c r="AN264" s="224"/>
      <c r="AO264" s="224"/>
      <c r="AP264" s="224"/>
      <c r="AQ264" s="224"/>
      <c r="AR264" s="224"/>
      <c r="AS264" s="224"/>
      <c r="AT264" s="224"/>
      <c r="AU264" s="224"/>
      <c r="AV264" s="224"/>
      <c r="AW264" s="224"/>
      <c r="AX264" s="224"/>
      <c r="AY264" s="224"/>
      <c r="AZ264" s="224"/>
      <c r="BA264" s="224"/>
      <c r="BB264" s="224"/>
      <c r="BC264" s="224"/>
      <c r="BD264" s="224"/>
      <c r="BE264" s="224"/>
      <c r="BF264" s="224"/>
      <c r="BG264" s="224"/>
      <c r="BH264" s="224"/>
      <c r="BI264" s="224"/>
      <c r="BJ264" s="224"/>
      <c r="BK264" s="224"/>
      <c r="BL264" s="224"/>
      <c r="BM264" s="242">
        <v>1</v>
      </c>
    </row>
    <row r="265" spans="1:65">
      <c r="A265" s="30"/>
      <c r="B265" s="19">
        <v>1</v>
      </c>
      <c r="C265" s="9">
        <v>2</v>
      </c>
      <c r="D265" s="24">
        <v>0.67930000000000001</v>
      </c>
      <c r="E265" s="223"/>
      <c r="F265" s="224"/>
      <c r="G265" s="224"/>
      <c r="H265" s="224"/>
      <c r="I265" s="224"/>
      <c r="J265" s="224"/>
      <c r="K265" s="224"/>
      <c r="L265" s="224"/>
      <c r="M265" s="224"/>
      <c r="N265" s="224"/>
      <c r="O265" s="224"/>
      <c r="P265" s="224"/>
      <c r="Q265" s="224"/>
      <c r="R265" s="224"/>
      <c r="S265" s="224"/>
      <c r="T265" s="224"/>
      <c r="U265" s="224"/>
      <c r="V265" s="224"/>
      <c r="W265" s="224"/>
      <c r="X265" s="224"/>
      <c r="Y265" s="224"/>
      <c r="Z265" s="224"/>
      <c r="AA265" s="224"/>
      <c r="AB265" s="224"/>
      <c r="AC265" s="224"/>
      <c r="AD265" s="224"/>
      <c r="AE265" s="224"/>
      <c r="AF265" s="224"/>
      <c r="AG265" s="224"/>
      <c r="AH265" s="224"/>
      <c r="AI265" s="224"/>
      <c r="AJ265" s="224"/>
      <c r="AK265" s="224"/>
      <c r="AL265" s="224"/>
      <c r="AM265" s="224"/>
      <c r="AN265" s="224"/>
      <c r="AO265" s="224"/>
      <c r="AP265" s="224"/>
      <c r="AQ265" s="224"/>
      <c r="AR265" s="224"/>
      <c r="AS265" s="224"/>
      <c r="AT265" s="224"/>
      <c r="AU265" s="224"/>
      <c r="AV265" s="224"/>
      <c r="AW265" s="224"/>
      <c r="AX265" s="224"/>
      <c r="AY265" s="224"/>
      <c r="AZ265" s="224"/>
      <c r="BA265" s="224"/>
      <c r="BB265" s="224"/>
      <c r="BC265" s="224"/>
      <c r="BD265" s="224"/>
      <c r="BE265" s="224"/>
      <c r="BF265" s="224"/>
      <c r="BG265" s="224"/>
      <c r="BH265" s="224"/>
      <c r="BI265" s="224"/>
      <c r="BJ265" s="224"/>
      <c r="BK265" s="224"/>
      <c r="BL265" s="224"/>
      <c r="BM265" s="242">
        <v>26</v>
      </c>
    </row>
    <row r="266" spans="1:65">
      <c r="A266" s="30"/>
      <c r="B266" s="19">
        <v>1</v>
      </c>
      <c r="C266" s="9">
        <v>3</v>
      </c>
      <c r="D266" s="24">
        <v>0.64049999999999996</v>
      </c>
      <c r="E266" s="223"/>
      <c r="F266" s="224"/>
      <c r="G266" s="224"/>
      <c r="H266" s="224"/>
      <c r="I266" s="224"/>
      <c r="J266" s="224"/>
      <c r="K266" s="224"/>
      <c r="L266" s="224"/>
      <c r="M266" s="224"/>
      <c r="N266" s="224"/>
      <c r="O266" s="224"/>
      <c r="P266" s="224"/>
      <c r="Q266" s="224"/>
      <c r="R266" s="224"/>
      <c r="S266" s="224"/>
      <c r="T266" s="224"/>
      <c r="U266" s="224"/>
      <c r="V266" s="224"/>
      <c r="W266" s="224"/>
      <c r="X266" s="224"/>
      <c r="Y266" s="224"/>
      <c r="Z266" s="224"/>
      <c r="AA266" s="224"/>
      <c r="AB266" s="224"/>
      <c r="AC266" s="224"/>
      <c r="AD266" s="224"/>
      <c r="AE266" s="224"/>
      <c r="AF266" s="224"/>
      <c r="AG266" s="224"/>
      <c r="AH266" s="224"/>
      <c r="AI266" s="224"/>
      <c r="AJ266" s="224"/>
      <c r="AK266" s="224"/>
      <c r="AL266" s="224"/>
      <c r="AM266" s="224"/>
      <c r="AN266" s="224"/>
      <c r="AO266" s="224"/>
      <c r="AP266" s="224"/>
      <c r="AQ266" s="224"/>
      <c r="AR266" s="224"/>
      <c r="AS266" s="224"/>
      <c r="AT266" s="224"/>
      <c r="AU266" s="224"/>
      <c r="AV266" s="224"/>
      <c r="AW266" s="224"/>
      <c r="AX266" s="224"/>
      <c r="AY266" s="224"/>
      <c r="AZ266" s="224"/>
      <c r="BA266" s="224"/>
      <c r="BB266" s="224"/>
      <c r="BC266" s="224"/>
      <c r="BD266" s="224"/>
      <c r="BE266" s="224"/>
      <c r="BF266" s="224"/>
      <c r="BG266" s="224"/>
      <c r="BH266" s="224"/>
      <c r="BI266" s="224"/>
      <c r="BJ266" s="224"/>
      <c r="BK266" s="224"/>
      <c r="BL266" s="224"/>
      <c r="BM266" s="242">
        <v>16</v>
      </c>
    </row>
    <row r="267" spans="1:65">
      <c r="A267" s="30"/>
      <c r="B267" s="19">
        <v>1</v>
      </c>
      <c r="C267" s="9">
        <v>4</v>
      </c>
      <c r="D267" s="24">
        <v>0.57169999999999999</v>
      </c>
      <c r="E267" s="223"/>
      <c r="F267" s="224"/>
      <c r="G267" s="224"/>
      <c r="H267" s="224"/>
      <c r="I267" s="224"/>
      <c r="J267" s="224"/>
      <c r="K267" s="224"/>
      <c r="L267" s="224"/>
      <c r="M267" s="224"/>
      <c r="N267" s="224"/>
      <c r="O267" s="224"/>
      <c r="P267" s="224"/>
      <c r="Q267" s="224"/>
      <c r="R267" s="224"/>
      <c r="S267" s="224"/>
      <c r="T267" s="224"/>
      <c r="U267" s="224"/>
      <c r="V267" s="224"/>
      <c r="W267" s="224"/>
      <c r="X267" s="224"/>
      <c r="Y267" s="224"/>
      <c r="Z267" s="224"/>
      <c r="AA267" s="224"/>
      <c r="AB267" s="224"/>
      <c r="AC267" s="224"/>
      <c r="AD267" s="224"/>
      <c r="AE267" s="224"/>
      <c r="AF267" s="224"/>
      <c r="AG267" s="224"/>
      <c r="AH267" s="224"/>
      <c r="AI267" s="224"/>
      <c r="AJ267" s="224"/>
      <c r="AK267" s="224"/>
      <c r="AL267" s="224"/>
      <c r="AM267" s="224"/>
      <c r="AN267" s="224"/>
      <c r="AO267" s="224"/>
      <c r="AP267" s="224"/>
      <c r="AQ267" s="224"/>
      <c r="AR267" s="224"/>
      <c r="AS267" s="224"/>
      <c r="AT267" s="224"/>
      <c r="AU267" s="224"/>
      <c r="AV267" s="224"/>
      <c r="AW267" s="224"/>
      <c r="AX267" s="224"/>
      <c r="AY267" s="224"/>
      <c r="AZ267" s="224"/>
      <c r="BA267" s="224"/>
      <c r="BB267" s="224"/>
      <c r="BC267" s="224"/>
      <c r="BD267" s="224"/>
      <c r="BE267" s="224"/>
      <c r="BF267" s="224"/>
      <c r="BG267" s="224"/>
      <c r="BH267" s="224"/>
      <c r="BI267" s="224"/>
      <c r="BJ267" s="224"/>
      <c r="BK267" s="224"/>
      <c r="BL267" s="224"/>
      <c r="BM267" s="242">
        <v>0.62566666666666704</v>
      </c>
    </row>
    <row r="268" spans="1:65">
      <c r="A268" s="30"/>
      <c r="B268" s="19">
        <v>1</v>
      </c>
      <c r="C268" s="9">
        <v>5</v>
      </c>
      <c r="D268" s="24">
        <v>0.65720000000000001</v>
      </c>
      <c r="E268" s="223"/>
      <c r="F268" s="224"/>
      <c r="G268" s="224"/>
      <c r="H268" s="224"/>
      <c r="I268" s="224"/>
      <c r="J268" s="224"/>
      <c r="K268" s="224"/>
      <c r="L268" s="224"/>
      <c r="M268" s="224"/>
      <c r="N268" s="224"/>
      <c r="O268" s="224"/>
      <c r="P268" s="224"/>
      <c r="Q268" s="224"/>
      <c r="R268" s="224"/>
      <c r="S268" s="224"/>
      <c r="T268" s="224"/>
      <c r="U268" s="224"/>
      <c r="V268" s="224"/>
      <c r="W268" s="224"/>
      <c r="X268" s="224"/>
      <c r="Y268" s="224"/>
      <c r="Z268" s="224"/>
      <c r="AA268" s="224"/>
      <c r="AB268" s="224"/>
      <c r="AC268" s="224"/>
      <c r="AD268" s="224"/>
      <c r="AE268" s="224"/>
      <c r="AF268" s="224"/>
      <c r="AG268" s="224"/>
      <c r="AH268" s="224"/>
      <c r="AI268" s="224"/>
      <c r="AJ268" s="224"/>
      <c r="AK268" s="224"/>
      <c r="AL268" s="224"/>
      <c r="AM268" s="224"/>
      <c r="AN268" s="224"/>
      <c r="AO268" s="224"/>
      <c r="AP268" s="224"/>
      <c r="AQ268" s="224"/>
      <c r="AR268" s="224"/>
      <c r="AS268" s="224"/>
      <c r="AT268" s="224"/>
      <c r="AU268" s="224"/>
      <c r="AV268" s="224"/>
      <c r="AW268" s="224"/>
      <c r="AX268" s="224"/>
      <c r="AY268" s="224"/>
      <c r="AZ268" s="224"/>
      <c r="BA268" s="224"/>
      <c r="BB268" s="224"/>
      <c r="BC268" s="224"/>
      <c r="BD268" s="224"/>
      <c r="BE268" s="224"/>
      <c r="BF268" s="224"/>
      <c r="BG268" s="224"/>
      <c r="BH268" s="224"/>
      <c r="BI268" s="224"/>
      <c r="BJ268" s="224"/>
      <c r="BK268" s="224"/>
      <c r="BL268" s="224"/>
      <c r="BM268" s="242">
        <v>32</v>
      </c>
    </row>
    <row r="269" spans="1:65">
      <c r="A269" s="30"/>
      <c r="B269" s="19">
        <v>1</v>
      </c>
      <c r="C269" s="9">
        <v>6</v>
      </c>
      <c r="D269" s="24">
        <v>0.59340000000000004</v>
      </c>
      <c r="E269" s="223"/>
      <c r="F269" s="224"/>
      <c r="G269" s="224"/>
      <c r="H269" s="224"/>
      <c r="I269" s="224"/>
      <c r="J269" s="224"/>
      <c r="K269" s="224"/>
      <c r="L269" s="224"/>
      <c r="M269" s="224"/>
      <c r="N269" s="224"/>
      <c r="O269" s="224"/>
      <c r="P269" s="224"/>
      <c r="Q269" s="224"/>
      <c r="R269" s="224"/>
      <c r="S269" s="224"/>
      <c r="T269" s="224"/>
      <c r="U269" s="224"/>
      <c r="V269" s="224"/>
      <c r="W269" s="224"/>
      <c r="X269" s="224"/>
      <c r="Y269" s="224"/>
      <c r="Z269" s="224"/>
      <c r="AA269" s="224"/>
      <c r="AB269" s="224"/>
      <c r="AC269" s="224"/>
      <c r="AD269" s="224"/>
      <c r="AE269" s="224"/>
      <c r="AF269" s="224"/>
      <c r="AG269" s="224"/>
      <c r="AH269" s="224"/>
      <c r="AI269" s="224"/>
      <c r="AJ269" s="224"/>
      <c r="AK269" s="224"/>
      <c r="AL269" s="224"/>
      <c r="AM269" s="224"/>
      <c r="AN269" s="224"/>
      <c r="AO269" s="224"/>
      <c r="AP269" s="224"/>
      <c r="AQ269" s="224"/>
      <c r="AR269" s="224"/>
      <c r="AS269" s="224"/>
      <c r="AT269" s="224"/>
      <c r="AU269" s="224"/>
      <c r="AV269" s="224"/>
      <c r="AW269" s="224"/>
      <c r="AX269" s="224"/>
      <c r="AY269" s="224"/>
      <c r="AZ269" s="224"/>
      <c r="BA269" s="224"/>
      <c r="BB269" s="224"/>
      <c r="BC269" s="224"/>
      <c r="BD269" s="224"/>
      <c r="BE269" s="224"/>
      <c r="BF269" s="224"/>
      <c r="BG269" s="224"/>
      <c r="BH269" s="224"/>
      <c r="BI269" s="224"/>
      <c r="BJ269" s="224"/>
      <c r="BK269" s="224"/>
      <c r="BL269" s="224"/>
      <c r="BM269" s="56"/>
    </row>
    <row r="270" spans="1:65">
      <c r="A270" s="30"/>
      <c r="B270" s="20" t="s">
        <v>239</v>
      </c>
      <c r="C270" s="12"/>
      <c r="D270" s="245">
        <v>0.62566666666666659</v>
      </c>
      <c r="E270" s="223"/>
      <c r="F270" s="224"/>
      <c r="G270" s="224"/>
      <c r="H270" s="224"/>
      <c r="I270" s="224"/>
      <c r="J270" s="224"/>
      <c r="K270" s="224"/>
      <c r="L270" s="224"/>
      <c r="M270" s="224"/>
      <c r="N270" s="224"/>
      <c r="O270" s="224"/>
      <c r="P270" s="224"/>
      <c r="Q270" s="224"/>
      <c r="R270" s="224"/>
      <c r="S270" s="224"/>
      <c r="T270" s="224"/>
      <c r="U270" s="224"/>
      <c r="V270" s="224"/>
      <c r="W270" s="224"/>
      <c r="X270" s="224"/>
      <c r="Y270" s="224"/>
      <c r="Z270" s="224"/>
      <c r="AA270" s="224"/>
      <c r="AB270" s="224"/>
      <c r="AC270" s="224"/>
      <c r="AD270" s="224"/>
      <c r="AE270" s="224"/>
      <c r="AF270" s="224"/>
      <c r="AG270" s="224"/>
      <c r="AH270" s="224"/>
      <c r="AI270" s="224"/>
      <c r="AJ270" s="224"/>
      <c r="AK270" s="224"/>
      <c r="AL270" s="224"/>
      <c r="AM270" s="224"/>
      <c r="AN270" s="224"/>
      <c r="AO270" s="224"/>
      <c r="AP270" s="224"/>
      <c r="AQ270" s="224"/>
      <c r="AR270" s="224"/>
      <c r="AS270" s="224"/>
      <c r="AT270" s="224"/>
      <c r="AU270" s="224"/>
      <c r="AV270" s="224"/>
      <c r="AW270" s="224"/>
      <c r="AX270" s="224"/>
      <c r="AY270" s="224"/>
      <c r="AZ270" s="224"/>
      <c r="BA270" s="224"/>
      <c r="BB270" s="224"/>
      <c r="BC270" s="224"/>
      <c r="BD270" s="224"/>
      <c r="BE270" s="224"/>
      <c r="BF270" s="224"/>
      <c r="BG270" s="224"/>
      <c r="BH270" s="224"/>
      <c r="BI270" s="224"/>
      <c r="BJ270" s="224"/>
      <c r="BK270" s="224"/>
      <c r="BL270" s="224"/>
      <c r="BM270" s="56"/>
    </row>
    <row r="271" spans="1:65">
      <c r="A271" s="30"/>
      <c r="B271" s="3" t="s">
        <v>240</v>
      </c>
      <c r="C271" s="29"/>
      <c r="D271" s="24">
        <v>0.62619999999999998</v>
      </c>
      <c r="E271" s="223"/>
      <c r="F271" s="224"/>
      <c r="G271" s="224"/>
      <c r="H271" s="224"/>
      <c r="I271" s="224"/>
      <c r="J271" s="224"/>
      <c r="K271" s="224"/>
      <c r="L271" s="224"/>
      <c r="M271" s="224"/>
      <c r="N271" s="224"/>
      <c r="O271" s="224"/>
      <c r="P271" s="224"/>
      <c r="Q271" s="224"/>
      <c r="R271" s="224"/>
      <c r="S271" s="224"/>
      <c r="T271" s="224"/>
      <c r="U271" s="224"/>
      <c r="V271" s="224"/>
      <c r="W271" s="224"/>
      <c r="X271" s="224"/>
      <c r="Y271" s="224"/>
      <c r="Z271" s="224"/>
      <c r="AA271" s="224"/>
      <c r="AB271" s="224"/>
      <c r="AC271" s="224"/>
      <c r="AD271" s="224"/>
      <c r="AE271" s="224"/>
      <c r="AF271" s="224"/>
      <c r="AG271" s="224"/>
      <c r="AH271" s="224"/>
      <c r="AI271" s="224"/>
      <c r="AJ271" s="224"/>
      <c r="AK271" s="224"/>
      <c r="AL271" s="224"/>
      <c r="AM271" s="224"/>
      <c r="AN271" s="224"/>
      <c r="AO271" s="224"/>
      <c r="AP271" s="224"/>
      <c r="AQ271" s="224"/>
      <c r="AR271" s="224"/>
      <c r="AS271" s="224"/>
      <c r="AT271" s="224"/>
      <c r="AU271" s="224"/>
      <c r="AV271" s="224"/>
      <c r="AW271" s="224"/>
      <c r="AX271" s="224"/>
      <c r="AY271" s="224"/>
      <c r="AZ271" s="224"/>
      <c r="BA271" s="224"/>
      <c r="BB271" s="224"/>
      <c r="BC271" s="224"/>
      <c r="BD271" s="224"/>
      <c r="BE271" s="224"/>
      <c r="BF271" s="224"/>
      <c r="BG271" s="224"/>
      <c r="BH271" s="224"/>
      <c r="BI271" s="224"/>
      <c r="BJ271" s="224"/>
      <c r="BK271" s="224"/>
      <c r="BL271" s="224"/>
      <c r="BM271" s="56"/>
    </row>
    <row r="272" spans="1:65">
      <c r="A272" s="30"/>
      <c r="B272" s="3" t="s">
        <v>241</v>
      </c>
      <c r="C272" s="29"/>
      <c r="D272" s="24">
        <v>4.0580717917092925E-2</v>
      </c>
      <c r="E272" s="223"/>
      <c r="F272" s="224"/>
      <c r="G272" s="224"/>
      <c r="H272" s="224"/>
      <c r="I272" s="224"/>
      <c r="J272" s="224"/>
      <c r="K272" s="224"/>
      <c r="L272" s="224"/>
      <c r="M272" s="224"/>
      <c r="N272" s="224"/>
      <c r="O272" s="224"/>
      <c r="P272" s="224"/>
      <c r="Q272" s="224"/>
      <c r="R272" s="224"/>
      <c r="S272" s="224"/>
      <c r="T272" s="224"/>
      <c r="U272" s="224"/>
      <c r="V272" s="224"/>
      <c r="W272" s="224"/>
      <c r="X272" s="224"/>
      <c r="Y272" s="224"/>
      <c r="Z272" s="224"/>
      <c r="AA272" s="224"/>
      <c r="AB272" s="224"/>
      <c r="AC272" s="224"/>
      <c r="AD272" s="224"/>
      <c r="AE272" s="224"/>
      <c r="AF272" s="224"/>
      <c r="AG272" s="224"/>
      <c r="AH272" s="224"/>
      <c r="AI272" s="224"/>
      <c r="AJ272" s="224"/>
      <c r="AK272" s="224"/>
      <c r="AL272" s="224"/>
      <c r="AM272" s="224"/>
      <c r="AN272" s="224"/>
      <c r="AO272" s="224"/>
      <c r="AP272" s="224"/>
      <c r="AQ272" s="224"/>
      <c r="AR272" s="224"/>
      <c r="AS272" s="224"/>
      <c r="AT272" s="224"/>
      <c r="AU272" s="224"/>
      <c r="AV272" s="224"/>
      <c r="AW272" s="224"/>
      <c r="AX272" s="224"/>
      <c r="AY272" s="224"/>
      <c r="AZ272" s="224"/>
      <c r="BA272" s="224"/>
      <c r="BB272" s="224"/>
      <c r="BC272" s="224"/>
      <c r="BD272" s="224"/>
      <c r="BE272" s="224"/>
      <c r="BF272" s="224"/>
      <c r="BG272" s="224"/>
      <c r="BH272" s="224"/>
      <c r="BI272" s="224"/>
      <c r="BJ272" s="224"/>
      <c r="BK272" s="224"/>
      <c r="BL272" s="224"/>
      <c r="BM272" s="56"/>
    </row>
    <row r="273" spans="1:65">
      <c r="A273" s="30"/>
      <c r="B273" s="3" t="s">
        <v>87</v>
      </c>
      <c r="C273" s="29"/>
      <c r="D273" s="13">
        <v>6.4859964704996692E-2</v>
      </c>
      <c r="E273" s="157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30"/>
      <c r="B274" s="3" t="s">
        <v>242</v>
      </c>
      <c r="C274" s="29"/>
      <c r="D274" s="13">
        <v>-6.6613381477509392E-16</v>
      </c>
      <c r="E274" s="157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A275" s="30"/>
      <c r="B275" s="46" t="s">
        <v>243</v>
      </c>
      <c r="C275" s="47"/>
      <c r="D275" s="45" t="s">
        <v>244</v>
      </c>
      <c r="E275" s="157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5"/>
    </row>
    <row r="276" spans="1:65">
      <c r="B276" s="31"/>
      <c r="C276" s="20"/>
      <c r="D276" s="20"/>
      <c r="BM276" s="55"/>
    </row>
    <row r="277" spans="1:65" ht="15">
      <c r="B277" s="8" t="s">
        <v>688</v>
      </c>
      <c r="BM277" s="28" t="s">
        <v>280</v>
      </c>
    </row>
    <row r="278" spans="1:65" ht="15">
      <c r="A278" s="25" t="s">
        <v>60</v>
      </c>
      <c r="B278" s="18" t="s">
        <v>114</v>
      </c>
      <c r="C278" s="15" t="s">
        <v>115</v>
      </c>
      <c r="D278" s="16" t="s">
        <v>347</v>
      </c>
      <c r="E278" s="17" t="s">
        <v>348</v>
      </c>
      <c r="F278" s="157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</v>
      </c>
    </row>
    <row r="279" spans="1:65">
      <c r="A279" s="30"/>
      <c r="B279" s="19" t="s">
        <v>236</v>
      </c>
      <c r="C279" s="9" t="s">
        <v>236</v>
      </c>
      <c r="D279" s="10" t="s">
        <v>349</v>
      </c>
      <c r="E279" s="11" t="s">
        <v>116</v>
      </c>
      <c r="F279" s="157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 t="s">
        <v>1</v>
      </c>
    </row>
    <row r="280" spans="1:65">
      <c r="A280" s="30"/>
      <c r="B280" s="19"/>
      <c r="C280" s="9"/>
      <c r="D280" s="10" t="s">
        <v>101</v>
      </c>
      <c r="E280" s="11" t="s">
        <v>101</v>
      </c>
      <c r="F280" s="157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2</v>
      </c>
    </row>
    <row r="281" spans="1:65">
      <c r="A281" s="30"/>
      <c r="B281" s="19"/>
      <c r="C281" s="9"/>
      <c r="D281" s="26"/>
      <c r="E281" s="26"/>
      <c r="F281" s="157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2</v>
      </c>
    </row>
    <row r="282" spans="1:65">
      <c r="A282" s="30"/>
      <c r="B282" s="18">
        <v>1</v>
      </c>
      <c r="C282" s="14">
        <v>1</v>
      </c>
      <c r="D282" s="22">
        <v>4.1756000000000002</v>
      </c>
      <c r="E282" s="22">
        <v>7.3682999999999996</v>
      </c>
      <c r="F282" s="157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>
        <v>1</v>
      </c>
      <c r="C283" s="9">
        <v>2</v>
      </c>
      <c r="D283" s="11">
        <v>3.6906000000000003</v>
      </c>
      <c r="E283" s="11">
        <v>7.3281999999999998</v>
      </c>
      <c r="F283" s="157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19</v>
      </c>
    </row>
    <row r="284" spans="1:65">
      <c r="A284" s="30"/>
      <c r="B284" s="19">
        <v>1</v>
      </c>
      <c r="C284" s="9">
        <v>3</v>
      </c>
      <c r="D284" s="11">
        <v>3.4230000000000005</v>
      </c>
      <c r="E284" s="11"/>
      <c r="F284" s="157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16</v>
      </c>
    </row>
    <row r="285" spans="1:65">
      <c r="A285" s="30"/>
      <c r="B285" s="19">
        <v>1</v>
      </c>
      <c r="C285" s="9">
        <v>4</v>
      </c>
      <c r="D285" s="11">
        <v>3.1206</v>
      </c>
      <c r="E285" s="11"/>
      <c r="F285" s="157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5.4000704166666704</v>
      </c>
    </row>
    <row r="286" spans="1:65">
      <c r="A286" s="30"/>
      <c r="B286" s="19">
        <v>1</v>
      </c>
      <c r="C286" s="9">
        <v>5</v>
      </c>
      <c r="D286" s="11">
        <v>3.4616000000000002</v>
      </c>
      <c r="E286" s="11"/>
      <c r="F286" s="157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25</v>
      </c>
    </row>
    <row r="287" spans="1:65">
      <c r="A287" s="30"/>
      <c r="B287" s="19">
        <v>1</v>
      </c>
      <c r="C287" s="9">
        <v>6</v>
      </c>
      <c r="D287" s="11">
        <v>2.8399000000000001</v>
      </c>
      <c r="E287" s="11"/>
      <c r="F287" s="157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20" t="s">
        <v>239</v>
      </c>
      <c r="C288" s="12"/>
      <c r="D288" s="23">
        <v>3.4518833333333334</v>
      </c>
      <c r="E288" s="23">
        <v>7.3482500000000002</v>
      </c>
      <c r="F288" s="157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240</v>
      </c>
      <c r="C289" s="29"/>
      <c r="D289" s="11">
        <v>3.4423000000000004</v>
      </c>
      <c r="E289" s="11">
        <v>7.3482500000000002</v>
      </c>
      <c r="F289" s="157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241</v>
      </c>
      <c r="C290" s="29"/>
      <c r="D290" s="24">
        <v>0.46172553932684463</v>
      </c>
      <c r="E290" s="24">
        <v>2.8354981925580416E-2</v>
      </c>
      <c r="F290" s="157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3" t="s">
        <v>87</v>
      </c>
      <c r="C291" s="29"/>
      <c r="D291" s="13">
        <v>0.13376047065906377</v>
      </c>
      <c r="E291" s="13">
        <v>3.8587394176273827E-3</v>
      </c>
      <c r="F291" s="157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242</v>
      </c>
      <c r="C292" s="29"/>
      <c r="D292" s="13">
        <v>-0.36077068130824574</v>
      </c>
      <c r="E292" s="13">
        <v>0.36076929243746658</v>
      </c>
      <c r="F292" s="157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243</v>
      </c>
      <c r="C293" s="47"/>
      <c r="D293" s="45">
        <v>0.67</v>
      </c>
      <c r="E293" s="45">
        <v>0.67</v>
      </c>
      <c r="F293" s="157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E294" s="20"/>
      <c r="BM294" s="55"/>
    </row>
    <row r="295" spans="1:65" ht="19.5">
      <c r="B295" s="8" t="s">
        <v>689</v>
      </c>
      <c r="BM295" s="28" t="s">
        <v>280</v>
      </c>
    </row>
    <row r="296" spans="1:65" ht="19.5">
      <c r="A296" s="25" t="s">
        <v>353</v>
      </c>
      <c r="B296" s="18" t="s">
        <v>114</v>
      </c>
      <c r="C296" s="15" t="s">
        <v>115</v>
      </c>
      <c r="D296" s="16" t="s">
        <v>347</v>
      </c>
      <c r="E296" s="17" t="s">
        <v>348</v>
      </c>
      <c r="F296" s="157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236</v>
      </c>
      <c r="C297" s="9" t="s">
        <v>236</v>
      </c>
      <c r="D297" s="10" t="s">
        <v>349</v>
      </c>
      <c r="E297" s="11" t="s">
        <v>116</v>
      </c>
      <c r="F297" s="157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1</v>
      </c>
    </row>
    <row r="298" spans="1:65">
      <c r="A298" s="30"/>
      <c r="B298" s="19"/>
      <c r="C298" s="9"/>
      <c r="D298" s="10" t="s">
        <v>101</v>
      </c>
      <c r="E298" s="11" t="s">
        <v>101</v>
      </c>
      <c r="F298" s="157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26"/>
      <c r="F299" s="157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57.111199999999997</v>
      </c>
      <c r="E300" s="22">
        <v>55.52</v>
      </c>
      <c r="F300" s="157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57.417499999999997</v>
      </c>
      <c r="E301" s="11">
        <v>55.33</v>
      </c>
      <c r="F301" s="157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20</v>
      </c>
    </row>
    <row r="302" spans="1:65">
      <c r="A302" s="30"/>
      <c r="B302" s="19">
        <v>1</v>
      </c>
      <c r="C302" s="9">
        <v>3</v>
      </c>
      <c r="D302" s="11">
        <v>57.13539999999999</v>
      </c>
      <c r="E302" s="11"/>
      <c r="F302" s="157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19">
        <v>1</v>
      </c>
      <c r="C303" s="9">
        <v>4</v>
      </c>
      <c r="D303" s="11">
        <v>49.795699999999997</v>
      </c>
      <c r="E303" s="11"/>
      <c r="F303" s="157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55.712508333333297</v>
      </c>
    </row>
    <row r="304" spans="1:65">
      <c r="A304" s="30"/>
      <c r="B304" s="19">
        <v>1</v>
      </c>
      <c r="C304" s="9">
        <v>5</v>
      </c>
      <c r="D304" s="11">
        <v>57.415999999999997</v>
      </c>
      <c r="E304" s="11"/>
      <c r="F304" s="157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26</v>
      </c>
    </row>
    <row r="305" spans="1:65">
      <c r="A305" s="30"/>
      <c r="B305" s="19">
        <v>1</v>
      </c>
      <c r="C305" s="9">
        <v>6</v>
      </c>
      <c r="D305" s="11">
        <v>57.124299999999991</v>
      </c>
      <c r="E305" s="11"/>
      <c r="F305" s="157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20" t="s">
        <v>239</v>
      </c>
      <c r="C306" s="12"/>
      <c r="D306" s="23">
        <v>56.00001666666666</v>
      </c>
      <c r="E306" s="23">
        <v>55.424999999999997</v>
      </c>
      <c r="F306" s="157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240</v>
      </c>
      <c r="C307" s="29"/>
      <c r="D307" s="11">
        <v>57.12984999999999</v>
      </c>
      <c r="E307" s="11">
        <v>55.424999999999997</v>
      </c>
      <c r="F307" s="157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241</v>
      </c>
      <c r="C308" s="29"/>
      <c r="D308" s="24">
        <v>3.042881852071595</v>
      </c>
      <c r="E308" s="24">
        <v>0.13435028842544744</v>
      </c>
      <c r="F308" s="157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3" t="s">
        <v>87</v>
      </c>
      <c r="C309" s="29"/>
      <c r="D309" s="13">
        <v>5.4337159758076181E-2</v>
      </c>
      <c r="E309" s="13">
        <v>2.4240015954072611E-3</v>
      </c>
      <c r="F309" s="157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3" t="s">
        <v>242</v>
      </c>
      <c r="C310" s="29"/>
      <c r="D310" s="13">
        <v>5.160570613930604E-3</v>
      </c>
      <c r="E310" s="13">
        <v>-5.1605706139294938E-3</v>
      </c>
      <c r="F310" s="157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30"/>
      <c r="B311" s="46" t="s">
        <v>243</v>
      </c>
      <c r="C311" s="47"/>
      <c r="D311" s="45">
        <v>0.67</v>
      </c>
      <c r="E311" s="45">
        <v>0.67</v>
      </c>
      <c r="F311" s="157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B312" s="31"/>
      <c r="C312" s="20"/>
      <c r="D312" s="20"/>
      <c r="E312" s="20"/>
      <c r="BM312" s="55"/>
    </row>
    <row r="313" spans="1:65" ht="15">
      <c r="B313" s="8" t="s">
        <v>690</v>
      </c>
      <c r="BM313" s="28" t="s">
        <v>280</v>
      </c>
    </row>
    <row r="314" spans="1:65" ht="15">
      <c r="A314" s="25" t="s">
        <v>15</v>
      </c>
      <c r="B314" s="18" t="s">
        <v>114</v>
      </c>
      <c r="C314" s="15" t="s">
        <v>115</v>
      </c>
      <c r="D314" s="16" t="s">
        <v>347</v>
      </c>
      <c r="E314" s="157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1</v>
      </c>
    </row>
    <row r="315" spans="1:65">
      <c r="A315" s="30"/>
      <c r="B315" s="19" t="s">
        <v>236</v>
      </c>
      <c r="C315" s="9" t="s">
        <v>236</v>
      </c>
      <c r="D315" s="10" t="s">
        <v>349</v>
      </c>
      <c r="E315" s="157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 t="s">
        <v>3</v>
      </c>
    </row>
    <row r="316" spans="1:65">
      <c r="A316" s="30"/>
      <c r="B316" s="19"/>
      <c r="C316" s="9"/>
      <c r="D316" s="10" t="s">
        <v>101</v>
      </c>
      <c r="E316" s="157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2</v>
      </c>
    </row>
    <row r="317" spans="1:65">
      <c r="A317" s="30"/>
      <c r="B317" s="19"/>
      <c r="C317" s="9"/>
      <c r="D317" s="26"/>
      <c r="E317" s="157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2</v>
      </c>
    </row>
    <row r="318" spans="1:65">
      <c r="A318" s="30"/>
      <c r="B318" s="18">
        <v>1</v>
      </c>
      <c r="C318" s="14">
        <v>1</v>
      </c>
      <c r="D318" s="22">
        <v>0.14069999999999999</v>
      </c>
      <c r="E318" s="157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</v>
      </c>
    </row>
    <row r="319" spans="1:65">
      <c r="A319" s="30"/>
      <c r="B319" s="19">
        <v>1</v>
      </c>
      <c r="C319" s="9">
        <v>2</v>
      </c>
      <c r="D319" s="11">
        <v>11.517099999999999</v>
      </c>
      <c r="E319" s="157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21</v>
      </c>
    </row>
    <row r="320" spans="1:65">
      <c r="A320" s="30"/>
      <c r="B320" s="20" t="s">
        <v>239</v>
      </c>
      <c r="C320" s="12"/>
      <c r="D320" s="23">
        <v>5.8289</v>
      </c>
      <c r="E320" s="157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16</v>
      </c>
    </row>
    <row r="321" spans="1:65">
      <c r="A321" s="30"/>
      <c r="B321" s="3" t="s">
        <v>240</v>
      </c>
      <c r="C321" s="29"/>
      <c r="D321" s="11">
        <v>5.8288999999999991</v>
      </c>
      <c r="E321" s="157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5.8289</v>
      </c>
    </row>
    <row r="322" spans="1:65">
      <c r="A322" s="30"/>
      <c r="B322" s="3" t="s">
        <v>241</v>
      </c>
      <c r="C322" s="29"/>
      <c r="D322" s="24">
        <v>8.0443295854906385</v>
      </c>
      <c r="E322" s="157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8">
        <v>27</v>
      </c>
    </row>
    <row r="323" spans="1:65">
      <c r="A323" s="30"/>
      <c r="B323" s="3" t="s">
        <v>87</v>
      </c>
      <c r="C323" s="29"/>
      <c r="D323" s="13">
        <v>1.3800767872996</v>
      </c>
      <c r="E323" s="157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242</v>
      </c>
      <c r="C324" s="29"/>
      <c r="D324" s="13">
        <v>0</v>
      </c>
      <c r="E324" s="157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46" t="s">
        <v>243</v>
      </c>
      <c r="C325" s="47"/>
      <c r="D325" s="45" t="s">
        <v>244</v>
      </c>
      <c r="E325" s="157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B326" s="31"/>
      <c r="C326" s="20"/>
      <c r="D326" s="20"/>
      <c r="BM326" s="55"/>
    </row>
    <row r="327" spans="1:65" ht="15">
      <c r="B327" s="8" t="s">
        <v>691</v>
      </c>
      <c r="BM327" s="28" t="s">
        <v>280</v>
      </c>
    </row>
    <row r="328" spans="1:65" ht="15">
      <c r="A328" s="25" t="s">
        <v>18</v>
      </c>
      <c r="B328" s="18" t="s">
        <v>114</v>
      </c>
      <c r="C328" s="15" t="s">
        <v>115</v>
      </c>
      <c r="D328" s="16" t="s">
        <v>347</v>
      </c>
      <c r="E328" s="157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 t="s">
        <v>236</v>
      </c>
      <c r="C329" s="9" t="s">
        <v>236</v>
      </c>
      <c r="D329" s="10" t="s">
        <v>349</v>
      </c>
      <c r="E329" s="157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 t="s">
        <v>3</v>
      </c>
    </row>
    <row r="330" spans="1:65">
      <c r="A330" s="30"/>
      <c r="B330" s="19"/>
      <c r="C330" s="9"/>
      <c r="D330" s="10" t="s">
        <v>101</v>
      </c>
      <c r="E330" s="157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0</v>
      </c>
    </row>
    <row r="331" spans="1:65">
      <c r="A331" s="30"/>
      <c r="B331" s="19"/>
      <c r="C331" s="9"/>
      <c r="D331" s="26"/>
      <c r="E331" s="157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0</v>
      </c>
    </row>
    <row r="332" spans="1:65">
      <c r="A332" s="30"/>
      <c r="B332" s="18">
        <v>1</v>
      </c>
      <c r="C332" s="14">
        <v>1</v>
      </c>
      <c r="D332" s="228">
        <v>217.88120000000001</v>
      </c>
      <c r="E332" s="230"/>
      <c r="F332" s="231"/>
      <c r="G332" s="231"/>
      <c r="H332" s="231"/>
      <c r="I332" s="231"/>
      <c r="J332" s="231"/>
      <c r="K332" s="231"/>
      <c r="L332" s="231"/>
      <c r="M332" s="231"/>
      <c r="N332" s="231"/>
      <c r="O332" s="231"/>
      <c r="P332" s="231"/>
      <c r="Q332" s="231"/>
      <c r="R332" s="231"/>
      <c r="S332" s="231"/>
      <c r="T332" s="231"/>
      <c r="U332" s="231"/>
      <c r="V332" s="231"/>
      <c r="W332" s="231"/>
      <c r="X332" s="231"/>
      <c r="Y332" s="231"/>
      <c r="Z332" s="231"/>
      <c r="AA332" s="231"/>
      <c r="AB332" s="231"/>
      <c r="AC332" s="231"/>
      <c r="AD332" s="231"/>
      <c r="AE332" s="231"/>
      <c r="AF332" s="231"/>
      <c r="AG332" s="231"/>
      <c r="AH332" s="231"/>
      <c r="AI332" s="231"/>
      <c r="AJ332" s="231"/>
      <c r="AK332" s="231"/>
      <c r="AL332" s="231"/>
      <c r="AM332" s="231"/>
      <c r="AN332" s="231"/>
      <c r="AO332" s="231"/>
      <c r="AP332" s="231"/>
      <c r="AQ332" s="231"/>
      <c r="AR332" s="231"/>
      <c r="AS332" s="231"/>
      <c r="AT332" s="231"/>
      <c r="AU332" s="231"/>
      <c r="AV332" s="231"/>
      <c r="AW332" s="231"/>
      <c r="AX332" s="231"/>
      <c r="AY332" s="231"/>
      <c r="AZ332" s="231"/>
      <c r="BA332" s="231"/>
      <c r="BB332" s="231"/>
      <c r="BC332" s="231"/>
      <c r="BD332" s="231"/>
      <c r="BE332" s="231"/>
      <c r="BF332" s="231"/>
      <c r="BG332" s="231"/>
      <c r="BH332" s="231"/>
      <c r="BI332" s="231"/>
      <c r="BJ332" s="231"/>
      <c r="BK332" s="231"/>
      <c r="BL332" s="231"/>
      <c r="BM332" s="232">
        <v>1</v>
      </c>
    </row>
    <row r="333" spans="1:65">
      <c r="A333" s="30"/>
      <c r="B333" s="19">
        <v>1</v>
      </c>
      <c r="C333" s="9">
        <v>2</v>
      </c>
      <c r="D333" s="233">
        <v>102.465</v>
      </c>
      <c r="E333" s="230"/>
      <c r="F333" s="231"/>
      <c r="G333" s="231"/>
      <c r="H333" s="231"/>
      <c r="I333" s="231"/>
      <c r="J333" s="231"/>
      <c r="K333" s="231"/>
      <c r="L333" s="231"/>
      <c r="M333" s="231"/>
      <c r="N333" s="231"/>
      <c r="O333" s="231"/>
      <c r="P333" s="231"/>
      <c r="Q333" s="231"/>
      <c r="R333" s="231"/>
      <c r="S333" s="231"/>
      <c r="T333" s="231"/>
      <c r="U333" s="231"/>
      <c r="V333" s="231"/>
      <c r="W333" s="231"/>
      <c r="X333" s="231"/>
      <c r="Y333" s="231"/>
      <c r="Z333" s="231"/>
      <c r="AA333" s="231"/>
      <c r="AB333" s="231"/>
      <c r="AC333" s="231"/>
      <c r="AD333" s="231"/>
      <c r="AE333" s="231"/>
      <c r="AF333" s="231"/>
      <c r="AG333" s="231"/>
      <c r="AH333" s="231"/>
      <c r="AI333" s="231"/>
      <c r="AJ333" s="231"/>
      <c r="AK333" s="231"/>
      <c r="AL333" s="231"/>
      <c r="AM333" s="231"/>
      <c r="AN333" s="231"/>
      <c r="AO333" s="231"/>
      <c r="AP333" s="231"/>
      <c r="AQ333" s="231"/>
      <c r="AR333" s="231"/>
      <c r="AS333" s="231"/>
      <c r="AT333" s="231"/>
      <c r="AU333" s="231"/>
      <c r="AV333" s="231"/>
      <c r="AW333" s="231"/>
      <c r="AX333" s="231"/>
      <c r="AY333" s="231"/>
      <c r="AZ333" s="231"/>
      <c r="BA333" s="231"/>
      <c r="BB333" s="231"/>
      <c r="BC333" s="231"/>
      <c r="BD333" s="231"/>
      <c r="BE333" s="231"/>
      <c r="BF333" s="231"/>
      <c r="BG333" s="231"/>
      <c r="BH333" s="231"/>
      <c r="BI333" s="231"/>
      <c r="BJ333" s="231"/>
      <c r="BK333" s="231"/>
      <c r="BL333" s="231"/>
      <c r="BM333" s="232">
        <v>22</v>
      </c>
    </row>
    <row r="334" spans="1:65">
      <c r="A334" s="30"/>
      <c r="B334" s="19">
        <v>1</v>
      </c>
      <c r="C334" s="9">
        <v>3</v>
      </c>
      <c r="D334" s="233">
        <v>55.755800000000001</v>
      </c>
      <c r="E334" s="230"/>
      <c r="F334" s="231"/>
      <c r="G334" s="231"/>
      <c r="H334" s="231"/>
      <c r="I334" s="231"/>
      <c r="J334" s="231"/>
      <c r="K334" s="231"/>
      <c r="L334" s="231"/>
      <c r="M334" s="231"/>
      <c r="N334" s="231"/>
      <c r="O334" s="231"/>
      <c r="P334" s="231"/>
      <c r="Q334" s="231"/>
      <c r="R334" s="231"/>
      <c r="S334" s="231"/>
      <c r="T334" s="231"/>
      <c r="U334" s="231"/>
      <c r="V334" s="231"/>
      <c r="W334" s="231"/>
      <c r="X334" s="231"/>
      <c r="Y334" s="231"/>
      <c r="Z334" s="231"/>
      <c r="AA334" s="231"/>
      <c r="AB334" s="231"/>
      <c r="AC334" s="231"/>
      <c r="AD334" s="231"/>
      <c r="AE334" s="231"/>
      <c r="AF334" s="231"/>
      <c r="AG334" s="231"/>
      <c r="AH334" s="231"/>
      <c r="AI334" s="231"/>
      <c r="AJ334" s="231"/>
      <c r="AK334" s="231"/>
      <c r="AL334" s="231"/>
      <c r="AM334" s="231"/>
      <c r="AN334" s="231"/>
      <c r="AO334" s="231"/>
      <c r="AP334" s="231"/>
      <c r="AQ334" s="231"/>
      <c r="AR334" s="231"/>
      <c r="AS334" s="231"/>
      <c r="AT334" s="231"/>
      <c r="AU334" s="231"/>
      <c r="AV334" s="231"/>
      <c r="AW334" s="231"/>
      <c r="AX334" s="231"/>
      <c r="AY334" s="231"/>
      <c r="AZ334" s="231"/>
      <c r="BA334" s="231"/>
      <c r="BB334" s="231"/>
      <c r="BC334" s="231"/>
      <c r="BD334" s="231"/>
      <c r="BE334" s="231"/>
      <c r="BF334" s="231"/>
      <c r="BG334" s="231"/>
      <c r="BH334" s="231"/>
      <c r="BI334" s="231"/>
      <c r="BJ334" s="231"/>
      <c r="BK334" s="231"/>
      <c r="BL334" s="231"/>
      <c r="BM334" s="232">
        <v>16</v>
      </c>
    </row>
    <row r="335" spans="1:65">
      <c r="A335" s="30"/>
      <c r="B335" s="19">
        <v>1</v>
      </c>
      <c r="C335" s="9">
        <v>4</v>
      </c>
      <c r="D335" s="233">
        <v>73.943899999999999</v>
      </c>
      <c r="E335" s="230"/>
      <c r="F335" s="231"/>
      <c r="G335" s="231"/>
      <c r="H335" s="231"/>
      <c r="I335" s="231"/>
      <c r="J335" s="231"/>
      <c r="K335" s="231"/>
      <c r="L335" s="231"/>
      <c r="M335" s="231"/>
      <c r="N335" s="231"/>
      <c r="O335" s="231"/>
      <c r="P335" s="231"/>
      <c r="Q335" s="231"/>
      <c r="R335" s="231"/>
      <c r="S335" s="231"/>
      <c r="T335" s="231"/>
      <c r="U335" s="231"/>
      <c r="V335" s="231"/>
      <c r="W335" s="231"/>
      <c r="X335" s="231"/>
      <c r="Y335" s="231"/>
      <c r="Z335" s="231"/>
      <c r="AA335" s="231"/>
      <c r="AB335" s="231"/>
      <c r="AC335" s="231"/>
      <c r="AD335" s="231"/>
      <c r="AE335" s="231"/>
      <c r="AF335" s="231"/>
      <c r="AG335" s="231"/>
      <c r="AH335" s="231"/>
      <c r="AI335" s="231"/>
      <c r="AJ335" s="231"/>
      <c r="AK335" s="231"/>
      <c r="AL335" s="231"/>
      <c r="AM335" s="231"/>
      <c r="AN335" s="231"/>
      <c r="AO335" s="231"/>
      <c r="AP335" s="231"/>
      <c r="AQ335" s="231"/>
      <c r="AR335" s="231"/>
      <c r="AS335" s="231"/>
      <c r="AT335" s="231"/>
      <c r="AU335" s="231"/>
      <c r="AV335" s="231"/>
      <c r="AW335" s="231"/>
      <c r="AX335" s="231"/>
      <c r="AY335" s="231"/>
      <c r="AZ335" s="231"/>
      <c r="BA335" s="231"/>
      <c r="BB335" s="231"/>
      <c r="BC335" s="231"/>
      <c r="BD335" s="231"/>
      <c r="BE335" s="231"/>
      <c r="BF335" s="231"/>
      <c r="BG335" s="231"/>
      <c r="BH335" s="231"/>
      <c r="BI335" s="231"/>
      <c r="BJ335" s="231"/>
      <c r="BK335" s="231"/>
      <c r="BL335" s="231"/>
      <c r="BM335" s="232">
        <v>132.96727999999999</v>
      </c>
    </row>
    <row r="336" spans="1:65">
      <c r="A336" s="30"/>
      <c r="B336" s="19">
        <v>1</v>
      </c>
      <c r="C336" s="9">
        <v>5</v>
      </c>
      <c r="D336" s="233">
        <v>214.79050000000001</v>
      </c>
      <c r="E336" s="230"/>
      <c r="F336" s="231"/>
      <c r="G336" s="231"/>
      <c r="H336" s="231"/>
      <c r="I336" s="231"/>
      <c r="J336" s="231"/>
      <c r="K336" s="231"/>
      <c r="L336" s="231"/>
      <c r="M336" s="231"/>
      <c r="N336" s="231"/>
      <c r="O336" s="231"/>
      <c r="P336" s="231"/>
      <c r="Q336" s="231"/>
      <c r="R336" s="231"/>
      <c r="S336" s="231"/>
      <c r="T336" s="231"/>
      <c r="U336" s="231"/>
      <c r="V336" s="231"/>
      <c r="W336" s="231"/>
      <c r="X336" s="231"/>
      <c r="Y336" s="231"/>
      <c r="Z336" s="231"/>
      <c r="AA336" s="231"/>
      <c r="AB336" s="231"/>
      <c r="AC336" s="231"/>
      <c r="AD336" s="231"/>
      <c r="AE336" s="231"/>
      <c r="AF336" s="231"/>
      <c r="AG336" s="231"/>
      <c r="AH336" s="231"/>
      <c r="AI336" s="231"/>
      <c r="AJ336" s="231"/>
      <c r="AK336" s="231"/>
      <c r="AL336" s="231"/>
      <c r="AM336" s="231"/>
      <c r="AN336" s="231"/>
      <c r="AO336" s="231"/>
      <c r="AP336" s="231"/>
      <c r="AQ336" s="231"/>
      <c r="AR336" s="231"/>
      <c r="AS336" s="231"/>
      <c r="AT336" s="231"/>
      <c r="AU336" s="231"/>
      <c r="AV336" s="231"/>
      <c r="AW336" s="231"/>
      <c r="AX336" s="231"/>
      <c r="AY336" s="231"/>
      <c r="AZ336" s="231"/>
      <c r="BA336" s="231"/>
      <c r="BB336" s="231"/>
      <c r="BC336" s="231"/>
      <c r="BD336" s="231"/>
      <c r="BE336" s="231"/>
      <c r="BF336" s="231"/>
      <c r="BG336" s="231"/>
      <c r="BH336" s="231"/>
      <c r="BI336" s="231"/>
      <c r="BJ336" s="231"/>
      <c r="BK336" s="231"/>
      <c r="BL336" s="231"/>
      <c r="BM336" s="232">
        <v>28</v>
      </c>
    </row>
    <row r="337" spans="1:65">
      <c r="A337" s="30"/>
      <c r="B337" s="20" t="s">
        <v>239</v>
      </c>
      <c r="C337" s="12"/>
      <c r="D337" s="237">
        <v>132.96728000000002</v>
      </c>
      <c r="E337" s="230"/>
      <c r="F337" s="231"/>
      <c r="G337" s="231"/>
      <c r="H337" s="231"/>
      <c r="I337" s="231"/>
      <c r="J337" s="231"/>
      <c r="K337" s="231"/>
      <c r="L337" s="231"/>
      <c r="M337" s="231"/>
      <c r="N337" s="231"/>
      <c r="O337" s="231"/>
      <c r="P337" s="231"/>
      <c r="Q337" s="231"/>
      <c r="R337" s="231"/>
      <c r="S337" s="231"/>
      <c r="T337" s="231"/>
      <c r="U337" s="231"/>
      <c r="V337" s="231"/>
      <c r="W337" s="231"/>
      <c r="X337" s="231"/>
      <c r="Y337" s="231"/>
      <c r="Z337" s="231"/>
      <c r="AA337" s="231"/>
      <c r="AB337" s="231"/>
      <c r="AC337" s="231"/>
      <c r="AD337" s="231"/>
      <c r="AE337" s="231"/>
      <c r="AF337" s="231"/>
      <c r="AG337" s="231"/>
      <c r="AH337" s="231"/>
      <c r="AI337" s="231"/>
      <c r="AJ337" s="231"/>
      <c r="AK337" s="231"/>
      <c r="AL337" s="231"/>
      <c r="AM337" s="231"/>
      <c r="AN337" s="231"/>
      <c r="AO337" s="231"/>
      <c r="AP337" s="231"/>
      <c r="AQ337" s="231"/>
      <c r="AR337" s="231"/>
      <c r="AS337" s="231"/>
      <c r="AT337" s="231"/>
      <c r="AU337" s="231"/>
      <c r="AV337" s="231"/>
      <c r="AW337" s="231"/>
      <c r="AX337" s="231"/>
      <c r="AY337" s="231"/>
      <c r="AZ337" s="231"/>
      <c r="BA337" s="231"/>
      <c r="BB337" s="231"/>
      <c r="BC337" s="231"/>
      <c r="BD337" s="231"/>
      <c r="BE337" s="231"/>
      <c r="BF337" s="231"/>
      <c r="BG337" s="231"/>
      <c r="BH337" s="231"/>
      <c r="BI337" s="231"/>
      <c r="BJ337" s="231"/>
      <c r="BK337" s="231"/>
      <c r="BL337" s="231"/>
      <c r="BM337" s="236"/>
    </row>
    <row r="338" spans="1:65">
      <c r="A338" s="30"/>
      <c r="B338" s="3" t="s">
        <v>240</v>
      </c>
      <c r="C338" s="29"/>
      <c r="D338" s="233">
        <v>102.465</v>
      </c>
      <c r="E338" s="230"/>
      <c r="F338" s="231"/>
      <c r="G338" s="231"/>
      <c r="H338" s="231"/>
      <c r="I338" s="231"/>
      <c r="J338" s="231"/>
      <c r="K338" s="231"/>
      <c r="L338" s="231"/>
      <c r="M338" s="231"/>
      <c r="N338" s="231"/>
      <c r="O338" s="231"/>
      <c r="P338" s="231"/>
      <c r="Q338" s="231"/>
      <c r="R338" s="231"/>
      <c r="S338" s="231"/>
      <c r="T338" s="231"/>
      <c r="U338" s="231"/>
      <c r="V338" s="231"/>
      <c r="W338" s="231"/>
      <c r="X338" s="231"/>
      <c r="Y338" s="231"/>
      <c r="Z338" s="231"/>
      <c r="AA338" s="231"/>
      <c r="AB338" s="231"/>
      <c r="AC338" s="231"/>
      <c r="AD338" s="231"/>
      <c r="AE338" s="231"/>
      <c r="AF338" s="231"/>
      <c r="AG338" s="231"/>
      <c r="AH338" s="231"/>
      <c r="AI338" s="231"/>
      <c r="AJ338" s="231"/>
      <c r="AK338" s="231"/>
      <c r="AL338" s="231"/>
      <c r="AM338" s="231"/>
      <c r="AN338" s="231"/>
      <c r="AO338" s="231"/>
      <c r="AP338" s="231"/>
      <c r="AQ338" s="231"/>
      <c r="AR338" s="231"/>
      <c r="AS338" s="231"/>
      <c r="AT338" s="231"/>
      <c r="AU338" s="231"/>
      <c r="AV338" s="231"/>
      <c r="AW338" s="231"/>
      <c r="AX338" s="231"/>
      <c r="AY338" s="231"/>
      <c r="AZ338" s="231"/>
      <c r="BA338" s="231"/>
      <c r="BB338" s="231"/>
      <c r="BC338" s="231"/>
      <c r="BD338" s="231"/>
      <c r="BE338" s="231"/>
      <c r="BF338" s="231"/>
      <c r="BG338" s="231"/>
      <c r="BH338" s="231"/>
      <c r="BI338" s="231"/>
      <c r="BJ338" s="231"/>
      <c r="BK338" s="231"/>
      <c r="BL338" s="231"/>
      <c r="BM338" s="236"/>
    </row>
    <row r="339" spans="1:65">
      <c r="A339" s="30"/>
      <c r="B339" s="3" t="s">
        <v>241</v>
      </c>
      <c r="C339" s="29"/>
      <c r="D339" s="233">
        <v>77.912088690632615</v>
      </c>
      <c r="E339" s="230"/>
      <c r="F339" s="231"/>
      <c r="G339" s="231"/>
      <c r="H339" s="231"/>
      <c r="I339" s="231"/>
      <c r="J339" s="231"/>
      <c r="K339" s="231"/>
      <c r="L339" s="231"/>
      <c r="M339" s="231"/>
      <c r="N339" s="231"/>
      <c r="O339" s="231"/>
      <c r="P339" s="231"/>
      <c r="Q339" s="231"/>
      <c r="R339" s="231"/>
      <c r="S339" s="231"/>
      <c r="T339" s="231"/>
      <c r="U339" s="231"/>
      <c r="V339" s="231"/>
      <c r="W339" s="231"/>
      <c r="X339" s="231"/>
      <c r="Y339" s="231"/>
      <c r="Z339" s="231"/>
      <c r="AA339" s="231"/>
      <c r="AB339" s="231"/>
      <c r="AC339" s="231"/>
      <c r="AD339" s="231"/>
      <c r="AE339" s="231"/>
      <c r="AF339" s="231"/>
      <c r="AG339" s="231"/>
      <c r="AH339" s="231"/>
      <c r="AI339" s="231"/>
      <c r="AJ339" s="231"/>
      <c r="AK339" s="231"/>
      <c r="AL339" s="231"/>
      <c r="AM339" s="231"/>
      <c r="AN339" s="231"/>
      <c r="AO339" s="231"/>
      <c r="AP339" s="231"/>
      <c r="AQ339" s="231"/>
      <c r="AR339" s="231"/>
      <c r="AS339" s="231"/>
      <c r="AT339" s="231"/>
      <c r="AU339" s="231"/>
      <c r="AV339" s="231"/>
      <c r="AW339" s="231"/>
      <c r="AX339" s="231"/>
      <c r="AY339" s="231"/>
      <c r="AZ339" s="231"/>
      <c r="BA339" s="231"/>
      <c r="BB339" s="231"/>
      <c r="BC339" s="231"/>
      <c r="BD339" s="231"/>
      <c r="BE339" s="231"/>
      <c r="BF339" s="231"/>
      <c r="BG339" s="231"/>
      <c r="BH339" s="231"/>
      <c r="BI339" s="231"/>
      <c r="BJ339" s="231"/>
      <c r="BK339" s="231"/>
      <c r="BL339" s="231"/>
      <c r="BM339" s="236"/>
    </row>
    <row r="340" spans="1:65">
      <c r="A340" s="30"/>
      <c r="B340" s="3" t="s">
        <v>87</v>
      </c>
      <c r="C340" s="29"/>
      <c r="D340" s="13">
        <v>0.58594933047162134</v>
      </c>
      <c r="E340" s="157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3" t="s">
        <v>242</v>
      </c>
      <c r="C341" s="29"/>
      <c r="D341" s="13">
        <v>2.2204460492503131E-16</v>
      </c>
      <c r="E341" s="157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46" t="s">
        <v>243</v>
      </c>
      <c r="C342" s="47"/>
      <c r="D342" s="45" t="s">
        <v>244</v>
      </c>
      <c r="E342" s="157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B343" s="31"/>
      <c r="C343" s="20"/>
      <c r="D343" s="20"/>
      <c r="BM343" s="55"/>
    </row>
    <row r="344" spans="1:65" ht="19.5">
      <c r="B344" s="8" t="s">
        <v>692</v>
      </c>
      <c r="BM344" s="28" t="s">
        <v>280</v>
      </c>
    </row>
    <row r="345" spans="1:65" ht="19.5">
      <c r="A345" s="25" t="s">
        <v>354</v>
      </c>
      <c r="B345" s="18" t="s">
        <v>114</v>
      </c>
      <c r="C345" s="15" t="s">
        <v>115</v>
      </c>
      <c r="D345" s="16" t="s">
        <v>347</v>
      </c>
      <c r="E345" s="17" t="s">
        <v>348</v>
      </c>
      <c r="F345" s="157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>
        <v>1</v>
      </c>
    </row>
    <row r="346" spans="1:65">
      <c r="A346" s="30"/>
      <c r="B346" s="19" t="s">
        <v>236</v>
      </c>
      <c r="C346" s="9" t="s">
        <v>236</v>
      </c>
      <c r="D346" s="10" t="s">
        <v>349</v>
      </c>
      <c r="E346" s="11" t="s">
        <v>116</v>
      </c>
      <c r="F346" s="157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 t="s">
        <v>1</v>
      </c>
    </row>
    <row r="347" spans="1:65">
      <c r="A347" s="30"/>
      <c r="B347" s="19"/>
      <c r="C347" s="9"/>
      <c r="D347" s="10" t="s">
        <v>101</v>
      </c>
      <c r="E347" s="11" t="s">
        <v>101</v>
      </c>
      <c r="F347" s="157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>
        <v>3</v>
      </c>
    </row>
    <row r="348" spans="1:65">
      <c r="A348" s="30"/>
      <c r="B348" s="19"/>
      <c r="C348" s="9"/>
      <c r="D348" s="26"/>
      <c r="E348" s="26"/>
      <c r="F348" s="157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3</v>
      </c>
    </row>
    <row r="349" spans="1:65">
      <c r="A349" s="30"/>
      <c r="B349" s="18">
        <v>1</v>
      </c>
      <c r="C349" s="14">
        <v>1</v>
      </c>
      <c r="D349" s="240">
        <v>0.23899999999999999</v>
      </c>
      <c r="E349" s="240">
        <v>0.23300000000000001</v>
      </c>
      <c r="F349" s="223"/>
      <c r="G349" s="224"/>
      <c r="H349" s="224"/>
      <c r="I349" s="224"/>
      <c r="J349" s="224"/>
      <c r="K349" s="224"/>
      <c r="L349" s="224"/>
      <c r="M349" s="224"/>
      <c r="N349" s="224"/>
      <c r="O349" s="224"/>
      <c r="P349" s="224"/>
      <c r="Q349" s="224"/>
      <c r="R349" s="224"/>
      <c r="S349" s="224"/>
      <c r="T349" s="224"/>
      <c r="U349" s="224"/>
      <c r="V349" s="224"/>
      <c r="W349" s="224"/>
      <c r="X349" s="224"/>
      <c r="Y349" s="224"/>
      <c r="Z349" s="224"/>
      <c r="AA349" s="224"/>
      <c r="AB349" s="224"/>
      <c r="AC349" s="224"/>
      <c r="AD349" s="224"/>
      <c r="AE349" s="224"/>
      <c r="AF349" s="224"/>
      <c r="AG349" s="224"/>
      <c r="AH349" s="224"/>
      <c r="AI349" s="224"/>
      <c r="AJ349" s="224"/>
      <c r="AK349" s="224"/>
      <c r="AL349" s="224"/>
      <c r="AM349" s="224"/>
      <c r="AN349" s="224"/>
      <c r="AO349" s="224"/>
      <c r="AP349" s="224"/>
      <c r="AQ349" s="224"/>
      <c r="AR349" s="224"/>
      <c r="AS349" s="224"/>
      <c r="AT349" s="224"/>
      <c r="AU349" s="224"/>
      <c r="AV349" s="224"/>
      <c r="AW349" s="224"/>
      <c r="AX349" s="224"/>
      <c r="AY349" s="224"/>
      <c r="AZ349" s="224"/>
      <c r="BA349" s="224"/>
      <c r="BB349" s="224"/>
      <c r="BC349" s="224"/>
      <c r="BD349" s="224"/>
      <c r="BE349" s="224"/>
      <c r="BF349" s="224"/>
      <c r="BG349" s="224"/>
      <c r="BH349" s="224"/>
      <c r="BI349" s="224"/>
      <c r="BJ349" s="224"/>
      <c r="BK349" s="224"/>
      <c r="BL349" s="224"/>
      <c r="BM349" s="242">
        <v>1</v>
      </c>
    </row>
    <row r="350" spans="1:65">
      <c r="A350" s="30"/>
      <c r="B350" s="19">
        <v>1</v>
      </c>
      <c r="C350" s="9">
        <v>2</v>
      </c>
      <c r="D350" s="24">
        <v>0.25180000000000002</v>
      </c>
      <c r="E350" s="24">
        <v>0.22999999999999998</v>
      </c>
      <c r="F350" s="223"/>
      <c r="G350" s="224"/>
      <c r="H350" s="224"/>
      <c r="I350" s="224"/>
      <c r="J350" s="224"/>
      <c r="K350" s="224"/>
      <c r="L350" s="224"/>
      <c r="M350" s="224"/>
      <c r="N350" s="224"/>
      <c r="O350" s="224"/>
      <c r="P350" s="224"/>
      <c r="Q350" s="224"/>
      <c r="R350" s="224"/>
      <c r="S350" s="224"/>
      <c r="T350" s="224"/>
      <c r="U350" s="224"/>
      <c r="V350" s="224"/>
      <c r="W350" s="224"/>
      <c r="X350" s="224"/>
      <c r="Y350" s="224"/>
      <c r="Z350" s="224"/>
      <c r="AA350" s="224"/>
      <c r="AB350" s="224"/>
      <c r="AC350" s="224"/>
      <c r="AD350" s="224"/>
      <c r="AE350" s="224"/>
      <c r="AF350" s="224"/>
      <c r="AG350" s="224"/>
      <c r="AH350" s="224"/>
      <c r="AI350" s="224"/>
      <c r="AJ350" s="224"/>
      <c r="AK350" s="224"/>
      <c r="AL350" s="224"/>
      <c r="AM350" s="224"/>
      <c r="AN350" s="224"/>
      <c r="AO350" s="224"/>
      <c r="AP350" s="224"/>
      <c r="AQ350" s="224"/>
      <c r="AR350" s="224"/>
      <c r="AS350" s="224"/>
      <c r="AT350" s="224"/>
      <c r="AU350" s="224"/>
      <c r="AV350" s="224"/>
      <c r="AW350" s="224"/>
      <c r="AX350" s="224"/>
      <c r="AY350" s="224"/>
      <c r="AZ350" s="224"/>
      <c r="BA350" s="224"/>
      <c r="BB350" s="224"/>
      <c r="BC350" s="224"/>
      <c r="BD350" s="224"/>
      <c r="BE350" s="224"/>
      <c r="BF350" s="224"/>
      <c r="BG350" s="224"/>
      <c r="BH350" s="224"/>
      <c r="BI350" s="224"/>
      <c r="BJ350" s="224"/>
      <c r="BK350" s="224"/>
      <c r="BL350" s="224"/>
      <c r="BM350" s="242">
        <v>23</v>
      </c>
    </row>
    <row r="351" spans="1:65">
      <c r="A351" s="30"/>
      <c r="B351" s="19">
        <v>1</v>
      </c>
      <c r="C351" s="9">
        <v>3</v>
      </c>
      <c r="D351" s="24">
        <v>0.21940000000000001</v>
      </c>
      <c r="E351" s="24"/>
      <c r="F351" s="223"/>
      <c r="G351" s="224"/>
      <c r="H351" s="224"/>
      <c r="I351" s="224"/>
      <c r="J351" s="224"/>
      <c r="K351" s="224"/>
      <c r="L351" s="224"/>
      <c r="M351" s="224"/>
      <c r="N351" s="224"/>
      <c r="O351" s="224"/>
      <c r="P351" s="224"/>
      <c r="Q351" s="224"/>
      <c r="R351" s="224"/>
      <c r="S351" s="224"/>
      <c r="T351" s="224"/>
      <c r="U351" s="224"/>
      <c r="V351" s="224"/>
      <c r="W351" s="224"/>
      <c r="X351" s="224"/>
      <c r="Y351" s="224"/>
      <c r="Z351" s="224"/>
      <c r="AA351" s="224"/>
      <c r="AB351" s="224"/>
      <c r="AC351" s="224"/>
      <c r="AD351" s="224"/>
      <c r="AE351" s="224"/>
      <c r="AF351" s="224"/>
      <c r="AG351" s="224"/>
      <c r="AH351" s="224"/>
      <c r="AI351" s="224"/>
      <c r="AJ351" s="224"/>
      <c r="AK351" s="224"/>
      <c r="AL351" s="224"/>
      <c r="AM351" s="224"/>
      <c r="AN351" s="224"/>
      <c r="AO351" s="224"/>
      <c r="AP351" s="224"/>
      <c r="AQ351" s="224"/>
      <c r="AR351" s="224"/>
      <c r="AS351" s="224"/>
      <c r="AT351" s="224"/>
      <c r="AU351" s="224"/>
      <c r="AV351" s="224"/>
      <c r="AW351" s="224"/>
      <c r="AX351" s="224"/>
      <c r="AY351" s="224"/>
      <c r="AZ351" s="224"/>
      <c r="BA351" s="224"/>
      <c r="BB351" s="224"/>
      <c r="BC351" s="224"/>
      <c r="BD351" s="224"/>
      <c r="BE351" s="224"/>
      <c r="BF351" s="224"/>
      <c r="BG351" s="224"/>
      <c r="BH351" s="224"/>
      <c r="BI351" s="224"/>
      <c r="BJ351" s="224"/>
      <c r="BK351" s="224"/>
      <c r="BL351" s="224"/>
      <c r="BM351" s="242">
        <v>16</v>
      </c>
    </row>
    <row r="352" spans="1:65">
      <c r="A352" s="30"/>
      <c r="B352" s="19">
        <v>1</v>
      </c>
      <c r="C352" s="9">
        <v>4</v>
      </c>
      <c r="D352" s="24">
        <v>0.19259999999999999</v>
      </c>
      <c r="E352" s="24"/>
      <c r="F352" s="223"/>
      <c r="G352" s="224"/>
      <c r="H352" s="224"/>
      <c r="I352" s="224"/>
      <c r="J352" s="224"/>
      <c r="K352" s="224"/>
      <c r="L352" s="224"/>
      <c r="M352" s="224"/>
      <c r="N352" s="224"/>
      <c r="O352" s="224"/>
      <c r="P352" s="224"/>
      <c r="Q352" s="224"/>
      <c r="R352" s="224"/>
      <c r="S352" s="224"/>
      <c r="T352" s="224"/>
      <c r="U352" s="224"/>
      <c r="V352" s="224"/>
      <c r="W352" s="224"/>
      <c r="X352" s="224"/>
      <c r="Y352" s="224"/>
      <c r="Z352" s="224"/>
      <c r="AA352" s="224"/>
      <c r="AB352" s="224"/>
      <c r="AC352" s="224"/>
      <c r="AD352" s="224"/>
      <c r="AE352" s="224"/>
      <c r="AF352" s="224"/>
      <c r="AG352" s="224"/>
      <c r="AH352" s="224"/>
      <c r="AI352" s="224"/>
      <c r="AJ352" s="224"/>
      <c r="AK352" s="224"/>
      <c r="AL352" s="224"/>
      <c r="AM352" s="224"/>
      <c r="AN352" s="224"/>
      <c r="AO352" s="224"/>
      <c r="AP352" s="224"/>
      <c r="AQ352" s="224"/>
      <c r="AR352" s="224"/>
      <c r="AS352" s="224"/>
      <c r="AT352" s="224"/>
      <c r="AU352" s="224"/>
      <c r="AV352" s="224"/>
      <c r="AW352" s="224"/>
      <c r="AX352" s="224"/>
      <c r="AY352" s="224"/>
      <c r="AZ352" s="224"/>
      <c r="BA352" s="224"/>
      <c r="BB352" s="224"/>
      <c r="BC352" s="224"/>
      <c r="BD352" s="224"/>
      <c r="BE352" s="224"/>
      <c r="BF352" s="224"/>
      <c r="BG352" s="224"/>
      <c r="BH352" s="224"/>
      <c r="BI352" s="224"/>
      <c r="BJ352" s="224"/>
      <c r="BK352" s="224"/>
      <c r="BL352" s="224"/>
      <c r="BM352" s="242">
        <v>0.229358333333333</v>
      </c>
    </row>
    <row r="353" spans="1:65">
      <c r="A353" s="30"/>
      <c r="B353" s="19">
        <v>1</v>
      </c>
      <c r="C353" s="9">
        <v>5</v>
      </c>
      <c r="D353" s="24">
        <v>0.2326</v>
      </c>
      <c r="E353" s="24"/>
      <c r="F353" s="223"/>
      <c r="G353" s="224"/>
      <c r="H353" s="224"/>
      <c r="I353" s="224"/>
      <c r="J353" s="224"/>
      <c r="K353" s="224"/>
      <c r="L353" s="224"/>
      <c r="M353" s="224"/>
      <c r="N353" s="224"/>
      <c r="O353" s="224"/>
      <c r="P353" s="224"/>
      <c r="Q353" s="224"/>
      <c r="R353" s="224"/>
      <c r="S353" s="224"/>
      <c r="T353" s="224"/>
      <c r="U353" s="224"/>
      <c r="V353" s="224"/>
      <c r="W353" s="224"/>
      <c r="X353" s="224"/>
      <c r="Y353" s="224"/>
      <c r="Z353" s="224"/>
      <c r="AA353" s="224"/>
      <c r="AB353" s="224"/>
      <c r="AC353" s="224"/>
      <c r="AD353" s="224"/>
      <c r="AE353" s="224"/>
      <c r="AF353" s="224"/>
      <c r="AG353" s="224"/>
      <c r="AH353" s="224"/>
      <c r="AI353" s="224"/>
      <c r="AJ353" s="224"/>
      <c r="AK353" s="224"/>
      <c r="AL353" s="224"/>
      <c r="AM353" s="224"/>
      <c r="AN353" s="224"/>
      <c r="AO353" s="224"/>
      <c r="AP353" s="224"/>
      <c r="AQ353" s="224"/>
      <c r="AR353" s="224"/>
      <c r="AS353" s="224"/>
      <c r="AT353" s="224"/>
      <c r="AU353" s="224"/>
      <c r="AV353" s="224"/>
      <c r="AW353" s="224"/>
      <c r="AX353" s="224"/>
      <c r="AY353" s="224"/>
      <c r="AZ353" s="224"/>
      <c r="BA353" s="224"/>
      <c r="BB353" s="224"/>
      <c r="BC353" s="224"/>
      <c r="BD353" s="224"/>
      <c r="BE353" s="224"/>
      <c r="BF353" s="224"/>
      <c r="BG353" s="224"/>
      <c r="BH353" s="224"/>
      <c r="BI353" s="224"/>
      <c r="BJ353" s="224"/>
      <c r="BK353" s="224"/>
      <c r="BL353" s="224"/>
      <c r="BM353" s="242">
        <v>29</v>
      </c>
    </row>
    <row r="354" spans="1:65">
      <c r="A354" s="30"/>
      <c r="B354" s="19">
        <v>1</v>
      </c>
      <c r="C354" s="9">
        <v>6</v>
      </c>
      <c r="D354" s="24">
        <v>0.22789999999999999</v>
      </c>
      <c r="E354" s="24"/>
      <c r="F354" s="223"/>
      <c r="G354" s="224"/>
      <c r="H354" s="224"/>
      <c r="I354" s="224"/>
      <c r="J354" s="224"/>
      <c r="K354" s="224"/>
      <c r="L354" s="224"/>
      <c r="M354" s="224"/>
      <c r="N354" s="224"/>
      <c r="O354" s="224"/>
      <c r="P354" s="224"/>
      <c r="Q354" s="224"/>
      <c r="R354" s="224"/>
      <c r="S354" s="224"/>
      <c r="T354" s="224"/>
      <c r="U354" s="224"/>
      <c r="V354" s="224"/>
      <c r="W354" s="224"/>
      <c r="X354" s="224"/>
      <c r="Y354" s="224"/>
      <c r="Z354" s="224"/>
      <c r="AA354" s="224"/>
      <c r="AB354" s="224"/>
      <c r="AC354" s="224"/>
      <c r="AD354" s="224"/>
      <c r="AE354" s="224"/>
      <c r="AF354" s="224"/>
      <c r="AG354" s="224"/>
      <c r="AH354" s="224"/>
      <c r="AI354" s="224"/>
      <c r="AJ354" s="224"/>
      <c r="AK354" s="224"/>
      <c r="AL354" s="224"/>
      <c r="AM354" s="224"/>
      <c r="AN354" s="224"/>
      <c r="AO354" s="224"/>
      <c r="AP354" s="224"/>
      <c r="AQ354" s="224"/>
      <c r="AR354" s="224"/>
      <c r="AS354" s="224"/>
      <c r="AT354" s="224"/>
      <c r="AU354" s="224"/>
      <c r="AV354" s="224"/>
      <c r="AW354" s="224"/>
      <c r="AX354" s="224"/>
      <c r="AY354" s="224"/>
      <c r="AZ354" s="224"/>
      <c r="BA354" s="224"/>
      <c r="BB354" s="224"/>
      <c r="BC354" s="224"/>
      <c r="BD354" s="224"/>
      <c r="BE354" s="224"/>
      <c r="BF354" s="224"/>
      <c r="BG354" s="224"/>
      <c r="BH354" s="224"/>
      <c r="BI354" s="224"/>
      <c r="BJ354" s="224"/>
      <c r="BK354" s="224"/>
      <c r="BL354" s="224"/>
      <c r="BM354" s="56"/>
    </row>
    <row r="355" spans="1:65">
      <c r="A355" s="30"/>
      <c r="B355" s="20" t="s">
        <v>239</v>
      </c>
      <c r="C355" s="12"/>
      <c r="D355" s="245">
        <v>0.22721666666666665</v>
      </c>
      <c r="E355" s="245">
        <v>0.23149999999999998</v>
      </c>
      <c r="F355" s="223"/>
      <c r="G355" s="224"/>
      <c r="H355" s="224"/>
      <c r="I355" s="224"/>
      <c r="J355" s="224"/>
      <c r="K355" s="224"/>
      <c r="L355" s="224"/>
      <c r="M355" s="224"/>
      <c r="N355" s="224"/>
      <c r="O355" s="224"/>
      <c r="P355" s="224"/>
      <c r="Q355" s="224"/>
      <c r="R355" s="224"/>
      <c r="S355" s="224"/>
      <c r="T355" s="224"/>
      <c r="U355" s="224"/>
      <c r="V355" s="224"/>
      <c r="W355" s="224"/>
      <c r="X355" s="224"/>
      <c r="Y355" s="224"/>
      <c r="Z355" s="224"/>
      <c r="AA355" s="224"/>
      <c r="AB355" s="224"/>
      <c r="AC355" s="224"/>
      <c r="AD355" s="224"/>
      <c r="AE355" s="224"/>
      <c r="AF355" s="224"/>
      <c r="AG355" s="224"/>
      <c r="AH355" s="224"/>
      <c r="AI355" s="224"/>
      <c r="AJ355" s="224"/>
      <c r="AK355" s="224"/>
      <c r="AL355" s="224"/>
      <c r="AM355" s="224"/>
      <c r="AN355" s="224"/>
      <c r="AO355" s="224"/>
      <c r="AP355" s="224"/>
      <c r="AQ355" s="224"/>
      <c r="AR355" s="224"/>
      <c r="AS355" s="224"/>
      <c r="AT355" s="224"/>
      <c r="AU355" s="224"/>
      <c r="AV355" s="224"/>
      <c r="AW355" s="224"/>
      <c r="AX355" s="224"/>
      <c r="AY355" s="224"/>
      <c r="AZ355" s="224"/>
      <c r="BA355" s="224"/>
      <c r="BB355" s="224"/>
      <c r="BC355" s="224"/>
      <c r="BD355" s="224"/>
      <c r="BE355" s="224"/>
      <c r="BF355" s="224"/>
      <c r="BG355" s="224"/>
      <c r="BH355" s="224"/>
      <c r="BI355" s="224"/>
      <c r="BJ355" s="224"/>
      <c r="BK355" s="224"/>
      <c r="BL355" s="224"/>
      <c r="BM355" s="56"/>
    </row>
    <row r="356" spans="1:65">
      <c r="A356" s="30"/>
      <c r="B356" s="3" t="s">
        <v>240</v>
      </c>
      <c r="C356" s="29"/>
      <c r="D356" s="24">
        <v>0.23025000000000001</v>
      </c>
      <c r="E356" s="24">
        <v>0.23149999999999998</v>
      </c>
      <c r="F356" s="223"/>
      <c r="G356" s="224"/>
      <c r="H356" s="224"/>
      <c r="I356" s="224"/>
      <c r="J356" s="224"/>
      <c r="K356" s="224"/>
      <c r="L356" s="224"/>
      <c r="M356" s="224"/>
      <c r="N356" s="224"/>
      <c r="O356" s="224"/>
      <c r="P356" s="224"/>
      <c r="Q356" s="224"/>
      <c r="R356" s="224"/>
      <c r="S356" s="224"/>
      <c r="T356" s="224"/>
      <c r="U356" s="224"/>
      <c r="V356" s="224"/>
      <c r="W356" s="224"/>
      <c r="X356" s="224"/>
      <c r="Y356" s="224"/>
      <c r="Z356" s="224"/>
      <c r="AA356" s="224"/>
      <c r="AB356" s="224"/>
      <c r="AC356" s="224"/>
      <c r="AD356" s="224"/>
      <c r="AE356" s="224"/>
      <c r="AF356" s="224"/>
      <c r="AG356" s="224"/>
      <c r="AH356" s="224"/>
      <c r="AI356" s="224"/>
      <c r="AJ356" s="224"/>
      <c r="AK356" s="224"/>
      <c r="AL356" s="224"/>
      <c r="AM356" s="224"/>
      <c r="AN356" s="224"/>
      <c r="AO356" s="224"/>
      <c r="AP356" s="224"/>
      <c r="AQ356" s="224"/>
      <c r="AR356" s="224"/>
      <c r="AS356" s="224"/>
      <c r="AT356" s="224"/>
      <c r="AU356" s="224"/>
      <c r="AV356" s="224"/>
      <c r="AW356" s="224"/>
      <c r="AX356" s="224"/>
      <c r="AY356" s="224"/>
      <c r="AZ356" s="224"/>
      <c r="BA356" s="224"/>
      <c r="BB356" s="224"/>
      <c r="BC356" s="224"/>
      <c r="BD356" s="224"/>
      <c r="BE356" s="224"/>
      <c r="BF356" s="224"/>
      <c r="BG356" s="224"/>
      <c r="BH356" s="224"/>
      <c r="BI356" s="224"/>
      <c r="BJ356" s="224"/>
      <c r="BK356" s="224"/>
      <c r="BL356" s="224"/>
      <c r="BM356" s="56"/>
    </row>
    <row r="357" spans="1:65">
      <c r="A357" s="30"/>
      <c r="B357" s="3" t="s">
        <v>241</v>
      </c>
      <c r="C357" s="29"/>
      <c r="D357" s="24">
        <v>2.015960482416922E-2</v>
      </c>
      <c r="E357" s="24">
        <v>2.1213203435596641E-3</v>
      </c>
      <c r="F357" s="223"/>
      <c r="G357" s="224"/>
      <c r="H357" s="224"/>
      <c r="I357" s="224"/>
      <c r="J357" s="224"/>
      <c r="K357" s="224"/>
      <c r="L357" s="224"/>
      <c r="M357" s="224"/>
      <c r="N357" s="224"/>
      <c r="O357" s="224"/>
      <c r="P357" s="224"/>
      <c r="Q357" s="224"/>
      <c r="R357" s="224"/>
      <c r="S357" s="224"/>
      <c r="T357" s="224"/>
      <c r="U357" s="224"/>
      <c r="V357" s="224"/>
      <c r="W357" s="224"/>
      <c r="X357" s="224"/>
      <c r="Y357" s="224"/>
      <c r="Z357" s="224"/>
      <c r="AA357" s="224"/>
      <c r="AB357" s="224"/>
      <c r="AC357" s="224"/>
      <c r="AD357" s="224"/>
      <c r="AE357" s="224"/>
      <c r="AF357" s="224"/>
      <c r="AG357" s="224"/>
      <c r="AH357" s="224"/>
      <c r="AI357" s="224"/>
      <c r="AJ357" s="224"/>
      <c r="AK357" s="224"/>
      <c r="AL357" s="224"/>
      <c r="AM357" s="224"/>
      <c r="AN357" s="224"/>
      <c r="AO357" s="224"/>
      <c r="AP357" s="224"/>
      <c r="AQ357" s="224"/>
      <c r="AR357" s="224"/>
      <c r="AS357" s="224"/>
      <c r="AT357" s="224"/>
      <c r="AU357" s="224"/>
      <c r="AV357" s="224"/>
      <c r="AW357" s="224"/>
      <c r="AX357" s="224"/>
      <c r="AY357" s="224"/>
      <c r="AZ357" s="224"/>
      <c r="BA357" s="224"/>
      <c r="BB357" s="224"/>
      <c r="BC357" s="224"/>
      <c r="BD357" s="224"/>
      <c r="BE357" s="224"/>
      <c r="BF357" s="224"/>
      <c r="BG357" s="224"/>
      <c r="BH357" s="224"/>
      <c r="BI357" s="224"/>
      <c r="BJ357" s="224"/>
      <c r="BK357" s="224"/>
      <c r="BL357" s="224"/>
      <c r="BM357" s="56"/>
    </row>
    <row r="358" spans="1:65">
      <c r="A358" s="30"/>
      <c r="B358" s="3" t="s">
        <v>87</v>
      </c>
      <c r="C358" s="29"/>
      <c r="D358" s="13">
        <v>8.8724146515818475E-2</v>
      </c>
      <c r="E358" s="13">
        <v>9.1633708145125881E-3</v>
      </c>
      <c r="F358" s="157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242</v>
      </c>
      <c r="C359" s="29"/>
      <c r="D359" s="13">
        <v>-9.337644878827267E-3</v>
      </c>
      <c r="E359" s="13">
        <v>9.3376448788300426E-3</v>
      </c>
      <c r="F359" s="157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46" t="s">
        <v>243</v>
      </c>
      <c r="C360" s="47"/>
      <c r="D360" s="45">
        <v>0.67</v>
      </c>
      <c r="E360" s="45">
        <v>0.67</v>
      </c>
      <c r="F360" s="157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B361" s="31"/>
      <c r="C361" s="20"/>
      <c r="D361" s="20"/>
      <c r="E361" s="20"/>
      <c r="BM361" s="55"/>
    </row>
    <row r="362" spans="1:65" ht="15">
      <c r="B362" s="8" t="s">
        <v>693</v>
      </c>
      <c r="BM362" s="28" t="s">
        <v>280</v>
      </c>
    </row>
    <row r="363" spans="1:65" ht="15">
      <c r="A363" s="25" t="s">
        <v>66</v>
      </c>
      <c r="B363" s="18" t="s">
        <v>114</v>
      </c>
      <c r="C363" s="15" t="s">
        <v>115</v>
      </c>
      <c r="D363" s="16" t="s">
        <v>347</v>
      </c>
      <c r="E363" s="17" t="s">
        <v>348</v>
      </c>
      <c r="F363" s="157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8">
        <v>1</v>
      </c>
    </row>
    <row r="364" spans="1:65">
      <c r="A364" s="30"/>
      <c r="B364" s="19" t="s">
        <v>236</v>
      </c>
      <c r="C364" s="9" t="s">
        <v>236</v>
      </c>
      <c r="D364" s="10" t="s">
        <v>349</v>
      </c>
      <c r="E364" s="11" t="s">
        <v>116</v>
      </c>
      <c r="F364" s="157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8" t="s">
        <v>3</v>
      </c>
    </row>
    <row r="365" spans="1:65">
      <c r="A365" s="30"/>
      <c r="B365" s="19"/>
      <c r="C365" s="9"/>
      <c r="D365" s="10" t="s">
        <v>101</v>
      </c>
      <c r="E365" s="11" t="s">
        <v>101</v>
      </c>
      <c r="F365" s="157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>
        <v>1</v>
      </c>
    </row>
    <row r="366" spans="1:65">
      <c r="A366" s="30"/>
      <c r="B366" s="19"/>
      <c r="C366" s="9"/>
      <c r="D366" s="26"/>
      <c r="E366" s="26"/>
      <c r="F366" s="157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8">
        <v>1</v>
      </c>
      <c r="C367" s="14">
        <v>1</v>
      </c>
      <c r="D367" s="216">
        <v>14.226699999999999</v>
      </c>
      <c r="E367" s="216">
        <v>11</v>
      </c>
      <c r="F367" s="217"/>
      <c r="G367" s="218"/>
      <c r="H367" s="218"/>
      <c r="I367" s="218"/>
      <c r="J367" s="218"/>
      <c r="K367" s="218"/>
      <c r="L367" s="218"/>
      <c r="M367" s="218"/>
      <c r="N367" s="218"/>
      <c r="O367" s="218"/>
      <c r="P367" s="218"/>
      <c r="Q367" s="218"/>
      <c r="R367" s="218"/>
      <c r="S367" s="218"/>
      <c r="T367" s="218"/>
      <c r="U367" s="218"/>
      <c r="V367" s="218"/>
      <c r="W367" s="218"/>
      <c r="X367" s="218"/>
      <c r="Y367" s="218"/>
      <c r="Z367" s="218"/>
      <c r="AA367" s="218"/>
      <c r="AB367" s="218"/>
      <c r="AC367" s="218"/>
      <c r="AD367" s="218"/>
      <c r="AE367" s="218"/>
      <c r="AF367" s="218"/>
      <c r="AG367" s="218"/>
      <c r="AH367" s="218"/>
      <c r="AI367" s="218"/>
      <c r="AJ367" s="218"/>
      <c r="AK367" s="218"/>
      <c r="AL367" s="218"/>
      <c r="AM367" s="218"/>
      <c r="AN367" s="218"/>
      <c r="AO367" s="218"/>
      <c r="AP367" s="218"/>
      <c r="AQ367" s="218"/>
      <c r="AR367" s="218"/>
      <c r="AS367" s="218"/>
      <c r="AT367" s="218"/>
      <c r="AU367" s="218"/>
      <c r="AV367" s="218"/>
      <c r="AW367" s="218"/>
      <c r="AX367" s="218"/>
      <c r="AY367" s="218"/>
      <c r="AZ367" s="218"/>
      <c r="BA367" s="218"/>
      <c r="BB367" s="218"/>
      <c r="BC367" s="218"/>
      <c r="BD367" s="218"/>
      <c r="BE367" s="218"/>
      <c r="BF367" s="218"/>
      <c r="BG367" s="218"/>
      <c r="BH367" s="218"/>
      <c r="BI367" s="218"/>
      <c r="BJ367" s="218"/>
      <c r="BK367" s="218"/>
      <c r="BL367" s="218"/>
      <c r="BM367" s="219">
        <v>1</v>
      </c>
    </row>
    <row r="368" spans="1:65">
      <c r="A368" s="30"/>
      <c r="B368" s="19">
        <v>1</v>
      </c>
      <c r="C368" s="9">
        <v>2</v>
      </c>
      <c r="D368" s="220">
        <v>26.179300000000001</v>
      </c>
      <c r="E368" s="220">
        <v>6</v>
      </c>
      <c r="F368" s="217"/>
      <c r="G368" s="218"/>
      <c r="H368" s="218"/>
      <c r="I368" s="218"/>
      <c r="J368" s="218"/>
      <c r="K368" s="218"/>
      <c r="L368" s="218"/>
      <c r="M368" s="218"/>
      <c r="N368" s="218"/>
      <c r="O368" s="218"/>
      <c r="P368" s="218"/>
      <c r="Q368" s="218"/>
      <c r="R368" s="218"/>
      <c r="S368" s="218"/>
      <c r="T368" s="218"/>
      <c r="U368" s="218"/>
      <c r="V368" s="218"/>
      <c r="W368" s="218"/>
      <c r="X368" s="218"/>
      <c r="Y368" s="218"/>
      <c r="Z368" s="218"/>
      <c r="AA368" s="218"/>
      <c r="AB368" s="218"/>
      <c r="AC368" s="218"/>
      <c r="AD368" s="218"/>
      <c r="AE368" s="218"/>
      <c r="AF368" s="218"/>
      <c r="AG368" s="218"/>
      <c r="AH368" s="218"/>
      <c r="AI368" s="218"/>
      <c r="AJ368" s="218"/>
      <c r="AK368" s="218"/>
      <c r="AL368" s="218"/>
      <c r="AM368" s="218"/>
      <c r="AN368" s="218"/>
      <c r="AO368" s="218"/>
      <c r="AP368" s="218"/>
      <c r="AQ368" s="218"/>
      <c r="AR368" s="218"/>
      <c r="AS368" s="218"/>
      <c r="AT368" s="218"/>
      <c r="AU368" s="218"/>
      <c r="AV368" s="218"/>
      <c r="AW368" s="218"/>
      <c r="AX368" s="218"/>
      <c r="AY368" s="218"/>
      <c r="AZ368" s="218"/>
      <c r="BA368" s="218"/>
      <c r="BB368" s="218"/>
      <c r="BC368" s="218"/>
      <c r="BD368" s="218"/>
      <c r="BE368" s="218"/>
      <c r="BF368" s="218"/>
      <c r="BG368" s="218"/>
      <c r="BH368" s="218"/>
      <c r="BI368" s="218"/>
      <c r="BJ368" s="218"/>
      <c r="BK368" s="218"/>
      <c r="BL368" s="218"/>
      <c r="BM368" s="219">
        <v>24</v>
      </c>
    </row>
    <row r="369" spans="1:65">
      <c r="A369" s="30"/>
      <c r="B369" s="19">
        <v>1</v>
      </c>
      <c r="C369" s="9">
        <v>3</v>
      </c>
      <c r="D369" s="220">
        <v>13.13</v>
      </c>
      <c r="E369" s="220"/>
      <c r="F369" s="217"/>
      <c r="G369" s="218"/>
      <c r="H369" s="218"/>
      <c r="I369" s="218"/>
      <c r="J369" s="218"/>
      <c r="K369" s="218"/>
      <c r="L369" s="218"/>
      <c r="M369" s="218"/>
      <c r="N369" s="218"/>
      <c r="O369" s="218"/>
      <c r="P369" s="218"/>
      <c r="Q369" s="218"/>
      <c r="R369" s="218"/>
      <c r="S369" s="218"/>
      <c r="T369" s="218"/>
      <c r="U369" s="218"/>
      <c r="V369" s="218"/>
      <c r="W369" s="218"/>
      <c r="X369" s="218"/>
      <c r="Y369" s="218"/>
      <c r="Z369" s="218"/>
      <c r="AA369" s="218"/>
      <c r="AB369" s="218"/>
      <c r="AC369" s="218"/>
      <c r="AD369" s="218"/>
      <c r="AE369" s="218"/>
      <c r="AF369" s="218"/>
      <c r="AG369" s="218"/>
      <c r="AH369" s="218"/>
      <c r="AI369" s="218"/>
      <c r="AJ369" s="218"/>
      <c r="AK369" s="218"/>
      <c r="AL369" s="218"/>
      <c r="AM369" s="218"/>
      <c r="AN369" s="218"/>
      <c r="AO369" s="218"/>
      <c r="AP369" s="218"/>
      <c r="AQ369" s="218"/>
      <c r="AR369" s="218"/>
      <c r="AS369" s="218"/>
      <c r="AT369" s="218"/>
      <c r="AU369" s="218"/>
      <c r="AV369" s="218"/>
      <c r="AW369" s="218"/>
      <c r="AX369" s="218"/>
      <c r="AY369" s="218"/>
      <c r="AZ369" s="218"/>
      <c r="BA369" s="218"/>
      <c r="BB369" s="218"/>
      <c r="BC369" s="218"/>
      <c r="BD369" s="218"/>
      <c r="BE369" s="218"/>
      <c r="BF369" s="218"/>
      <c r="BG369" s="218"/>
      <c r="BH369" s="218"/>
      <c r="BI369" s="218"/>
      <c r="BJ369" s="218"/>
      <c r="BK369" s="218"/>
      <c r="BL369" s="218"/>
      <c r="BM369" s="219">
        <v>16</v>
      </c>
    </row>
    <row r="370" spans="1:65">
      <c r="A370" s="30"/>
      <c r="B370" s="19">
        <v>1</v>
      </c>
      <c r="C370" s="9">
        <v>4</v>
      </c>
      <c r="D370" s="220">
        <v>15.552</v>
      </c>
      <c r="E370" s="220"/>
      <c r="F370" s="217"/>
      <c r="G370" s="218"/>
      <c r="H370" s="218"/>
      <c r="I370" s="218"/>
      <c r="J370" s="218"/>
      <c r="K370" s="218"/>
      <c r="L370" s="218"/>
      <c r="M370" s="218"/>
      <c r="N370" s="218"/>
      <c r="O370" s="218"/>
      <c r="P370" s="218"/>
      <c r="Q370" s="218"/>
      <c r="R370" s="218"/>
      <c r="S370" s="218"/>
      <c r="T370" s="218"/>
      <c r="U370" s="218"/>
      <c r="V370" s="218"/>
      <c r="W370" s="218"/>
      <c r="X370" s="218"/>
      <c r="Y370" s="218"/>
      <c r="Z370" s="218"/>
      <c r="AA370" s="218"/>
      <c r="AB370" s="218"/>
      <c r="AC370" s="218"/>
      <c r="AD370" s="218"/>
      <c r="AE370" s="218"/>
      <c r="AF370" s="218"/>
      <c r="AG370" s="218"/>
      <c r="AH370" s="218"/>
      <c r="AI370" s="218"/>
      <c r="AJ370" s="218"/>
      <c r="AK370" s="218"/>
      <c r="AL370" s="218"/>
      <c r="AM370" s="218"/>
      <c r="AN370" s="218"/>
      <c r="AO370" s="218"/>
      <c r="AP370" s="218"/>
      <c r="AQ370" s="218"/>
      <c r="AR370" s="218"/>
      <c r="AS370" s="218"/>
      <c r="AT370" s="218"/>
      <c r="AU370" s="218"/>
      <c r="AV370" s="218"/>
      <c r="AW370" s="218"/>
      <c r="AX370" s="218"/>
      <c r="AY370" s="218"/>
      <c r="AZ370" s="218"/>
      <c r="BA370" s="218"/>
      <c r="BB370" s="218"/>
      <c r="BC370" s="218"/>
      <c r="BD370" s="218"/>
      <c r="BE370" s="218"/>
      <c r="BF370" s="218"/>
      <c r="BG370" s="218"/>
      <c r="BH370" s="218"/>
      <c r="BI370" s="218"/>
      <c r="BJ370" s="218"/>
      <c r="BK370" s="218"/>
      <c r="BL370" s="218"/>
      <c r="BM370" s="219">
        <v>11.3756766151318</v>
      </c>
    </row>
    <row r="371" spans="1:65">
      <c r="A371" s="30"/>
      <c r="B371" s="19">
        <v>1</v>
      </c>
      <c r="C371" s="9">
        <v>5</v>
      </c>
      <c r="D371" s="220">
        <v>13.984500000000001</v>
      </c>
      <c r="E371" s="220"/>
      <c r="F371" s="217"/>
      <c r="G371" s="218"/>
      <c r="H371" s="218"/>
      <c r="I371" s="218"/>
      <c r="J371" s="218"/>
      <c r="K371" s="218"/>
      <c r="L371" s="218"/>
      <c r="M371" s="218"/>
      <c r="N371" s="218"/>
      <c r="O371" s="218"/>
      <c r="P371" s="218"/>
      <c r="Q371" s="218"/>
      <c r="R371" s="218"/>
      <c r="S371" s="218"/>
      <c r="T371" s="218"/>
      <c r="U371" s="218"/>
      <c r="V371" s="218"/>
      <c r="W371" s="218"/>
      <c r="X371" s="218"/>
      <c r="Y371" s="218"/>
      <c r="Z371" s="218"/>
      <c r="AA371" s="218"/>
      <c r="AB371" s="218"/>
      <c r="AC371" s="218"/>
      <c r="AD371" s="218"/>
      <c r="AE371" s="218"/>
      <c r="AF371" s="218"/>
      <c r="AG371" s="218"/>
      <c r="AH371" s="218"/>
      <c r="AI371" s="218"/>
      <c r="AJ371" s="218"/>
      <c r="AK371" s="218"/>
      <c r="AL371" s="218"/>
      <c r="AM371" s="218"/>
      <c r="AN371" s="218"/>
      <c r="AO371" s="218"/>
      <c r="AP371" s="218"/>
      <c r="AQ371" s="218"/>
      <c r="AR371" s="218"/>
      <c r="AS371" s="218"/>
      <c r="AT371" s="218"/>
      <c r="AU371" s="218"/>
      <c r="AV371" s="218"/>
      <c r="AW371" s="218"/>
      <c r="AX371" s="218"/>
      <c r="AY371" s="218"/>
      <c r="AZ371" s="218"/>
      <c r="BA371" s="218"/>
      <c r="BB371" s="218"/>
      <c r="BC371" s="218"/>
      <c r="BD371" s="218"/>
      <c r="BE371" s="218"/>
      <c r="BF371" s="218"/>
      <c r="BG371" s="218"/>
      <c r="BH371" s="218"/>
      <c r="BI371" s="218"/>
      <c r="BJ371" s="218"/>
      <c r="BK371" s="218"/>
      <c r="BL371" s="218"/>
      <c r="BM371" s="219">
        <v>30</v>
      </c>
    </row>
    <row r="372" spans="1:65">
      <c r="A372" s="30"/>
      <c r="B372" s="19">
        <v>1</v>
      </c>
      <c r="C372" s="9">
        <v>6</v>
      </c>
      <c r="D372" s="220">
        <v>3.0211000000000001</v>
      </c>
      <c r="E372" s="220"/>
      <c r="F372" s="217"/>
      <c r="G372" s="218"/>
      <c r="H372" s="218"/>
      <c r="I372" s="218"/>
      <c r="J372" s="218"/>
      <c r="K372" s="218"/>
      <c r="L372" s="218"/>
      <c r="M372" s="218"/>
      <c r="N372" s="218"/>
      <c r="O372" s="218"/>
      <c r="P372" s="218"/>
      <c r="Q372" s="218"/>
      <c r="R372" s="218"/>
      <c r="S372" s="218"/>
      <c r="T372" s="218"/>
      <c r="U372" s="218"/>
      <c r="V372" s="218"/>
      <c r="W372" s="218"/>
      <c r="X372" s="218"/>
      <c r="Y372" s="218"/>
      <c r="Z372" s="218"/>
      <c r="AA372" s="218"/>
      <c r="AB372" s="218"/>
      <c r="AC372" s="218"/>
      <c r="AD372" s="218"/>
      <c r="AE372" s="218"/>
      <c r="AF372" s="218"/>
      <c r="AG372" s="218"/>
      <c r="AH372" s="218"/>
      <c r="AI372" s="218"/>
      <c r="AJ372" s="218"/>
      <c r="AK372" s="218"/>
      <c r="AL372" s="218"/>
      <c r="AM372" s="218"/>
      <c r="AN372" s="218"/>
      <c r="AO372" s="218"/>
      <c r="AP372" s="218"/>
      <c r="AQ372" s="218"/>
      <c r="AR372" s="218"/>
      <c r="AS372" s="218"/>
      <c r="AT372" s="218"/>
      <c r="AU372" s="218"/>
      <c r="AV372" s="218"/>
      <c r="AW372" s="218"/>
      <c r="AX372" s="218"/>
      <c r="AY372" s="218"/>
      <c r="AZ372" s="218"/>
      <c r="BA372" s="218"/>
      <c r="BB372" s="218"/>
      <c r="BC372" s="218"/>
      <c r="BD372" s="218"/>
      <c r="BE372" s="218"/>
      <c r="BF372" s="218"/>
      <c r="BG372" s="218"/>
      <c r="BH372" s="218"/>
      <c r="BI372" s="218"/>
      <c r="BJ372" s="218"/>
      <c r="BK372" s="218"/>
      <c r="BL372" s="218"/>
      <c r="BM372" s="221"/>
    </row>
    <row r="373" spans="1:65">
      <c r="A373" s="30"/>
      <c r="B373" s="20" t="s">
        <v>239</v>
      </c>
      <c r="C373" s="12"/>
      <c r="D373" s="222">
        <v>14.348933333333333</v>
      </c>
      <c r="E373" s="222">
        <v>8.5</v>
      </c>
      <c r="F373" s="217"/>
      <c r="G373" s="218"/>
      <c r="H373" s="218"/>
      <c r="I373" s="218"/>
      <c r="J373" s="218"/>
      <c r="K373" s="218"/>
      <c r="L373" s="218"/>
      <c r="M373" s="218"/>
      <c r="N373" s="218"/>
      <c r="O373" s="218"/>
      <c r="P373" s="218"/>
      <c r="Q373" s="218"/>
      <c r="R373" s="218"/>
      <c r="S373" s="218"/>
      <c r="T373" s="218"/>
      <c r="U373" s="218"/>
      <c r="V373" s="218"/>
      <c r="W373" s="218"/>
      <c r="X373" s="218"/>
      <c r="Y373" s="218"/>
      <c r="Z373" s="218"/>
      <c r="AA373" s="218"/>
      <c r="AB373" s="218"/>
      <c r="AC373" s="218"/>
      <c r="AD373" s="218"/>
      <c r="AE373" s="218"/>
      <c r="AF373" s="218"/>
      <c r="AG373" s="218"/>
      <c r="AH373" s="218"/>
      <c r="AI373" s="218"/>
      <c r="AJ373" s="218"/>
      <c r="AK373" s="218"/>
      <c r="AL373" s="218"/>
      <c r="AM373" s="218"/>
      <c r="AN373" s="218"/>
      <c r="AO373" s="218"/>
      <c r="AP373" s="218"/>
      <c r="AQ373" s="218"/>
      <c r="AR373" s="218"/>
      <c r="AS373" s="218"/>
      <c r="AT373" s="218"/>
      <c r="AU373" s="218"/>
      <c r="AV373" s="218"/>
      <c r="AW373" s="218"/>
      <c r="AX373" s="218"/>
      <c r="AY373" s="218"/>
      <c r="AZ373" s="218"/>
      <c r="BA373" s="218"/>
      <c r="BB373" s="218"/>
      <c r="BC373" s="218"/>
      <c r="BD373" s="218"/>
      <c r="BE373" s="218"/>
      <c r="BF373" s="218"/>
      <c r="BG373" s="218"/>
      <c r="BH373" s="218"/>
      <c r="BI373" s="218"/>
      <c r="BJ373" s="218"/>
      <c r="BK373" s="218"/>
      <c r="BL373" s="218"/>
      <c r="BM373" s="221"/>
    </row>
    <row r="374" spans="1:65">
      <c r="A374" s="30"/>
      <c r="B374" s="3" t="s">
        <v>240</v>
      </c>
      <c r="C374" s="29"/>
      <c r="D374" s="220">
        <v>14.105599999999999</v>
      </c>
      <c r="E374" s="220">
        <v>8.5</v>
      </c>
      <c r="F374" s="217"/>
      <c r="G374" s="218"/>
      <c r="H374" s="218"/>
      <c r="I374" s="218"/>
      <c r="J374" s="218"/>
      <c r="K374" s="218"/>
      <c r="L374" s="218"/>
      <c r="M374" s="218"/>
      <c r="N374" s="218"/>
      <c r="O374" s="218"/>
      <c r="P374" s="218"/>
      <c r="Q374" s="218"/>
      <c r="R374" s="218"/>
      <c r="S374" s="218"/>
      <c r="T374" s="218"/>
      <c r="U374" s="218"/>
      <c r="V374" s="218"/>
      <c r="W374" s="218"/>
      <c r="X374" s="218"/>
      <c r="Y374" s="218"/>
      <c r="Z374" s="218"/>
      <c r="AA374" s="218"/>
      <c r="AB374" s="218"/>
      <c r="AC374" s="218"/>
      <c r="AD374" s="218"/>
      <c r="AE374" s="218"/>
      <c r="AF374" s="218"/>
      <c r="AG374" s="218"/>
      <c r="AH374" s="218"/>
      <c r="AI374" s="218"/>
      <c r="AJ374" s="218"/>
      <c r="AK374" s="218"/>
      <c r="AL374" s="218"/>
      <c r="AM374" s="218"/>
      <c r="AN374" s="218"/>
      <c r="AO374" s="218"/>
      <c r="AP374" s="218"/>
      <c r="AQ374" s="218"/>
      <c r="AR374" s="218"/>
      <c r="AS374" s="218"/>
      <c r="AT374" s="218"/>
      <c r="AU374" s="218"/>
      <c r="AV374" s="218"/>
      <c r="AW374" s="218"/>
      <c r="AX374" s="218"/>
      <c r="AY374" s="218"/>
      <c r="AZ374" s="218"/>
      <c r="BA374" s="218"/>
      <c r="BB374" s="218"/>
      <c r="BC374" s="218"/>
      <c r="BD374" s="218"/>
      <c r="BE374" s="218"/>
      <c r="BF374" s="218"/>
      <c r="BG374" s="218"/>
      <c r="BH374" s="218"/>
      <c r="BI374" s="218"/>
      <c r="BJ374" s="218"/>
      <c r="BK374" s="218"/>
      <c r="BL374" s="218"/>
      <c r="BM374" s="221"/>
    </row>
    <row r="375" spans="1:65">
      <c r="A375" s="30"/>
      <c r="B375" s="3" t="s">
        <v>241</v>
      </c>
      <c r="C375" s="29"/>
      <c r="D375" s="220">
        <v>7.3669302156778098</v>
      </c>
      <c r="E375" s="220">
        <v>3.5355339059327378</v>
      </c>
      <c r="F375" s="217"/>
      <c r="G375" s="218"/>
      <c r="H375" s="218"/>
      <c r="I375" s="218"/>
      <c r="J375" s="218"/>
      <c r="K375" s="218"/>
      <c r="L375" s="218"/>
      <c r="M375" s="218"/>
      <c r="N375" s="218"/>
      <c r="O375" s="218"/>
      <c r="P375" s="218"/>
      <c r="Q375" s="218"/>
      <c r="R375" s="218"/>
      <c r="S375" s="218"/>
      <c r="T375" s="218"/>
      <c r="U375" s="218"/>
      <c r="V375" s="218"/>
      <c r="W375" s="218"/>
      <c r="X375" s="218"/>
      <c r="Y375" s="218"/>
      <c r="Z375" s="218"/>
      <c r="AA375" s="218"/>
      <c r="AB375" s="218"/>
      <c r="AC375" s="218"/>
      <c r="AD375" s="218"/>
      <c r="AE375" s="218"/>
      <c r="AF375" s="218"/>
      <c r="AG375" s="218"/>
      <c r="AH375" s="218"/>
      <c r="AI375" s="218"/>
      <c r="AJ375" s="218"/>
      <c r="AK375" s="218"/>
      <c r="AL375" s="218"/>
      <c r="AM375" s="218"/>
      <c r="AN375" s="218"/>
      <c r="AO375" s="218"/>
      <c r="AP375" s="218"/>
      <c r="AQ375" s="218"/>
      <c r="AR375" s="218"/>
      <c r="AS375" s="218"/>
      <c r="AT375" s="218"/>
      <c r="AU375" s="218"/>
      <c r="AV375" s="218"/>
      <c r="AW375" s="218"/>
      <c r="AX375" s="218"/>
      <c r="AY375" s="218"/>
      <c r="AZ375" s="218"/>
      <c r="BA375" s="218"/>
      <c r="BB375" s="218"/>
      <c r="BC375" s="218"/>
      <c r="BD375" s="218"/>
      <c r="BE375" s="218"/>
      <c r="BF375" s="218"/>
      <c r="BG375" s="218"/>
      <c r="BH375" s="218"/>
      <c r="BI375" s="218"/>
      <c r="BJ375" s="218"/>
      <c r="BK375" s="218"/>
      <c r="BL375" s="218"/>
      <c r="BM375" s="221"/>
    </row>
    <row r="376" spans="1:65">
      <c r="A376" s="30"/>
      <c r="B376" s="3" t="s">
        <v>87</v>
      </c>
      <c r="C376" s="29"/>
      <c r="D376" s="13">
        <v>0.51341309103193333</v>
      </c>
      <c r="E376" s="13">
        <v>0.41594516540385151</v>
      </c>
      <c r="F376" s="157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3" t="s">
        <v>242</v>
      </c>
      <c r="C377" s="29"/>
      <c r="D377" s="13">
        <v>0.26136965903606479</v>
      </c>
      <c r="E377" s="13">
        <v>-0.25279169867633255</v>
      </c>
      <c r="F377" s="157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46" t="s">
        <v>243</v>
      </c>
      <c r="C378" s="47"/>
      <c r="D378" s="45">
        <v>0.67</v>
      </c>
      <c r="E378" s="45">
        <v>0.67</v>
      </c>
      <c r="F378" s="157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B379" s="31"/>
      <c r="C379" s="20"/>
      <c r="D379" s="20"/>
      <c r="E379" s="20"/>
      <c r="BM379" s="55"/>
    </row>
    <row r="380" spans="1:65" ht="15">
      <c r="B380" s="8" t="s">
        <v>694</v>
      </c>
      <c r="BM380" s="28" t="s">
        <v>280</v>
      </c>
    </row>
    <row r="381" spans="1:65" ht="15">
      <c r="A381" s="25" t="s">
        <v>44</v>
      </c>
      <c r="B381" s="18" t="s">
        <v>114</v>
      </c>
      <c r="C381" s="15" t="s">
        <v>115</v>
      </c>
      <c r="D381" s="16" t="s">
        <v>347</v>
      </c>
      <c r="E381" s="157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>
        <v>1</v>
      </c>
    </row>
    <row r="382" spans="1:65">
      <c r="A382" s="30"/>
      <c r="B382" s="19" t="s">
        <v>236</v>
      </c>
      <c r="C382" s="9" t="s">
        <v>236</v>
      </c>
      <c r="D382" s="10" t="s">
        <v>349</v>
      </c>
      <c r="E382" s="157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 t="s">
        <v>1</v>
      </c>
    </row>
    <row r="383" spans="1:65">
      <c r="A383" s="30"/>
      <c r="B383" s="19"/>
      <c r="C383" s="9"/>
      <c r="D383" s="10" t="s">
        <v>101</v>
      </c>
      <c r="E383" s="157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2</v>
      </c>
    </row>
    <row r="384" spans="1:65">
      <c r="A384" s="30"/>
      <c r="B384" s="19"/>
      <c r="C384" s="9"/>
      <c r="D384" s="26"/>
      <c r="E384" s="157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>
        <v>2</v>
      </c>
    </row>
    <row r="385" spans="1:65">
      <c r="A385" s="30"/>
      <c r="B385" s="18">
        <v>1</v>
      </c>
      <c r="C385" s="14">
        <v>1</v>
      </c>
      <c r="D385" s="22">
        <v>2.2999999999999998</v>
      </c>
      <c r="E385" s="157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1</v>
      </c>
    </row>
    <row r="386" spans="1:65">
      <c r="A386" s="30"/>
      <c r="B386" s="19">
        <v>1</v>
      </c>
      <c r="C386" s="9">
        <v>2</v>
      </c>
      <c r="D386" s="11">
        <v>2.3717999999999999</v>
      </c>
      <c r="E386" s="157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25</v>
      </c>
    </row>
    <row r="387" spans="1:65">
      <c r="A387" s="30"/>
      <c r="B387" s="19">
        <v>1</v>
      </c>
      <c r="C387" s="9">
        <v>3</v>
      </c>
      <c r="D387" s="11">
        <v>2.2608000000000001</v>
      </c>
      <c r="E387" s="157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16</v>
      </c>
    </row>
    <row r="388" spans="1:65">
      <c r="A388" s="30"/>
      <c r="B388" s="19">
        <v>1</v>
      </c>
      <c r="C388" s="9">
        <v>4</v>
      </c>
      <c r="D388" s="11">
        <v>1.9972000000000001</v>
      </c>
      <c r="E388" s="157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2.2718333333333298</v>
      </c>
    </row>
    <row r="389" spans="1:65">
      <c r="A389" s="30"/>
      <c r="B389" s="19">
        <v>1</v>
      </c>
      <c r="C389" s="9">
        <v>5</v>
      </c>
      <c r="D389" s="11">
        <v>2.3732000000000002</v>
      </c>
      <c r="E389" s="157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31</v>
      </c>
    </row>
    <row r="390" spans="1:65">
      <c r="A390" s="30"/>
      <c r="B390" s="19">
        <v>1</v>
      </c>
      <c r="C390" s="9">
        <v>6</v>
      </c>
      <c r="D390" s="11">
        <v>2.3279999999999998</v>
      </c>
      <c r="E390" s="157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20" t="s">
        <v>239</v>
      </c>
      <c r="C391" s="12"/>
      <c r="D391" s="23">
        <v>2.2718333333333329</v>
      </c>
      <c r="E391" s="157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A392" s="30"/>
      <c r="B392" s="3" t="s">
        <v>240</v>
      </c>
      <c r="C392" s="29"/>
      <c r="D392" s="11">
        <v>2.3140000000000001</v>
      </c>
      <c r="E392" s="157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5"/>
    </row>
    <row r="393" spans="1:65">
      <c r="A393" s="30"/>
      <c r="B393" s="3" t="s">
        <v>241</v>
      </c>
      <c r="C393" s="29"/>
      <c r="D393" s="24">
        <v>0.14125281826097011</v>
      </c>
      <c r="E393" s="157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30"/>
      <c r="B394" s="3" t="s">
        <v>87</v>
      </c>
      <c r="C394" s="29"/>
      <c r="D394" s="13">
        <v>6.2175695808511539E-2</v>
      </c>
      <c r="E394" s="157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3" t="s">
        <v>242</v>
      </c>
      <c r="C395" s="29"/>
      <c r="D395" s="13">
        <v>1.3322676295501878E-15</v>
      </c>
      <c r="E395" s="157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46" t="s">
        <v>243</v>
      </c>
      <c r="C396" s="47"/>
      <c r="D396" s="45" t="s">
        <v>244</v>
      </c>
      <c r="E396" s="157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B397" s="31"/>
      <c r="C397" s="20"/>
      <c r="D397" s="20"/>
      <c r="BM397" s="55"/>
    </row>
    <row r="398" spans="1:65" ht="15">
      <c r="B398" s="8" t="s">
        <v>695</v>
      </c>
      <c r="BM398" s="28" t="s">
        <v>280</v>
      </c>
    </row>
    <row r="399" spans="1:65" ht="15">
      <c r="A399" s="25" t="s">
        <v>45</v>
      </c>
      <c r="B399" s="18" t="s">
        <v>114</v>
      </c>
      <c r="C399" s="15" t="s">
        <v>115</v>
      </c>
      <c r="D399" s="16" t="s">
        <v>347</v>
      </c>
      <c r="E399" s="157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1</v>
      </c>
    </row>
    <row r="400" spans="1:65">
      <c r="A400" s="30"/>
      <c r="B400" s="19" t="s">
        <v>236</v>
      </c>
      <c r="C400" s="9" t="s">
        <v>236</v>
      </c>
      <c r="D400" s="10" t="s">
        <v>349</v>
      </c>
      <c r="E400" s="157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 t="s">
        <v>3</v>
      </c>
    </row>
    <row r="401" spans="1:65">
      <c r="A401" s="30"/>
      <c r="B401" s="19"/>
      <c r="C401" s="9"/>
      <c r="D401" s="10" t="s">
        <v>101</v>
      </c>
      <c r="E401" s="157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0</v>
      </c>
    </row>
    <row r="402" spans="1:65">
      <c r="A402" s="30"/>
      <c r="B402" s="19"/>
      <c r="C402" s="9"/>
      <c r="D402" s="26"/>
      <c r="E402" s="157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0</v>
      </c>
    </row>
    <row r="403" spans="1:65">
      <c r="A403" s="30"/>
      <c r="B403" s="18">
        <v>1</v>
      </c>
      <c r="C403" s="14">
        <v>1</v>
      </c>
      <c r="D403" s="228">
        <v>151.3931</v>
      </c>
      <c r="E403" s="230"/>
      <c r="F403" s="231"/>
      <c r="G403" s="231"/>
      <c r="H403" s="231"/>
      <c r="I403" s="231"/>
      <c r="J403" s="231"/>
      <c r="K403" s="231"/>
      <c r="L403" s="231"/>
      <c r="M403" s="231"/>
      <c r="N403" s="231"/>
      <c r="O403" s="231"/>
      <c r="P403" s="231"/>
      <c r="Q403" s="231"/>
      <c r="R403" s="231"/>
      <c r="S403" s="231"/>
      <c r="T403" s="231"/>
      <c r="U403" s="231"/>
      <c r="V403" s="231"/>
      <c r="W403" s="231"/>
      <c r="X403" s="231"/>
      <c r="Y403" s="231"/>
      <c r="Z403" s="231"/>
      <c r="AA403" s="231"/>
      <c r="AB403" s="231"/>
      <c r="AC403" s="231"/>
      <c r="AD403" s="231"/>
      <c r="AE403" s="231"/>
      <c r="AF403" s="231"/>
      <c r="AG403" s="231"/>
      <c r="AH403" s="231"/>
      <c r="AI403" s="231"/>
      <c r="AJ403" s="231"/>
      <c r="AK403" s="231"/>
      <c r="AL403" s="231"/>
      <c r="AM403" s="231"/>
      <c r="AN403" s="231"/>
      <c r="AO403" s="231"/>
      <c r="AP403" s="231"/>
      <c r="AQ403" s="231"/>
      <c r="AR403" s="231"/>
      <c r="AS403" s="231"/>
      <c r="AT403" s="231"/>
      <c r="AU403" s="231"/>
      <c r="AV403" s="231"/>
      <c r="AW403" s="231"/>
      <c r="AX403" s="231"/>
      <c r="AY403" s="231"/>
      <c r="AZ403" s="231"/>
      <c r="BA403" s="231"/>
      <c r="BB403" s="231"/>
      <c r="BC403" s="231"/>
      <c r="BD403" s="231"/>
      <c r="BE403" s="231"/>
      <c r="BF403" s="231"/>
      <c r="BG403" s="231"/>
      <c r="BH403" s="231"/>
      <c r="BI403" s="231"/>
      <c r="BJ403" s="231"/>
      <c r="BK403" s="231"/>
      <c r="BL403" s="231"/>
      <c r="BM403" s="232">
        <v>1</v>
      </c>
    </row>
    <row r="404" spans="1:65">
      <c r="A404" s="30"/>
      <c r="B404" s="19">
        <v>1</v>
      </c>
      <c r="C404" s="9">
        <v>2</v>
      </c>
      <c r="D404" s="233">
        <v>127.96610000000001</v>
      </c>
      <c r="E404" s="230"/>
      <c r="F404" s="231"/>
      <c r="G404" s="231"/>
      <c r="H404" s="231"/>
      <c r="I404" s="231"/>
      <c r="J404" s="231"/>
      <c r="K404" s="231"/>
      <c r="L404" s="231"/>
      <c r="M404" s="231"/>
      <c r="N404" s="231"/>
      <c r="O404" s="231"/>
      <c r="P404" s="231"/>
      <c r="Q404" s="231"/>
      <c r="R404" s="231"/>
      <c r="S404" s="231"/>
      <c r="T404" s="231"/>
      <c r="U404" s="231"/>
      <c r="V404" s="231"/>
      <c r="W404" s="231"/>
      <c r="X404" s="231"/>
      <c r="Y404" s="231"/>
      <c r="Z404" s="231"/>
      <c r="AA404" s="231"/>
      <c r="AB404" s="231"/>
      <c r="AC404" s="231"/>
      <c r="AD404" s="231"/>
      <c r="AE404" s="231"/>
      <c r="AF404" s="231"/>
      <c r="AG404" s="231"/>
      <c r="AH404" s="231"/>
      <c r="AI404" s="231"/>
      <c r="AJ404" s="231"/>
      <c r="AK404" s="231"/>
      <c r="AL404" s="231"/>
      <c r="AM404" s="231"/>
      <c r="AN404" s="231"/>
      <c r="AO404" s="231"/>
      <c r="AP404" s="231"/>
      <c r="AQ404" s="231"/>
      <c r="AR404" s="231"/>
      <c r="AS404" s="231"/>
      <c r="AT404" s="231"/>
      <c r="AU404" s="231"/>
      <c r="AV404" s="231"/>
      <c r="AW404" s="231"/>
      <c r="AX404" s="231"/>
      <c r="AY404" s="231"/>
      <c r="AZ404" s="231"/>
      <c r="BA404" s="231"/>
      <c r="BB404" s="231"/>
      <c r="BC404" s="231"/>
      <c r="BD404" s="231"/>
      <c r="BE404" s="231"/>
      <c r="BF404" s="231"/>
      <c r="BG404" s="231"/>
      <c r="BH404" s="231"/>
      <c r="BI404" s="231"/>
      <c r="BJ404" s="231"/>
      <c r="BK404" s="231"/>
      <c r="BL404" s="231"/>
      <c r="BM404" s="232">
        <v>14</v>
      </c>
    </row>
    <row r="405" spans="1:65">
      <c r="A405" s="30"/>
      <c r="B405" s="19">
        <v>1</v>
      </c>
      <c r="C405" s="9">
        <v>3</v>
      </c>
      <c r="D405" s="233">
        <v>153.15799999999999</v>
      </c>
      <c r="E405" s="230"/>
      <c r="F405" s="231"/>
      <c r="G405" s="231"/>
      <c r="H405" s="231"/>
      <c r="I405" s="231"/>
      <c r="J405" s="231"/>
      <c r="K405" s="231"/>
      <c r="L405" s="231"/>
      <c r="M405" s="231"/>
      <c r="N405" s="231"/>
      <c r="O405" s="231"/>
      <c r="P405" s="231"/>
      <c r="Q405" s="231"/>
      <c r="R405" s="231"/>
      <c r="S405" s="231"/>
      <c r="T405" s="231"/>
      <c r="U405" s="231"/>
      <c r="V405" s="231"/>
      <c r="W405" s="231"/>
      <c r="X405" s="231"/>
      <c r="Y405" s="231"/>
      <c r="Z405" s="231"/>
      <c r="AA405" s="231"/>
      <c r="AB405" s="231"/>
      <c r="AC405" s="231"/>
      <c r="AD405" s="231"/>
      <c r="AE405" s="231"/>
      <c r="AF405" s="231"/>
      <c r="AG405" s="231"/>
      <c r="AH405" s="231"/>
      <c r="AI405" s="231"/>
      <c r="AJ405" s="231"/>
      <c r="AK405" s="231"/>
      <c r="AL405" s="231"/>
      <c r="AM405" s="231"/>
      <c r="AN405" s="231"/>
      <c r="AO405" s="231"/>
      <c r="AP405" s="231"/>
      <c r="AQ405" s="231"/>
      <c r="AR405" s="231"/>
      <c r="AS405" s="231"/>
      <c r="AT405" s="231"/>
      <c r="AU405" s="231"/>
      <c r="AV405" s="231"/>
      <c r="AW405" s="231"/>
      <c r="AX405" s="231"/>
      <c r="AY405" s="231"/>
      <c r="AZ405" s="231"/>
      <c r="BA405" s="231"/>
      <c r="BB405" s="231"/>
      <c r="BC405" s="231"/>
      <c r="BD405" s="231"/>
      <c r="BE405" s="231"/>
      <c r="BF405" s="231"/>
      <c r="BG405" s="231"/>
      <c r="BH405" s="231"/>
      <c r="BI405" s="231"/>
      <c r="BJ405" s="231"/>
      <c r="BK405" s="231"/>
      <c r="BL405" s="231"/>
      <c r="BM405" s="232">
        <v>16</v>
      </c>
    </row>
    <row r="406" spans="1:65">
      <c r="A406" s="30"/>
      <c r="B406" s="19">
        <v>1</v>
      </c>
      <c r="C406" s="9">
        <v>4</v>
      </c>
      <c r="D406" s="233">
        <v>177.18129999999999</v>
      </c>
      <c r="E406" s="230"/>
      <c r="F406" s="231"/>
      <c r="G406" s="231"/>
      <c r="H406" s="231"/>
      <c r="I406" s="231"/>
      <c r="J406" s="231"/>
      <c r="K406" s="231"/>
      <c r="L406" s="231"/>
      <c r="M406" s="231"/>
      <c r="N406" s="231"/>
      <c r="O406" s="231"/>
      <c r="P406" s="231"/>
      <c r="Q406" s="231"/>
      <c r="R406" s="231"/>
      <c r="S406" s="231"/>
      <c r="T406" s="231"/>
      <c r="U406" s="231"/>
      <c r="V406" s="231"/>
      <c r="W406" s="231"/>
      <c r="X406" s="231"/>
      <c r="Y406" s="231"/>
      <c r="Z406" s="231"/>
      <c r="AA406" s="231"/>
      <c r="AB406" s="231"/>
      <c r="AC406" s="231"/>
      <c r="AD406" s="231"/>
      <c r="AE406" s="231"/>
      <c r="AF406" s="231"/>
      <c r="AG406" s="231"/>
      <c r="AH406" s="231"/>
      <c r="AI406" s="231"/>
      <c r="AJ406" s="231"/>
      <c r="AK406" s="231"/>
      <c r="AL406" s="231"/>
      <c r="AM406" s="231"/>
      <c r="AN406" s="231"/>
      <c r="AO406" s="231"/>
      <c r="AP406" s="231"/>
      <c r="AQ406" s="231"/>
      <c r="AR406" s="231"/>
      <c r="AS406" s="231"/>
      <c r="AT406" s="231"/>
      <c r="AU406" s="231"/>
      <c r="AV406" s="231"/>
      <c r="AW406" s="231"/>
      <c r="AX406" s="231"/>
      <c r="AY406" s="231"/>
      <c r="AZ406" s="231"/>
      <c r="BA406" s="231"/>
      <c r="BB406" s="231"/>
      <c r="BC406" s="231"/>
      <c r="BD406" s="231"/>
      <c r="BE406" s="231"/>
      <c r="BF406" s="231"/>
      <c r="BG406" s="231"/>
      <c r="BH406" s="231"/>
      <c r="BI406" s="231"/>
      <c r="BJ406" s="231"/>
      <c r="BK406" s="231"/>
      <c r="BL406" s="231"/>
      <c r="BM406" s="232">
        <v>156.8383</v>
      </c>
    </row>
    <row r="407" spans="1:65">
      <c r="A407" s="30"/>
      <c r="B407" s="19">
        <v>1</v>
      </c>
      <c r="C407" s="9">
        <v>5</v>
      </c>
      <c r="D407" s="233">
        <v>147.7534</v>
      </c>
      <c r="E407" s="230"/>
      <c r="F407" s="231"/>
      <c r="G407" s="231"/>
      <c r="H407" s="231"/>
      <c r="I407" s="231"/>
      <c r="J407" s="231"/>
      <c r="K407" s="231"/>
      <c r="L407" s="231"/>
      <c r="M407" s="231"/>
      <c r="N407" s="231"/>
      <c r="O407" s="231"/>
      <c r="P407" s="231"/>
      <c r="Q407" s="231"/>
      <c r="R407" s="231"/>
      <c r="S407" s="231"/>
      <c r="T407" s="231"/>
      <c r="U407" s="231"/>
      <c r="V407" s="231"/>
      <c r="W407" s="231"/>
      <c r="X407" s="231"/>
      <c r="Y407" s="231"/>
      <c r="Z407" s="231"/>
      <c r="AA407" s="231"/>
      <c r="AB407" s="231"/>
      <c r="AC407" s="231"/>
      <c r="AD407" s="231"/>
      <c r="AE407" s="231"/>
      <c r="AF407" s="231"/>
      <c r="AG407" s="231"/>
      <c r="AH407" s="231"/>
      <c r="AI407" s="231"/>
      <c r="AJ407" s="231"/>
      <c r="AK407" s="231"/>
      <c r="AL407" s="231"/>
      <c r="AM407" s="231"/>
      <c r="AN407" s="231"/>
      <c r="AO407" s="231"/>
      <c r="AP407" s="231"/>
      <c r="AQ407" s="231"/>
      <c r="AR407" s="231"/>
      <c r="AS407" s="231"/>
      <c r="AT407" s="231"/>
      <c r="AU407" s="231"/>
      <c r="AV407" s="231"/>
      <c r="AW407" s="231"/>
      <c r="AX407" s="231"/>
      <c r="AY407" s="231"/>
      <c r="AZ407" s="231"/>
      <c r="BA407" s="231"/>
      <c r="BB407" s="231"/>
      <c r="BC407" s="231"/>
      <c r="BD407" s="231"/>
      <c r="BE407" s="231"/>
      <c r="BF407" s="231"/>
      <c r="BG407" s="231"/>
      <c r="BH407" s="231"/>
      <c r="BI407" s="231"/>
      <c r="BJ407" s="231"/>
      <c r="BK407" s="231"/>
      <c r="BL407" s="231"/>
      <c r="BM407" s="232">
        <v>32</v>
      </c>
    </row>
    <row r="408" spans="1:65">
      <c r="A408" s="30"/>
      <c r="B408" s="19">
        <v>1</v>
      </c>
      <c r="C408" s="9">
        <v>6</v>
      </c>
      <c r="D408" s="233">
        <v>183.5779</v>
      </c>
      <c r="E408" s="230"/>
      <c r="F408" s="231"/>
      <c r="G408" s="231"/>
      <c r="H408" s="231"/>
      <c r="I408" s="231"/>
      <c r="J408" s="231"/>
      <c r="K408" s="231"/>
      <c r="L408" s="231"/>
      <c r="M408" s="231"/>
      <c r="N408" s="231"/>
      <c r="O408" s="231"/>
      <c r="P408" s="231"/>
      <c r="Q408" s="231"/>
      <c r="R408" s="231"/>
      <c r="S408" s="231"/>
      <c r="T408" s="231"/>
      <c r="U408" s="231"/>
      <c r="V408" s="231"/>
      <c r="W408" s="231"/>
      <c r="X408" s="231"/>
      <c r="Y408" s="231"/>
      <c r="Z408" s="231"/>
      <c r="AA408" s="231"/>
      <c r="AB408" s="231"/>
      <c r="AC408" s="231"/>
      <c r="AD408" s="231"/>
      <c r="AE408" s="231"/>
      <c r="AF408" s="231"/>
      <c r="AG408" s="231"/>
      <c r="AH408" s="231"/>
      <c r="AI408" s="231"/>
      <c r="AJ408" s="231"/>
      <c r="AK408" s="231"/>
      <c r="AL408" s="231"/>
      <c r="AM408" s="231"/>
      <c r="AN408" s="231"/>
      <c r="AO408" s="231"/>
      <c r="AP408" s="231"/>
      <c r="AQ408" s="231"/>
      <c r="AR408" s="231"/>
      <c r="AS408" s="231"/>
      <c r="AT408" s="231"/>
      <c r="AU408" s="231"/>
      <c r="AV408" s="231"/>
      <c r="AW408" s="231"/>
      <c r="AX408" s="231"/>
      <c r="AY408" s="231"/>
      <c r="AZ408" s="231"/>
      <c r="BA408" s="231"/>
      <c r="BB408" s="231"/>
      <c r="BC408" s="231"/>
      <c r="BD408" s="231"/>
      <c r="BE408" s="231"/>
      <c r="BF408" s="231"/>
      <c r="BG408" s="231"/>
      <c r="BH408" s="231"/>
      <c r="BI408" s="231"/>
      <c r="BJ408" s="231"/>
      <c r="BK408" s="231"/>
      <c r="BL408" s="231"/>
      <c r="BM408" s="236"/>
    </row>
    <row r="409" spans="1:65">
      <c r="A409" s="30"/>
      <c r="B409" s="20" t="s">
        <v>239</v>
      </c>
      <c r="C409" s="12"/>
      <c r="D409" s="237">
        <v>156.8383</v>
      </c>
      <c r="E409" s="230"/>
      <c r="F409" s="231"/>
      <c r="G409" s="231"/>
      <c r="H409" s="231"/>
      <c r="I409" s="231"/>
      <c r="J409" s="231"/>
      <c r="K409" s="231"/>
      <c r="L409" s="231"/>
      <c r="M409" s="231"/>
      <c r="N409" s="231"/>
      <c r="O409" s="231"/>
      <c r="P409" s="231"/>
      <c r="Q409" s="231"/>
      <c r="R409" s="231"/>
      <c r="S409" s="231"/>
      <c r="T409" s="231"/>
      <c r="U409" s="231"/>
      <c r="V409" s="231"/>
      <c r="W409" s="231"/>
      <c r="X409" s="231"/>
      <c r="Y409" s="231"/>
      <c r="Z409" s="231"/>
      <c r="AA409" s="231"/>
      <c r="AB409" s="231"/>
      <c r="AC409" s="231"/>
      <c r="AD409" s="231"/>
      <c r="AE409" s="231"/>
      <c r="AF409" s="231"/>
      <c r="AG409" s="231"/>
      <c r="AH409" s="231"/>
      <c r="AI409" s="231"/>
      <c r="AJ409" s="231"/>
      <c r="AK409" s="231"/>
      <c r="AL409" s="231"/>
      <c r="AM409" s="231"/>
      <c r="AN409" s="231"/>
      <c r="AO409" s="231"/>
      <c r="AP409" s="231"/>
      <c r="AQ409" s="231"/>
      <c r="AR409" s="231"/>
      <c r="AS409" s="231"/>
      <c r="AT409" s="231"/>
      <c r="AU409" s="231"/>
      <c r="AV409" s="231"/>
      <c r="AW409" s="231"/>
      <c r="AX409" s="231"/>
      <c r="AY409" s="231"/>
      <c r="AZ409" s="231"/>
      <c r="BA409" s="231"/>
      <c r="BB409" s="231"/>
      <c r="BC409" s="231"/>
      <c r="BD409" s="231"/>
      <c r="BE409" s="231"/>
      <c r="BF409" s="231"/>
      <c r="BG409" s="231"/>
      <c r="BH409" s="231"/>
      <c r="BI409" s="231"/>
      <c r="BJ409" s="231"/>
      <c r="BK409" s="231"/>
      <c r="BL409" s="231"/>
      <c r="BM409" s="236"/>
    </row>
    <row r="410" spans="1:65">
      <c r="A410" s="30"/>
      <c r="B410" s="3" t="s">
        <v>240</v>
      </c>
      <c r="C410" s="29"/>
      <c r="D410" s="233">
        <v>152.27555000000001</v>
      </c>
      <c r="E410" s="230"/>
      <c r="F410" s="231"/>
      <c r="G410" s="231"/>
      <c r="H410" s="231"/>
      <c r="I410" s="231"/>
      <c r="J410" s="231"/>
      <c r="K410" s="231"/>
      <c r="L410" s="231"/>
      <c r="M410" s="231"/>
      <c r="N410" s="231"/>
      <c r="O410" s="231"/>
      <c r="P410" s="231"/>
      <c r="Q410" s="231"/>
      <c r="R410" s="231"/>
      <c r="S410" s="231"/>
      <c r="T410" s="231"/>
      <c r="U410" s="231"/>
      <c r="V410" s="231"/>
      <c r="W410" s="231"/>
      <c r="X410" s="231"/>
      <c r="Y410" s="231"/>
      <c r="Z410" s="231"/>
      <c r="AA410" s="231"/>
      <c r="AB410" s="231"/>
      <c r="AC410" s="231"/>
      <c r="AD410" s="231"/>
      <c r="AE410" s="231"/>
      <c r="AF410" s="231"/>
      <c r="AG410" s="231"/>
      <c r="AH410" s="231"/>
      <c r="AI410" s="231"/>
      <c r="AJ410" s="231"/>
      <c r="AK410" s="231"/>
      <c r="AL410" s="231"/>
      <c r="AM410" s="231"/>
      <c r="AN410" s="231"/>
      <c r="AO410" s="231"/>
      <c r="AP410" s="231"/>
      <c r="AQ410" s="231"/>
      <c r="AR410" s="231"/>
      <c r="AS410" s="231"/>
      <c r="AT410" s="231"/>
      <c r="AU410" s="231"/>
      <c r="AV410" s="231"/>
      <c r="AW410" s="231"/>
      <c r="AX410" s="231"/>
      <c r="AY410" s="231"/>
      <c r="AZ410" s="231"/>
      <c r="BA410" s="231"/>
      <c r="BB410" s="231"/>
      <c r="BC410" s="231"/>
      <c r="BD410" s="231"/>
      <c r="BE410" s="231"/>
      <c r="BF410" s="231"/>
      <c r="BG410" s="231"/>
      <c r="BH410" s="231"/>
      <c r="BI410" s="231"/>
      <c r="BJ410" s="231"/>
      <c r="BK410" s="231"/>
      <c r="BL410" s="231"/>
      <c r="BM410" s="236"/>
    </row>
    <row r="411" spans="1:65">
      <c r="A411" s="30"/>
      <c r="B411" s="3" t="s">
        <v>241</v>
      </c>
      <c r="C411" s="29"/>
      <c r="D411" s="233">
        <v>20.436134708598811</v>
      </c>
      <c r="E411" s="230"/>
      <c r="F411" s="231"/>
      <c r="G411" s="231"/>
      <c r="H411" s="231"/>
      <c r="I411" s="231"/>
      <c r="J411" s="231"/>
      <c r="K411" s="231"/>
      <c r="L411" s="231"/>
      <c r="M411" s="231"/>
      <c r="N411" s="231"/>
      <c r="O411" s="231"/>
      <c r="P411" s="231"/>
      <c r="Q411" s="231"/>
      <c r="R411" s="231"/>
      <c r="S411" s="231"/>
      <c r="T411" s="231"/>
      <c r="U411" s="231"/>
      <c r="V411" s="231"/>
      <c r="W411" s="231"/>
      <c r="X411" s="231"/>
      <c r="Y411" s="231"/>
      <c r="Z411" s="231"/>
      <c r="AA411" s="231"/>
      <c r="AB411" s="231"/>
      <c r="AC411" s="231"/>
      <c r="AD411" s="231"/>
      <c r="AE411" s="231"/>
      <c r="AF411" s="231"/>
      <c r="AG411" s="231"/>
      <c r="AH411" s="231"/>
      <c r="AI411" s="231"/>
      <c r="AJ411" s="231"/>
      <c r="AK411" s="231"/>
      <c r="AL411" s="231"/>
      <c r="AM411" s="231"/>
      <c r="AN411" s="231"/>
      <c r="AO411" s="231"/>
      <c r="AP411" s="231"/>
      <c r="AQ411" s="231"/>
      <c r="AR411" s="231"/>
      <c r="AS411" s="231"/>
      <c r="AT411" s="231"/>
      <c r="AU411" s="231"/>
      <c r="AV411" s="231"/>
      <c r="AW411" s="231"/>
      <c r="AX411" s="231"/>
      <c r="AY411" s="231"/>
      <c r="AZ411" s="231"/>
      <c r="BA411" s="231"/>
      <c r="BB411" s="231"/>
      <c r="BC411" s="231"/>
      <c r="BD411" s="231"/>
      <c r="BE411" s="231"/>
      <c r="BF411" s="231"/>
      <c r="BG411" s="231"/>
      <c r="BH411" s="231"/>
      <c r="BI411" s="231"/>
      <c r="BJ411" s="231"/>
      <c r="BK411" s="231"/>
      <c r="BL411" s="231"/>
      <c r="BM411" s="236"/>
    </row>
    <row r="412" spans="1:65">
      <c r="A412" s="30"/>
      <c r="B412" s="3" t="s">
        <v>87</v>
      </c>
      <c r="C412" s="29"/>
      <c r="D412" s="13">
        <v>0.13030066449712099</v>
      </c>
      <c r="E412" s="157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30"/>
      <c r="B413" s="3" t="s">
        <v>242</v>
      </c>
      <c r="C413" s="29"/>
      <c r="D413" s="13">
        <v>0</v>
      </c>
      <c r="E413" s="157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46" t="s">
        <v>243</v>
      </c>
      <c r="C414" s="47"/>
      <c r="D414" s="45" t="s">
        <v>244</v>
      </c>
      <c r="E414" s="157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B415" s="31"/>
      <c r="C415" s="20"/>
      <c r="D415" s="20"/>
      <c r="BM415" s="55"/>
    </row>
    <row r="416" spans="1:65">
      <c r="BM416" s="55"/>
    </row>
    <row r="417" spans="65:65">
      <c r="BM417" s="55"/>
    </row>
    <row r="418" spans="65:65">
      <c r="BM418" s="55"/>
    </row>
    <row r="419" spans="65:65">
      <c r="BM419" s="55"/>
    </row>
    <row r="420" spans="65:65">
      <c r="BM420" s="55"/>
    </row>
    <row r="421" spans="65:65">
      <c r="BM421" s="55"/>
    </row>
    <row r="422" spans="65:65">
      <c r="BM422" s="55"/>
    </row>
    <row r="423" spans="65:65">
      <c r="BM423" s="55"/>
    </row>
    <row r="424" spans="65:65">
      <c r="BM424" s="55"/>
    </row>
    <row r="425" spans="65:65">
      <c r="BM425" s="55"/>
    </row>
    <row r="426" spans="65:65">
      <c r="BM426" s="55"/>
    </row>
    <row r="427" spans="65:65">
      <c r="BM427" s="55"/>
    </row>
    <row r="428" spans="65:65">
      <c r="BM428" s="55"/>
    </row>
    <row r="429" spans="65:65">
      <c r="BM429" s="55"/>
    </row>
    <row r="430" spans="65:65">
      <c r="BM430" s="55"/>
    </row>
    <row r="431" spans="65:65">
      <c r="BM431" s="55"/>
    </row>
    <row r="432" spans="65:65">
      <c r="BM432" s="55"/>
    </row>
    <row r="433" spans="65:65">
      <c r="BM433" s="55"/>
    </row>
    <row r="434" spans="65:65">
      <c r="BM434" s="55"/>
    </row>
    <row r="435" spans="65:65">
      <c r="BM435" s="55"/>
    </row>
    <row r="436" spans="65:65">
      <c r="BM436" s="55"/>
    </row>
    <row r="437" spans="65:65">
      <c r="BM437" s="55"/>
    </row>
    <row r="438" spans="65:65">
      <c r="BM438" s="55"/>
    </row>
    <row r="439" spans="65:65">
      <c r="BM439" s="55"/>
    </row>
    <row r="440" spans="65:65">
      <c r="BM440" s="55"/>
    </row>
    <row r="441" spans="65:65">
      <c r="BM441" s="55"/>
    </row>
    <row r="442" spans="65:65">
      <c r="BM442" s="55"/>
    </row>
    <row r="443" spans="65:65">
      <c r="BM443" s="55"/>
    </row>
    <row r="444" spans="65:65">
      <c r="BM444" s="55"/>
    </row>
    <row r="445" spans="65:65">
      <c r="BM445" s="55"/>
    </row>
    <row r="446" spans="65:65">
      <c r="BM446" s="55"/>
    </row>
    <row r="447" spans="65:65">
      <c r="BM447" s="55"/>
    </row>
    <row r="448" spans="65:65">
      <c r="BM448" s="55"/>
    </row>
    <row r="449" spans="65:65">
      <c r="BM449" s="55"/>
    </row>
    <row r="450" spans="65:65">
      <c r="BM450" s="55"/>
    </row>
    <row r="451" spans="65:65">
      <c r="BM451" s="55"/>
    </row>
    <row r="452" spans="65:65">
      <c r="BM452" s="55"/>
    </row>
    <row r="453" spans="65:65">
      <c r="BM453" s="55"/>
    </row>
    <row r="454" spans="65:65">
      <c r="BM454" s="55"/>
    </row>
    <row r="455" spans="65:65">
      <c r="BM455" s="55"/>
    </row>
    <row r="456" spans="65:65">
      <c r="BM456" s="55"/>
    </row>
    <row r="457" spans="65:65">
      <c r="BM457" s="55"/>
    </row>
    <row r="458" spans="65:65">
      <c r="BM458" s="55"/>
    </row>
    <row r="459" spans="65:65">
      <c r="BM459" s="55"/>
    </row>
    <row r="460" spans="65:65">
      <c r="BM460" s="55"/>
    </row>
    <row r="461" spans="65:65">
      <c r="BM461" s="55"/>
    </row>
    <row r="462" spans="65:65">
      <c r="BM462" s="55"/>
    </row>
    <row r="463" spans="65:65">
      <c r="BM463" s="55"/>
    </row>
    <row r="464" spans="65:65">
      <c r="BM464" s="56"/>
    </row>
    <row r="465" spans="65:65">
      <c r="BM465" s="57"/>
    </row>
    <row r="466" spans="65:65">
      <c r="BM466" s="57"/>
    </row>
    <row r="467" spans="65:65">
      <c r="BM467" s="57"/>
    </row>
    <row r="468" spans="65:65">
      <c r="BM468" s="57"/>
    </row>
    <row r="469" spans="65:65">
      <c r="BM469" s="57"/>
    </row>
    <row r="470" spans="65:65">
      <c r="BM470" s="57"/>
    </row>
    <row r="471" spans="65:65">
      <c r="BM471" s="57"/>
    </row>
    <row r="472" spans="65:65">
      <c r="BM472" s="57"/>
    </row>
    <row r="473" spans="65:65">
      <c r="BM473" s="57"/>
    </row>
    <row r="474" spans="65:65">
      <c r="BM474" s="57"/>
    </row>
    <row r="475" spans="65:65">
      <c r="BM475" s="57"/>
    </row>
    <row r="476" spans="65:65">
      <c r="BM476" s="57"/>
    </row>
    <row r="477" spans="65:65">
      <c r="BM477" s="57"/>
    </row>
    <row r="478" spans="65:65">
      <c r="BM478" s="57"/>
    </row>
    <row r="479" spans="65:65">
      <c r="BM479" s="57"/>
    </row>
    <row r="480" spans="65:65">
      <c r="BM480" s="57"/>
    </row>
    <row r="481" spans="65:65">
      <c r="BM481" s="57"/>
    </row>
    <row r="482" spans="65:65">
      <c r="BM482" s="57"/>
    </row>
    <row r="483" spans="65:65">
      <c r="BM483" s="57"/>
    </row>
    <row r="484" spans="65:65">
      <c r="BM484" s="57"/>
    </row>
    <row r="485" spans="65:65">
      <c r="BM485" s="57"/>
    </row>
    <row r="486" spans="65:65">
      <c r="BM486" s="57"/>
    </row>
    <row r="487" spans="65:65">
      <c r="BM487" s="57"/>
    </row>
    <row r="488" spans="65:65">
      <c r="BM488" s="57"/>
    </row>
    <row r="489" spans="65:65">
      <c r="BM489" s="57"/>
    </row>
    <row r="490" spans="65:65">
      <c r="BM490" s="57"/>
    </row>
    <row r="491" spans="65:65">
      <c r="BM491" s="57"/>
    </row>
    <row r="492" spans="65:65">
      <c r="BM492" s="57"/>
    </row>
    <row r="493" spans="65:65">
      <c r="BM493" s="57"/>
    </row>
    <row r="494" spans="65:65">
      <c r="BM494" s="57"/>
    </row>
    <row r="495" spans="65:65">
      <c r="BM495" s="57"/>
    </row>
    <row r="496" spans="65:65">
      <c r="BM496" s="57"/>
    </row>
    <row r="497" spans="65:65">
      <c r="BM497" s="57"/>
    </row>
    <row r="498" spans="65:65">
      <c r="BM498" s="57"/>
    </row>
  </sheetData>
  <dataConsolidate/>
  <conditionalFormatting sqref="B6:E11 B24:D29 B42:D47 B60:E65 B78:D78 B91:D95 B108:D113 B126:E131 B144:D145 B158:E163 B176:E181 B194:E199 B212:D217 B230:D233 B246:E251 B264:D269 B282:E287 B300:E305 B318:D319 B332:D336 B349:E354 B367:E372 B385:D390 B403:D408">
    <cfRule type="expression" dxfId="16" priority="72">
      <formula>AND($B6&lt;&gt;$B5,NOT(ISBLANK(INDIRECT(Anlyt_LabRefThisCol))))</formula>
    </cfRule>
  </conditionalFormatting>
  <conditionalFormatting sqref="C2:E17 C20:D35 C38:D53 C56:E71 C74:D84 C87:D101 C104:D119 C122:E137 C140:D151 C154:E169 C172:E187 C190:E205 C208:D223 C226:D239 C242:E257 C260:D275 C278:E293 C296:E311 C314:D325 C328:D342 C345:E360 C363:E378 C381:D396 C399:D414">
    <cfRule type="expression" dxfId="15" priority="70" stopIfTrue="1">
      <formula>AND(ISBLANK(INDIRECT(Anlyt_LabRefLastCol)),ISBLANK(INDIRECT(Anlyt_LabRefThisCol)))</formula>
    </cfRule>
    <cfRule type="expression" dxfId="14" priority="7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2ED26-D04D-4C1C-8187-5819D2DD068E}">
  <sheetPr codeName="Sheet18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696</v>
      </c>
      <c r="BM1" s="28" t="s">
        <v>280</v>
      </c>
    </row>
    <row r="2" spans="1:66" ht="18">
      <c r="A2" s="25" t="s">
        <v>480</v>
      </c>
      <c r="B2" s="18" t="s">
        <v>114</v>
      </c>
      <c r="C2" s="15" t="s">
        <v>115</v>
      </c>
      <c r="D2" s="16" t="s">
        <v>347</v>
      </c>
      <c r="E2" s="15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236</v>
      </c>
      <c r="C3" s="9" t="s">
        <v>236</v>
      </c>
      <c r="D3" s="10" t="s">
        <v>349</v>
      </c>
      <c r="E3" s="15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355</v>
      </c>
      <c r="E4" s="15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6.21</v>
      </c>
      <c r="E6" s="15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6.23</v>
      </c>
      <c r="E7" s="15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28</v>
      </c>
    </row>
    <row r="8" spans="1:66">
      <c r="A8" s="30"/>
      <c r="B8" s="19">
        <v>1</v>
      </c>
      <c r="C8" s="9">
        <v>3</v>
      </c>
      <c r="D8" s="11">
        <v>6.2600000000000007</v>
      </c>
      <c r="E8" s="157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6.23</v>
      </c>
      <c r="E9" s="157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6.23166666666667</v>
      </c>
      <c r="BN9" s="28"/>
    </row>
    <row r="10" spans="1:66">
      <c r="A10" s="30"/>
      <c r="B10" s="19">
        <v>1</v>
      </c>
      <c r="C10" s="9">
        <v>5</v>
      </c>
      <c r="D10" s="11">
        <v>6.2</v>
      </c>
      <c r="E10" s="157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34</v>
      </c>
    </row>
    <row r="11" spans="1:66">
      <c r="A11" s="30"/>
      <c r="B11" s="19">
        <v>1</v>
      </c>
      <c r="C11" s="9">
        <v>6</v>
      </c>
      <c r="D11" s="11">
        <v>6.2600000000000007</v>
      </c>
      <c r="E11" s="157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239</v>
      </c>
      <c r="C12" s="12"/>
      <c r="D12" s="23">
        <v>6.2316666666666665</v>
      </c>
      <c r="E12" s="157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240</v>
      </c>
      <c r="C13" s="29"/>
      <c r="D13" s="11">
        <v>6.23</v>
      </c>
      <c r="E13" s="157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241</v>
      </c>
      <c r="C14" s="29"/>
      <c r="D14" s="24">
        <v>2.4832774042919156E-2</v>
      </c>
      <c r="E14" s="157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3" t="s">
        <v>87</v>
      </c>
      <c r="C15" s="29"/>
      <c r="D15" s="13">
        <v>3.9849329836190144E-3</v>
      </c>
      <c r="E15" s="157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242</v>
      </c>
      <c r="C16" s="29"/>
      <c r="D16" s="13">
        <v>-5.5511151231257827E-16</v>
      </c>
      <c r="E16" s="15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243</v>
      </c>
      <c r="C17" s="47"/>
      <c r="D17" s="45" t="s">
        <v>244</v>
      </c>
      <c r="E17" s="15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BM18" s="55"/>
    </row>
    <row r="19" spans="1:65">
      <c r="BM19" s="55"/>
    </row>
    <row r="20" spans="1:65">
      <c r="BM20" s="55"/>
    </row>
    <row r="21" spans="1:65">
      <c r="BM21" s="55"/>
    </row>
    <row r="22" spans="1:65">
      <c r="BM22" s="55"/>
    </row>
    <row r="23" spans="1:65">
      <c r="BM23" s="55"/>
    </row>
    <row r="24" spans="1:65">
      <c r="BM24" s="55"/>
    </row>
    <row r="25" spans="1:65">
      <c r="BM25" s="55"/>
    </row>
    <row r="26" spans="1:65">
      <c r="BM26" s="55"/>
    </row>
    <row r="27" spans="1:65">
      <c r="BM27" s="55"/>
    </row>
    <row r="28" spans="1:65"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11">
    <cfRule type="expression" dxfId="13" priority="3">
      <formula>AND($B6&lt;&gt;$B5,NOT(ISBLANK(INDIRECT(Anlyt_LabRefThisCol))))</formula>
    </cfRule>
  </conditionalFormatting>
  <conditionalFormatting sqref="C2:D17">
    <cfRule type="expression" dxfId="12" priority="1" stopIfTrue="1">
      <formula>AND(ISBLANK(INDIRECT(Anlyt_LabRefLastCol)),ISBLANK(INDIRECT(Anlyt_LabRefThisCol)))</formula>
    </cfRule>
    <cfRule type="expression" dxfId="1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7F519-AD1B-416B-AF9D-BC76CD2EE82D}">
  <sheetPr codeName="Sheet19"/>
  <dimension ref="A1:BN75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697</v>
      </c>
      <c r="BM1" s="28" t="s">
        <v>280</v>
      </c>
    </row>
    <row r="2" spans="1:66" ht="15">
      <c r="A2" s="25" t="s">
        <v>4</v>
      </c>
      <c r="B2" s="18" t="s">
        <v>114</v>
      </c>
      <c r="C2" s="15" t="s">
        <v>115</v>
      </c>
      <c r="D2" s="16" t="s">
        <v>348</v>
      </c>
      <c r="E2" s="15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236</v>
      </c>
      <c r="C3" s="9" t="s">
        <v>236</v>
      </c>
      <c r="D3" s="10" t="s">
        <v>116</v>
      </c>
      <c r="E3" s="15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356</v>
      </c>
      <c r="E4" s="15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/>
      <c r="E5" s="15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1</v>
      </c>
    </row>
    <row r="6" spans="1:66">
      <c r="A6" s="30"/>
      <c r="B6" s="18">
        <v>1</v>
      </c>
      <c r="C6" s="14">
        <v>1</v>
      </c>
      <c r="D6" s="216">
        <v>16.899999999999999</v>
      </c>
      <c r="E6" s="217"/>
      <c r="F6" s="218"/>
      <c r="G6" s="218"/>
      <c r="H6" s="218"/>
      <c r="I6" s="218"/>
      <c r="J6" s="218"/>
      <c r="K6" s="218"/>
      <c r="L6" s="218"/>
      <c r="M6" s="218"/>
      <c r="N6" s="218"/>
      <c r="O6" s="218"/>
      <c r="P6" s="218"/>
      <c r="Q6" s="218"/>
      <c r="R6" s="218"/>
      <c r="S6" s="218"/>
      <c r="T6" s="218"/>
      <c r="U6" s="218"/>
      <c r="V6" s="218"/>
      <c r="W6" s="218"/>
      <c r="X6" s="218"/>
      <c r="Y6" s="218"/>
      <c r="Z6" s="218"/>
      <c r="AA6" s="218"/>
      <c r="AB6" s="218"/>
      <c r="AC6" s="218"/>
      <c r="AD6" s="218"/>
      <c r="AE6" s="218"/>
      <c r="AF6" s="218"/>
      <c r="AG6" s="218"/>
      <c r="AH6" s="218"/>
      <c r="AI6" s="218"/>
      <c r="AJ6" s="218"/>
      <c r="AK6" s="218"/>
      <c r="AL6" s="218"/>
      <c r="AM6" s="218"/>
      <c r="AN6" s="218"/>
      <c r="AO6" s="218"/>
      <c r="AP6" s="218"/>
      <c r="AQ6" s="218"/>
      <c r="AR6" s="218"/>
      <c r="AS6" s="218"/>
      <c r="AT6" s="218"/>
      <c r="AU6" s="218"/>
      <c r="AV6" s="218"/>
      <c r="AW6" s="218"/>
      <c r="AX6" s="218"/>
      <c r="AY6" s="218"/>
      <c r="AZ6" s="218"/>
      <c r="BA6" s="218"/>
      <c r="BB6" s="218"/>
      <c r="BC6" s="218"/>
      <c r="BD6" s="218"/>
      <c r="BE6" s="218"/>
      <c r="BF6" s="218"/>
      <c r="BG6" s="218"/>
      <c r="BH6" s="218"/>
      <c r="BI6" s="218"/>
      <c r="BJ6" s="218"/>
      <c r="BK6" s="218"/>
      <c r="BL6" s="218"/>
      <c r="BM6" s="219">
        <v>1</v>
      </c>
    </row>
    <row r="7" spans="1:66">
      <c r="A7" s="30"/>
      <c r="B7" s="19">
        <v>1</v>
      </c>
      <c r="C7" s="9">
        <v>2</v>
      </c>
      <c r="D7" s="220">
        <v>16.7</v>
      </c>
      <c r="E7" s="217"/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18"/>
      <c r="AD7" s="218"/>
      <c r="AE7" s="218"/>
      <c r="AF7" s="218"/>
      <c r="AG7" s="218"/>
      <c r="AH7" s="218"/>
      <c r="AI7" s="218"/>
      <c r="AJ7" s="218"/>
      <c r="AK7" s="218"/>
      <c r="AL7" s="218"/>
      <c r="AM7" s="218"/>
      <c r="AN7" s="218"/>
      <c r="AO7" s="218"/>
      <c r="AP7" s="218"/>
      <c r="AQ7" s="218"/>
      <c r="AR7" s="218"/>
      <c r="AS7" s="218"/>
      <c r="AT7" s="218"/>
      <c r="AU7" s="218"/>
      <c r="AV7" s="218"/>
      <c r="AW7" s="218"/>
      <c r="AX7" s="218"/>
      <c r="AY7" s="218"/>
      <c r="AZ7" s="218"/>
      <c r="BA7" s="218"/>
      <c r="BB7" s="218"/>
      <c r="BC7" s="218"/>
      <c r="BD7" s="218"/>
      <c r="BE7" s="218"/>
      <c r="BF7" s="218"/>
      <c r="BG7" s="218"/>
      <c r="BH7" s="218"/>
      <c r="BI7" s="218"/>
      <c r="BJ7" s="218"/>
      <c r="BK7" s="218"/>
      <c r="BL7" s="218"/>
      <c r="BM7" s="219">
        <v>1</v>
      </c>
    </row>
    <row r="8" spans="1:66">
      <c r="A8" s="30"/>
      <c r="B8" s="20" t="s">
        <v>239</v>
      </c>
      <c r="C8" s="12"/>
      <c r="D8" s="222">
        <v>16.799999999999997</v>
      </c>
      <c r="E8" s="217"/>
      <c r="F8" s="218"/>
      <c r="G8" s="218"/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8"/>
      <c r="AA8" s="218"/>
      <c r="AB8" s="218"/>
      <c r="AC8" s="218"/>
      <c r="AD8" s="218"/>
      <c r="AE8" s="218"/>
      <c r="AF8" s="218"/>
      <c r="AG8" s="218"/>
      <c r="AH8" s="218"/>
      <c r="AI8" s="218"/>
      <c r="AJ8" s="218"/>
      <c r="AK8" s="218"/>
      <c r="AL8" s="218"/>
      <c r="AM8" s="218"/>
      <c r="AN8" s="218"/>
      <c r="AO8" s="218"/>
      <c r="AP8" s="218"/>
      <c r="AQ8" s="218"/>
      <c r="AR8" s="218"/>
      <c r="AS8" s="218"/>
      <c r="AT8" s="218"/>
      <c r="AU8" s="218"/>
      <c r="AV8" s="218"/>
      <c r="AW8" s="218"/>
      <c r="AX8" s="218"/>
      <c r="AY8" s="218"/>
      <c r="AZ8" s="218"/>
      <c r="BA8" s="218"/>
      <c r="BB8" s="218"/>
      <c r="BC8" s="218"/>
      <c r="BD8" s="218"/>
      <c r="BE8" s="218"/>
      <c r="BF8" s="218"/>
      <c r="BG8" s="218"/>
      <c r="BH8" s="218"/>
      <c r="BI8" s="218"/>
      <c r="BJ8" s="218"/>
      <c r="BK8" s="218"/>
      <c r="BL8" s="218"/>
      <c r="BM8" s="219">
        <v>16</v>
      </c>
    </row>
    <row r="9" spans="1:66">
      <c r="A9" s="30"/>
      <c r="B9" s="3" t="s">
        <v>240</v>
      </c>
      <c r="C9" s="29"/>
      <c r="D9" s="220">
        <v>16.799999999999997</v>
      </c>
      <c r="E9" s="217"/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8"/>
      <c r="S9" s="218"/>
      <c r="T9" s="218"/>
      <c r="U9" s="218"/>
      <c r="V9" s="218"/>
      <c r="W9" s="218"/>
      <c r="X9" s="218"/>
      <c r="Y9" s="218"/>
      <c r="Z9" s="218"/>
      <c r="AA9" s="218"/>
      <c r="AB9" s="218"/>
      <c r="AC9" s="218"/>
      <c r="AD9" s="218"/>
      <c r="AE9" s="218"/>
      <c r="AF9" s="218"/>
      <c r="AG9" s="218"/>
      <c r="AH9" s="218"/>
      <c r="AI9" s="218"/>
      <c r="AJ9" s="218"/>
      <c r="AK9" s="218"/>
      <c r="AL9" s="218"/>
      <c r="AM9" s="218"/>
      <c r="AN9" s="218"/>
      <c r="AO9" s="218"/>
      <c r="AP9" s="218"/>
      <c r="AQ9" s="218"/>
      <c r="AR9" s="218"/>
      <c r="AS9" s="218"/>
      <c r="AT9" s="218"/>
      <c r="AU9" s="218"/>
      <c r="AV9" s="218"/>
      <c r="AW9" s="218"/>
      <c r="AX9" s="218"/>
      <c r="AY9" s="218"/>
      <c r="AZ9" s="218"/>
      <c r="BA9" s="218"/>
      <c r="BB9" s="218"/>
      <c r="BC9" s="218"/>
      <c r="BD9" s="218"/>
      <c r="BE9" s="218"/>
      <c r="BF9" s="218"/>
      <c r="BG9" s="218"/>
      <c r="BH9" s="218"/>
      <c r="BI9" s="218"/>
      <c r="BJ9" s="218"/>
      <c r="BK9" s="218"/>
      <c r="BL9" s="218"/>
      <c r="BM9" s="219">
        <v>16.8</v>
      </c>
      <c r="BN9" s="28"/>
    </row>
    <row r="10" spans="1:66">
      <c r="A10" s="30"/>
      <c r="B10" s="3" t="s">
        <v>241</v>
      </c>
      <c r="C10" s="29"/>
      <c r="D10" s="220">
        <v>0.141421356237309</v>
      </c>
      <c r="E10" s="217"/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218"/>
      <c r="W10" s="218"/>
      <c r="X10" s="218"/>
      <c r="Y10" s="218"/>
      <c r="Z10" s="218"/>
      <c r="AA10" s="218"/>
      <c r="AB10" s="218"/>
      <c r="AC10" s="218"/>
      <c r="AD10" s="218"/>
      <c r="AE10" s="218"/>
      <c r="AF10" s="218"/>
      <c r="AG10" s="218"/>
      <c r="AH10" s="218"/>
      <c r="AI10" s="218"/>
      <c r="AJ10" s="218"/>
      <c r="AK10" s="218"/>
      <c r="AL10" s="218"/>
      <c r="AM10" s="218"/>
      <c r="AN10" s="218"/>
      <c r="AO10" s="218"/>
      <c r="AP10" s="218"/>
      <c r="AQ10" s="218"/>
      <c r="AR10" s="218"/>
      <c r="AS10" s="218"/>
      <c r="AT10" s="218"/>
      <c r="AU10" s="218"/>
      <c r="AV10" s="218"/>
      <c r="AW10" s="218"/>
      <c r="AX10" s="218"/>
      <c r="AY10" s="218"/>
      <c r="AZ10" s="218"/>
      <c r="BA10" s="218"/>
      <c r="BB10" s="218"/>
      <c r="BC10" s="218"/>
      <c r="BD10" s="218"/>
      <c r="BE10" s="218"/>
      <c r="BF10" s="218"/>
      <c r="BG10" s="218"/>
      <c r="BH10" s="218"/>
      <c r="BI10" s="218"/>
      <c r="BJ10" s="218"/>
      <c r="BK10" s="218"/>
      <c r="BL10" s="218"/>
      <c r="BM10" s="219">
        <v>36</v>
      </c>
    </row>
    <row r="11" spans="1:66">
      <c r="A11" s="30"/>
      <c r="B11" s="3" t="s">
        <v>87</v>
      </c>
      <c r="C11" s="29"/>
      <c r="D11" s="13">
        <v>8.4179378712683946E-3</v>
      </c>
      <c r="E11" s="157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242</v>
      </c>
      <c r="C12" s="29"/>
      <c r="D12" s="13">
        <v>-2.2204460492503131E-16</v>
      </c>
      <c r="E12" s="157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243</v>
      </c>
      <c r="C13" s="47"/>
      <c r="D13" s="45" t="s">
        <v>244</v>
      </c>
      <c r="E13" s="157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698</v>
      </c>
      <c r="BM15" s="28" t="s">
        <v>280</v>
      </c>
    </row>
    <row r="16" spans="1:66" ht="15">
      <c r="A16" s="25" t="s">
        <v>7</v>
      </c>
      <c r="B16" s="18" t="s">
        <v>114</v>
      </c>
      <c r="C16" s="15" t="s">
        <v>115</v>
      </c>
      <c r="D16" s="16" t="s">
        <v>348</v>
      </c>
      <c r="E16" s="15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236</v>
      </c>
      <c r="C17" s="9" t="s">
        <v>236</v>
      </c>
      <c r="D17" s="10" t="s">
        <v>116</v>
      </c>
      <c r="E17" s="15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356</v>
      </c>
      <c r="E18" s="157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7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28">
        <v>326</v>
      </c>
      <c r="E20" s="230"/>
      <c r="F20" s="231"/>
      <c r="G20" s="231"/>
      <c r="H20" s="231"/>
      <c r="I20" s="231"/>
      <c r="J20" s="231"/>
      <c r="K20" s="231"/>
      <c r="L20" s="231"/>
      <c r="M20" s="231"/>
      <c r="N20" s="231"/>
      <c r="O20" s="231"/>
      <c r="P20" s="231"/>
      <c r="Q20" s="231"/>
      <c r="R20" s="231"/>
      <c r="S20" s="231"/>
      <c r="T20" s="231"/>
      <c r="U20" s="231"/>
      <c r="V20" s="231"/>
      <c r="W20" s="231"/>
      <c r="X20" s="231"/>
      <c r="Y20" s="231"/>
      <c r="Z20" s="231"/>
      <c r="AA20" s="231"/>
      <c r="AB20" s="231"/>
      <c r="AC20" s="231"/>
      <c r="AD20" s="231"/>
      <c r="AE20" s="231"/>
      <c r="AF20" s="231"/>
      <c r="AG20" s="231"/>
      <c r="AH20" s="231"/>
      <c r="AI20" s="231"/>
      <c r="AJ20" s="231"/>
      <c r="AK20" s="231"/>
      <c r="AL20" s="231"/>
      <c r="AM20" s="231"/>
      <c r="AN20" s="231"/>
      <c r="AO20" s="231"/>
      <c r="AP20" s="231"/>
      <c r="AQ20" s="231"/>
      <c r="AR20" s="231"/>
      <c r="AS20" s="231"/>
      <c r="AT20" s="231"/>
      <c r="AU20" s="231"/>
      <c r="AV20" s="231"/>
      <c r="AW20" s="231"/>
      <c r="AX20" s="231"/>
      <c r="AY20" s="231"/>
      <c r="AZ20" s="231"/>
      <c r="BA20" s="231"/>
      <c r="BB20" s="231"/>
      <c r="BC20" s="231"/>
      <c r="BD20" s="231"/>
      <c r="BE20" s="231"/>
      <c r="BF20" s="231"/>
      <c r="BG20" s="231"/>
      <c r="BH20" s="231"/>
      <c r="BI20" s="231"/>
      <c r="BJ20" s="231"/>
      <c r="BK20" s="231"/>
      <c r="BL20" s="231"/>
      <c r="BM20" s="232">
        <v>1</v>
      </c>
    </row>
    <row r="21" spans="1:65">
      <c r="A21" s="30"/>
      <c r="B21" s="19">
        <v>1</v>
      </c>
      <c r="C21" s="9">
        <v>2</v>
      </c>
      <c r="D21" s="233">
        <v>325</v>
      </c>
      <c r="E21" s="230"/>
      <c r="F21" s="231"/>
      <c r="G21" s="231"/>
      <c r="H21" s="231"/>
      <c r="I21" s="231"/>
      <c r="J21" s="231"/>
      <c r="K21" s="231"/>
      <c r="L21" s="231"/>
      <c r="M21" s="231"/>
      <c r="N21" s="231"/>
      <c r="O21" s="231"/>
      <c r="P21" s="231"/>
      <c r="Q21" s="231"/>
      <c r="R21" s="231"/>
      <c r="S21" s="231"/>
      <c r="T21" s="231"/>
      <c r="U21" s="231"/>
      <c r="V21" s="231"/>
      <c r="W21" s="231"/>
      <c r="X21" s="231"/>
      <c r="Y21" s="231"/>
      <c r="Z21" s="231"/>
      <c r="AA21" s="231"/>
      <c r="AB21" s="231"/>
      <c r="AC21" s="231"/>
      <c r="AD21" s="231"/>
      <c r="AE21" s="231"/>
      <c r="AF21" s="231"/>
      <c r="AG21" s="231"/>
      <c r="AH21" s="231"/>
      <c r="AI21" s="231"/>
      <c r="AJ21" s="231"/>
      <c r="AK21" s="231"/>
      <c r="AL21" s="231"/>
      <c r="AM21" s="231"/>
      <c r="AN21" s="231"/>
      <c r="AO21" s="231"/>
      <c r="AP21" s="231"/>
      <c r="AQ21" s="231"/>
      <c r="AR21" s="231"/>
      <c r="AS21" s="231"/>
      <c r="AT21" s="231"/>
      <c r="AU21" s="231"/>
      <c r="AV21" s="231"/>
      <c r="AW21" s="231"/>
      <c r="AX21" s="231"/>
      <c r="AY21" s="231"/>
      <c r="AZ21" s="231"/>
      <c r="BA21" s="231"/>
      <c r="BB21" s="231"/>
      <c r="BC21" s="231"/>
      <c r="BD21" s="231"/>
      <c r="BE21" s="231"/>
      <c r="BF21" s="231"/>
      <c r="BG21" s="231"/>
      <c r="BH21" s="231"/>
      <c r="BI21" s="231"/>
      <c r="BJ21" s="231"/>
      <c r="BK21" s="231"/>
      <c r="BL21" s="231"/>
      <c r="BM21" s="232">
        <v>20</v>
      </c>
    </row>
    <row r="22" spans="1:65">
      <c r="A22" s="30"/>
      <c r="B22" s="20" t="s">
        <v>239</v>
      </c>
      <c r="C22" s="12"/>
      <c r="D22" s="237">
        <v>325.5</v>
      </c>
      <c r="E22" s="230"/>
      <c r="F22" s="231"/>
      <c r="G22" s="231"/>
      <c r="H22" s="231"/>
      <c r="I22" s="231"/>
      <c r="J22" s="231"/>
      <c r="K22" s="231"/>
      <c r="L22" s="231"/>
      <c r="M22" s="231"/>
      <c r="N22" s="231"/>
      <c r="O22" s="231"/>
      <c r="P22" s="231"/>
      <c r="Q22" s="231"/>
      <c r="R22" s="231"/>
      <c r="S22" s="231"/>
      <c r="T22" s="231"/>
      <c r="U22" s="231"/>
      <c r="V22" s="231"/>
      <c r="W22" s="231"/>
      <c r="X22" s="231"/>
      <c r="Y22" s="231"/>
      <c r="Z22" s="231"/>
      <c r="AA22" s="231"/>
      <c r="AB22" s="231"/>
      <c r="AC22" s="231"/>
      <c r="AD22" s="231"/>
      <c r="AE22" s="231"/>
      <c r="AF22" s="231"/>
      <c r="AG22" s="231"/>
      <c r="AH22" s="231"/>
      <c r="AI22" s="231"/>
      <c r="AJ22" s="231"/>
      <c r="AK22" s="231"/>
      <c r="AL22" s="231"/>
      <c r="AM22" s="231"/>
      <c r="AN22" s="231"/>
      <c r="AO22" s="231"/>
      <c r="AP22" s="231"/>
      <c r="AQ22" s="231"/>
      <c r="AR22" s="231"/>
      <c r="AS22" s="231"/>
      <c r="AT22" s="231"/>
      <c r="AU22" s="231"/>
      <c r="AV22" s="231"/>
      <c r="AW22" s="231"/>
      <c r="AX22" s="231"/>
      <c r="AY22" s="231"/>
      <c r="AZ22" s="231"/>
      <c r="BA22" s="231"/>
      <c r="BB22" s="231"/>
      <c r="BC22" s="231"/>
      <c r="BD22" s="231"/>
      <c r="BE22" s="231"/>
      <c r="BF22" s="231"/>
      <c r="BG22" s="231"/>
      <c r="BH22" s="231"/>
      <c r="BI22" s="231"/>
      <c r="BJ22" s="231"/>
      <c r="BK22" s="231"/>
      <c r="BL22" s="231"/>
      <c r="BM22" s="232">
        <v>16</v>
      </c>
    </row>
    <row r="23" spans="1:65">
      <c r="A23" s="30"/>
      <c r="B23" s="3" t="s">
        <v>240</v>
      </c>
      <c r="C23" s="29"/>
      <c r="D23" s="233">
        <v>325.5</v>
      </c>
      <c r="E23" s="230"/>
      <c r="F23" s="231"/>
      <c r="G23" s="231"/>
      <c r="H23" s="231"/>
      <c r="I23" s="231"/>
      <c r="J23" s="231"/>
      <c r="K23" s="231"/>
      <c r="L23" s="231"/>
      <c r="M23" s="231"/>
      <c r="N23" s="231"/>
      <c r="O23" s="231"/>
      <c r="P23" s="231"/>
      <c r="Q23" s="231"/>
      <c r="R23" s="231"/>
      <c r="S23" s="231"/>
      <c r="T23" s="231"/>
      <c r="U23" s="231"/>
      <c r="V23" s="231"/>
      <c r="W23" s="231"/>
      <c r="X23" s="231"/>
      <c r="Y23" s="231"/>
      <c r="Z23" s="231"/>
      <c r="AA23" s="231"/>
      <c r="AB23" s="231"/>
      <c r="AC23" s="231"/>
      <c r="AD23" s="231"/>
      <c r="AE23" s="231"/>
      <c r="AF23" s="231"/>
      <c r="AG23" s="231"/>
      <c r="AH23" s="231"/>
      <c r="AI23" s="231"/>
      <c r="AJ23" s="231"/>
      <c r="AK23" s="231"/>
      <c r="AL23" s="231"/>
      <c r="AM23" s="231"/>
      <c r="AN23" s="231"/>
      <c r="AO23" s="231"/>
      <c r="AP23" s="231"/>
      <c r="AQ23" s="231"/>
      <c r="AR23" s="231"/>
      <c r="AS23" s="231"/>
      <c r="AT23" s="231"/>
      <c r="AU23" s="231"/>
      <c r="AV23" s="231"/>
      <c r="AW23" s="231"/>
      <c r="AX23" s="231"/>
      <c r="AY23" s="231"/>
      <c r="AZ23" s="231"/>
      <c r="BA23" s="231"/>
      <c r="BB23" s="231"/>
      <c r="BC23" s="231"/>
      <c r="BD23" s="231"/>
      <c r="BE23" s="231"/>
      <c r="BF23" s="231"/>
      <c r="BG23" s="231"/>
      <c r="BH23" s="231"/>
      <c r="BI23" s="231"/>
      <c r="BJ23" s="231"/>
      <c r="BK23" s="231"/>
      <c r="BL23" s="231"/>
      <c r="BM23" s="232">
        <v>325.5</v>
      </c>
    </row>
    <row r="24" spans="1:65">
      <c r="A24" s="30"/>
      <c r="B24" s="3" t="s">
        <v>241</v>
      </c>
      <c r="C24" s="29"/>
      <c r="D24" s="233">
        <v>0.70710678118654757</v>
      </c>
      <c r="E24" s="230"/>
      <c r="F24" s="231"/>
      <c r="G24" s="231"/>
      <c r="H24" s="231"/>
      <c r="I24" s="231"/>
      <c r="J24" s="231"/>
      <c r="K24" s="231"/>
      <c r="L24" s="231"/>
      <c r="M24" s="231"/>
      <c r="N24" s="231"/>
      <c r="O24" s="231"/>
      <c r="P24" s="231"/>
      <c r="Q24" s="231"/>
      <c r="R24" s="231"/>
      <c r="S24" s="231"/>
      <c r="T24" s="231"/>
      <c r="U24" s="231"/>
      <c r="V24" s="231"/>
      <c r="W24" s="231"/>
      <c r="X24" s="231"/>
      <c r="Y24" s="231"/>
      <c r="Z24" s="231"/>
      <c r="AA24" s="231"/>
      <c r="AB24" s="231"/>
      <c r="AC24" s="231"/>
      <c r="AD24" s="231"/>
      <c r="AE24" s="231"/>
      <c r="AF24" s="231"/>
      <c r="AG24" s="231"/>
      <c r="AH24" s="231"/>
      <c r="AI24" s="231"/>
      <c r="AJ24" s="231"/>
      <c r="AK24" s="231"/>
      <c r="AL24" s="231"/>
      <c r="AM24" s="231"/>
      <c r="AN24" s="231"/>
      <c r="AO24" s="231"/>
      <c r="AP24" s="231"/>
      <c r="AQ24" s="231"/>
      <c r="AR24" s="231"/>
      <c r="AS24" s="231"/>
      <c r="AT24" s="231"/>
      <c r="AU24" s="231"/>
      <c r="AV24" s="231"/>
      <c r="AW24" s="231"/>
      <c r="AX24" s="231"/>
      <c r="AY24" s="231"/>
      <c r="AZ24" s="231"/>
      <c r="BA24" s="231"/>
      <c r="BB24" s="231"/>
      <c r="BC24" s="231"/>
      <c r="BD24" s="231"/>
      <c r="BE24" s="231"/>
      <c r="BF24" s="231"/>
      <c r="BG24" s="231"/>
      <c r="BH24" s="231"/>
      <c r="BI24" s="231"/>
      <c r="BJ24" s="231"/>
      <c r="BK24" s="231"/>
      <c r="BL24" s="231"/>
      <c r="BM24" s="232">
        <v>37</v>
      </c>
    </row>
    <row r="25" spans="1:65">
      <c r="A25" s="30"/>
      <c r="B25" s="3" t="s">
        <v>87</v>
      </c>
      <c r="C25" s="29"/>
      <c r="D25" s="13">
        <v>2.1723710635531417E-3</v>
      </c>
      <c r="E25" s="157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242</v>
      </c>
      <c r="C26" s="29"/>
      <c r="D26" s="13">
        <v>0</v>
      </c>
      <c r="E26" s="157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243</v>
      </c>
      <c r="C27" s="47"/>
      <c r="D27" s="45" t="s">
        <v>244</v>
      </c>
      <c r="E27" s="15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699</v>
      </c>
      <c r="BM29" s="28" t="s">
        <v>280</v>
      </c>
    </row>
    <row r="30" spans="1:65" ht="15">
      <c r="A30" s="25" t="s">
        <v>10</v>
      </c>
      <c r="B30" s="18" t="s">
        <v>114</v>
      </c>
      <c r="C30" s="15" t="s">
        <v>115</v>
      </c>
      <c r="D30" s="16" t="s">
        <v>348</v>
      </c>
      <c r="E30" s="157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236</v>
      </c>
      <c r="C31" s="9" t="s">
        <v>236</v>
      </c>
      <c r="D31" s="10" t="s">
        <v>116</v>
      </c>
      <c r="E31" s="157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356</v>
      </c>
      <c r="E32" s="157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7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28">
        <v>2710</v>
      </c>
      <c r="E34" s="230"/>
      <c r="F34" s="231"/>
      <c r="G34" s="231"/>
      <c r="H34" s="231"/>
      <c r="I34" s="231"/>
      <c r="J34" s="231"/>
      <c r="K34" s="231"/>
      <c r="L34" s="231"/>
      <c r="M34" s="231"/>
      <c r="N34" s="231"/>
      <c r="O34" s="231"/>
      <c r="P34" s="231"/>
      <c r="Q34" s="231"/>
      <c r="R34" s="231"/>
      <c r="S34" s="231"/>
      <c r="T34" s="231"/>
      <c r="U34" s="231"/>
      <c r="V34" s="231"/>
      <c r="W34" s="231"/>
      <c r="X34" s="231"/>
      <c r="Y34" s="231"/>
      <c r="Z34" s="231"/>
      <c r="AA34" s="231"/>
      <c r="AB34" s="231"/>
      <c r="AC34" s="231"/>
      <c r="AD34" s="231"/>
      <c r="AE34" s="231"/>
      <c r="AF34" s="231"/>
      <c r="AG34" s="231"/>
      <c r="AH34" s="231"/>
      <c r="AI34" s="231"/>
      <c r="AJ34" s="231"/>
      <c r="AK34" s="231"/>
      <c r="AL34" s="231"/>
      <c r="AM34" s="231"/>
      <c r="AN34" s="231"/>
      <c r="AO34" s="231"/>
      <c r="AP34" s="231"/>
      <c r="AQ34" s="231"/>
      <c r="AR34" s="231"/>
      <c r="AS34" s="231"/>
      <c r="AT34" s="231"/>
      <c r="AU34" s="231"/>
      <c r="AV34" s="231"/>
      <c r="AW34" s="231"/>
      <c r="AX34" s="231"/>
      <c r="AY34" s="231"/>
      <c r="AZ34" s="231"/>
      <c r="BA34" s="231"/>
      <c r="BB34" s="231"/>
      <c r="BC34" s="231"/>
      <c r="BD34" s="231"/>
      <c r="BE34" s="231"/>
      <c r="BF34" s="231"/>
      <c r="BG34" s="231"/>
      <c r="BH34" s="231"/>
      <c r="BI34" s="231"/>
      <c r="BJ34" s="231"/>
      <c r="BK34" s="231"/>
      <c r="BL34" s="231"/>
      <c r="BM34" s="232">
        <v>1</v>
      </c>
    </row>
    <row r="35" spans="1:65">
      <c r="A35" s="30"/>
      <c r="B35" s="19">
        <v>1</v>
      </c>
      <c r="C35" s="9">
        <v>2</v>
      </c>
      <c r="D35" s="233">
        <v>2680</v>
      </c>
      <c r="E35" s="230"/>
      <c r="F35" s="231"/>
      <c r="G35" s="231"/>
      <c r="H35" s="231"/>
      <c r="I35" s="231"/>
      <c r="J35" s="231"/>
      <c r="K35" s="231"/>
      <c r="L35" s="231"/>
      <c r="M35" s="231"/>
      <c r="N35" s="231"/>
      <c r="O35" s="231"/>
      <c r="P35" s="231"/>
      <c r="Q35" s="231"/>
      <c r="R35" s="231"/>
      <c r="S35" s="231"/>
      <c r="T35" s="231"/>
      <c r="U35" s="231"/>
      <c r="V35" s="231"/>
      <c r="W35" s="231"/>
      <c r="X35" s="231"/>
      <c r="Y35" s="231"/>
      <c r="Z35" s="231"/>
      <c r="AA35" s="231"/>
      <c r="AB35" s="231"/>
      <c r="AC35" s="231"/>
      <c r="AD35" s="231"/>
      <c r="AE35" s="231"/>
      <c r="AF35" s="231"/>
      <c r="AG35" s="231"/>
      <c r="AH35" s="231"/>
      <c r="AI35" s="231"/>
      <c r="AJ35" s="231"/>
      <c r="AK35" s="231"/>
      <c r="AL35" s="231"/>
      <c r="AM35" s="231"/>
      <c r="AN35" s="231"/>
      <c r="AO35" s="231"/>
      <c r="AP35" s="231"/>
      <c r="AQ35" s="231"/>
      <c r="AR35" s="231"/>
      <c r="AS35" s="231"/>
      <c r="AT35" s="231"/>
      <c r="AU35" s="231"/>
      <c r="AV35" s="231"/>
      <c r="AW35" s="231"/>
      <c r="AX35" s="231"/>
      <c r="AY35" s="231"/>
      <c r="AZ35" s="231"/>
      <c r="BA35" s="231"/>
      <c r="BB35" s="231"/>
      <c r="BC35" s="231"/>
      <c r="BD35" s="231"/>
      <c r="BE35" s="231"/>
      <c r="BF35" s="231"/>
      <c r="BG35" s="231"/>
      <c r="BH35" s="231"/>
      <c r="BI35" s="231"/>
      <c r="BJ35" s="231"/>
      <c r="BK35" s="231"/>
      <c r="BL35" s="231"/>
      <c r="BM35" s="232">
        <v>4</v>
      </c>
    </row>
    <row r="36" spans="1:65">
      <c r="A36" s="30"/>
      <c r="B36" s="20" t="s">
        <v>239</v>
      </c>
      <c r="C36" s="12"/>
      <c r="D36" s="237">
        <v>2695</v>
      </c>
      <c r="E36" s="230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2">
        <v>16</v>
      </c>
    </row>
    <row r="37" spans="1:65">
      <c r="A37" s="30"/>
      <c r="B37" s="3" t="s">
        <v>240</v>
      </c>
      <c r="C37" s="29"/>
      <c r="D37" s="233">
        <v>2695</v>
      </c>
      <c r="E37" s="230"/>
      <c r="F37" s="231"/>
      <c r="G37" s="231"/>
      <c r="H37" s="231"/>
      <c r="I37" s="231"/>
      <c r="J37" s="231"/>
      <c r="K37" s="231"/>
      <c r="L37" s="231"/>
      <c r="M37" s="231"/>
      <c r="N37" s="231"/>
      <c r="O37" s="231"/>
      <c r="P37" s="231"/>
      <c r="Q37" s="231"/>
      <c r="R37" s="231"/>
      <c r="S37" s="231"/>
      <c r="T37" s="231"/>
      <c r="U37" s="231"/>
      <c r="V37" s="231"/>
      <c r="W37" s="231"/>
      <c r="X37" s="231"/>
      <c r="Y37" s="231"/>
      <c r="Z37" s="231"/>
      <c r="AA37" s="231"/>
      <c r="AB37" s="231"/>
      <c r="AC37" s="231"/>
      <c r="AD37" s="231"/>
      <c r="AE37" s="231"/>
      <c r="AF37" s="231"/>
      <c r="AG37" s="231"/>
      <c r="AH37" s="231"/>
      <c r="AI37" s="231"/>
      <c r="AJ37" s="231"/>
      <c r="AK37" s="231"/>
      <c r="AL37" s="231"/>
      <c r="AM37" s="231"/>
      <c r="AN37" s="231"/>
      <c r="AO37" s="231"/>
      <c r="AP37" s="231"/>
      <c r="AQ37" s="231"/>
      <c r="AR37" s="231"/>
      <c r="AS37" s="231"/>
      <c r="AT37" s="231"/>
      <c r="AU37" s="231"/>
      <c r="AV37" s="231"/>
      <c r="AW37" s="231"/>
      <c r="AX37" s="231"/>
      <c r="AY37" s="231"/>
      <c r="AZ37" s="231"/>
      <c r="BA37" s="231"/>
      <c r="BB37" s="231"/>
      <c r="BC37" s="231"/>
      <c r="BD37" s="231"/>
      <c r="BE37" s="231"/>
      <c r="BF37" s="231"/>
      <c r="BG37" s="231"/>
      <c r="BH37" s="231"/>
      <c r="BI37" s="231"/>
      <c r="BJ37" s="231"/>
      <c r="BK37" s="231"/>
      <c r="BL37" s="231"/>
      <c r="BM37" s="232">
        <v>2695</v>
      </c>
    </row>
    <row r="38" spans="1:65">
      <c r="A38" s="30"/>
      <c r="B38" s="3" t="s">
        <v>241</v>
      </c>
      <c r="C38" s="29"/>
      <c r="D38" s="233">
        <v>21.213203435596427</v>
      </c>
      <c r="E38" s="230"/>
      <c r="F38" s="231"/>
      <c r="G38" s="231"/>
      <c r="H38" s="231"/>
      <c r="I38" s="231"/>
      <c r="J38" s="231"/>
      <c r="K38" s="231"/>
      <c r="L38" s="231"/>
      <c r="M38" s="231"/>
      <c r="N38" s="231"/>
      <c r="O38" s="231"/>
      <c r="P38" s="231"/>
      <c r="Q38" s="231"/>
      <c r="R38" s="231"/>
      <c r="S38" s="231"/>
      <c r="T38" s="231"/>
      <c r="U38" s="231"/>
      <c r="V38" s="231"/>
      <c r="W38" s="231"/>
      <c r="X38" s="231"/>
      <c r="Y38" s="231"/>
      <c r="Z38" s="231"/>
      <c r="AA38" s="231"/>
      <c r="AB38" s="231"/>
      <c r="AC38" s="231"/>
      <c r="AD38" s="231"/>
      <c r="AE38" s="231"/>
      <c r="AF38" s="231"/>
      <c r="AG38" s="231"/>
      <c r="AH38" s="231"/>
      <c r="AI38" s="231"/>
      <c r="AJ38" s="231"/>
      <c r="AK38" s="231"/>
      <c r="AL38" s="231"/>
      <c r="AM38" s="231"/>
      <c r="AN38" s="231"/>
      <c r="AO38" s="231"/>
      <c r="AP38" s="231"/>
      <c r="AQ38" s="231"/>
      <c r="AR38" s="231"/>
      <c r="AS38" s="231"/>
      <c r="AT38" s="231"/>
      <c r="AU38" s="231"/>
      <c r="AV38" s="231"/>
      <c r="AW38" s="231"/>
      <c r="AX38" s="231"/>
      <c r="AY38" s="231"/>
      <c r="AZ38" s="231"/>
      <c r="BA38" s="231"/>
      <c r="BB38" s="231"/>
      <c r="BC38" s="231"/>
      <c r="BD38" s="231"/>
      <c r="BE38" s="231"/>
      <c r="BF38" s="231"/>
      <c r="BG38" s="231"/>
      <c r="BH38" s="231"/>
      <c r="BI38" s="231"/>
      <c r="BJ38" s="231"/>
      <c r="BK38" s="231"/>
      <c r="BL38" s="231"/>
      <c r="BM38" s="232">
        <v>38</v>
      </c>
    </row>
    <row r="39" spans="1:65">
      <c r="A39" s="30"/>
      <c r="B39" s="3" t="s">
        <v>87</v>
      </c>
      <c r="C39" s="29"/>
      <c r="D39" s="13">
        <v>7.8713185289782661E-3</v>
      </c>
      <c r="E39" s="157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242</v>
      </c>
      <c r="C40" s="29"/>
      <c r="D40" s="13">
        <v>0</v>
      </c>
      <c r="E40" s="157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243</v>
      </c>
      <c r="C41" s="47"/>
      <c r="D41" s="45" t="s">
        <v>244</v>
      </c>
      <c r="E41" s="157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700</v>
      </c>
      <c r="BM43" s="28" t="s">
        <v>280</v>
      </c>
    </row>
    <row r="44" spans="1:65" ht="15">
      <c r="A44" s="25" t="s">
        <v>13</v>
      </c>
      <c r="B44" s="18" t="s">
        <v>114</v>
      </c>
      <c r="C44" s="15" t="s">
        <v>115</v>
      </c>
      <c r="D44" s="16" t="s">
        <v>348</v>
      </c>
      <c r="E44" s="157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236</v>
      </c>
      <c r="C45" s="9" t="s">
        <v>236</v>
      </c>
      <c r="D45" s="10" t="s">
        <v>116</v>
      </c>
      <c r="E45" s="157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356</v>
      </c>
      <c r="E46" s="157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7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2.4</v>
      </c>
      <c r="E48" s="157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2.8</v>
      </c>
      <c r="E49" s="157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13</v>
      </c>
    </row>
    <row r="50" spans="1:65">
      <c r="A50" s="30"/>
      <c r="B50" s="20" t="s">
        <v>239</v>
      </c>
      <c r="C50" s="12"/>
      <c r="D50" s="23">
        <v>2.5999999999999996</v>
      </c>
      <c r="E50" s="157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240</v>
      </c>
      <c r="C51" s="29"/>
      <c r="D51" s="11">
        <v>2.5999999999999996</v>
      </c>
      <c r="E51" s="157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2.6</v>
      </c>
    </row>
    <row r="52" spans="1:65">
      <c r="A52" s="30"/>
      <c r="B52" s="3" t="s">
        <v>241</v>
      </c>
      <c r="C52" s="29"/>
      <c r="D52" s="24">
        <v>0.28284271247461895</v>
      </c>
      <c r="E52" s="157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39</v>
      </c>
    </row>
    <row r="53" spans="1:65">
      <c r="A53" s="30"/>
      <c r="B53" s="3" t="s">
        <v>87</v>
      </c>
      <c r="C53" s="29"/>
      <c r="D53" s="13">
        <v>0.10878565864408422</v>
      </c>
      <c r="E53" s="157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242</v>
      </c>
      <c r="C54" s="29"/>
      <c r="D54" s="13">
        <v>-2.2204460492503131E-16</v>
      </c>
      <c r="E54" s="157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243</v>
      </c>
      <c r="C55" s="47"/>
      <c r="D55" s="45" t="s">
        <v>244</v>
      </c>
      <c r="E55" s="157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701</v>
      </c>
      <c r="BM57" s="28" t="s">
        <v>280</v>
      </c>
    </row>
    <row r="58" spans="1:65" ht="15">
      <c r="A58" s="25" t="s">
        <v>16</v>
      </c>
      <c r="B58" s="18" t="s">
        <v>114</v>
      </c>
      <c r="C58" s="15" t="s">
        <v>115</v>
      </c>
      <c r="D58" s="16" t="s">
        <v>348</v>
      </c>
      <c r="E58" s="157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236</v>
      </c>
      <c r="C59" s="9" t="s">
        <v>236</v>
      </c>
      <c r="D59" s="10" t="s">
        <v>116</v>
      </c>
      <c r="E59" s="157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356</v>
      </c>
      <c r="E60" s="157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9"/>
      <c r="C61" s="9"/>
      <c r="D61" s="26"/>
      <c r="E61" s="157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1</v>
      </c>
    </row>
    <row r="62" spans="1:65">
      <c r="A62" s="30"/>
      <c r="B62" s="18">
        <v>1</v>
      </c>
      <c r="C62" s="14">
        <v>1</v>
      </c>
      <c r="D62" s="216">
        <v>20.2</v>
      </c>
      <c r="E62" s="217"/>
      <c r="F62" s="218"/>
      <c r="G62" s="218"/>
      <c r="H62" s="218"/>
      <c r="I62" s="218"/>
      <c r="J62" s="218"/>
      <c r="K62" s="218"/>
      <c r="L62" s="218"/>
      <c r="M62" s="218"/>
      <c r="N62" s="218"/>
      <c r="O62" s="218"/>
      <c r="P62" s="218"/>
      <c r="Q62" s="218"/>
      <c r="R62" s="218"/>
      <c r="S62" s="218"/>
      <c r="T62" s="218"/>
      <c r="U62" s="218"/>
      <c r="V62" s="218"/>
      <c r="W62" s="218"/>
      <c r="X62" s="218"/>
      <c r="Y62" s="218"/>
      <c r="Z62" s="218"/>
      <c r="AA62" s="218"/>
      <c r="AB62" s="218"/>
      <c r="AC62" s="218"/>
      <c r="AD62" s="218"/>
      <c r="AE62" s="218"/>
      <c r="AF62" s="218"/>
      <c r="AG62" s="218"/>
      <c r="AH62" s="218"/>
      <c r="AI62" s="218"/>
      <c r="AJ62" s="218"/>
      <c r="AK62" s="218"/>
      <c r="AL62" s="218"/>
      <c r="AM62" s="218"/>
      <c r="AN62" s="218"/>
      <c r="AO62" s="218"/>
      <c r="AP62" s="218"/>
      <c r="AQ62" s="218"/>
      <c r="AR62" s="218"/>
      <c r="AS62" s="218"/>
      <c r="AT62" s="218"/>
      <c r="AU62" s="218"/>
      <c r="AV62" s="218"/>
      <c r="AW62" s="218"/>
      <c r="AX62" s="218"/>
      <c r="AY62" s="218"/>
      <c r="AZ62" s="218"/>
      <c r="BA62" s="218"/>
      <c r="BB62" s="218"/>
      <c r="BC62" s="218"/>
      <c r="BD62" s="218"/>
      <c r="BE62" s="218"/>
      <c r="BF62" s="218"/>
      <c r="BG62" s="218"/>
      <c r="BH62" s="218"/>
      <c r="BI62" s="218"/>
      <c r="BJ62" s="218"/>
      <c r="BK62" s="218"/>
      <c r="BL62" s="218"/>
      <c r="BM62" s="219">
        <v>1</v>
      </c>
    </row>
    <row r="63" spans="1:65">
      <c r="A63" s="30"/>
      <c r="B63" s="19">
        <v>1</v>
      </c>
      <c r="C63" s="9">
        <v>2</v>
      </c>
      <c r="D63" s="220">
        <v>19.600000000000001</v>
      </c>
      <c r="E63" s="217"/>
      <c r="F63" s="218"/>
      <c r="G63" s="218"/>
      <c r="H63" s="218"/>
      <c r="I63" s="218"/>
      <c r="J63" s="218"/>
      <c r="K63" s="218"/>
      <c r="L63" s="218"/>
      <c r="M63" s="218"/>
      <c r="N63" s="218"/>
      <c r="O63" s="218"/>
      <c r="P63" s="218"/>
      <c r="Q63" s="218"/>
      <c r="R63" s="218"/>
      <c r="S63" s="218"/>
      <c r="T63" s="218"/>
      <c r="U63" s="218"/>
      <c r="V63" s="218"/>
      <c r="W63" s="218"/>
      <c r="X63" s="218"/>
      <c r="Y63" s="218"/>
      <c r="Z63" s="218"/>
      <c r="AA63" s="218"/>
      <c r="AB63" s="218"/>
      <c r="AC63" s="218"/>
      <c r="AD63" s="218"/>
      <c r="AE63" s="218"/>
      <c r="AF63" s="218"/>
      <c r="AG63" s="218"/>
      <c r="AH63" s="218"/>
      <c r="AI63" s="218"/>
      <c r="AJ63" s="218"/>
      <c r="AK63" s="218"/>
      <c r="AL63" s="218"/>
      <c r="AM63" s="218"/>
      <c r="AN63" s="218"/>
      <c r="AO63" s="218"/>
      <c r="AP63" s="218"/>
      <c r="AQ63" s="218"/>
      <c r="AR63" s="218"/>
      <c r="AS63" s="218"/>
      <c r="AT63" s="218"/>
      <c r="AU63" s="218"/>
      <c r="AV63" s="218"/>
      <c r="AW63" s="218"/>
      <c r="AX63" s="218"/>
      <c r="AY63" s="218"/>
      <c r="AZ63" s="218"/>
      <c r="BA63" s="218"/>
      <c r="BB63" s="218"/>
      <c r="BC63" s="218"/>
      <c r="BD63" s="218"/>
      <c r="BE63" s="218"/>
      <c r="BF63" s="218"/>
      <c r="BG63" s="218"/>
      <c r="BH63" s="218"/>
      <c r="BI63" s="218"/>
      <c r="BJ63" s="218"/>
      <c r="BK63" s="218"/>
      <c r="BL63" s="218"/>
      <c r="BM63" s="219">
        <v>34</v>
      </c>
    </row>
    <row r="64" spans="1:65">
      <c r="A64" s="30"/>
      <c r="B64" s="20" t="s">
        <v>239</v>
      </c>
      <c r="C64" s="12"/>
      <c r="D64" s="222">
        <v>19.899999999999999</v>
      </c>
      <c r="E64" s="217"/>
      <c r="F64" s="218"/>
      <c r="G64" s="218"/>
      <c r="H64" s="218"/>
      <c r="I64" s="218"/>
      <c r="J64" s="218"/>
      <c r="K64" s="218"/>
      <c r="L64" s="218"/>
      <c r="M64" s="218"/>
      <c r="N64" s="218"/>
      <c r="O64" s="218"/>
      <c r="P64" s="218"/>
      <c r="Q64" s="218"/>
      <c r="R64" s="218"/>
      <c r="S64" s="218"/>
      <c r="T64" s="218"/>
      <c r="U64" s="218"/>
      <c r="V64" s="218"/>
      <c r="W64" s="218"/>
      <c r="X64" s="218"/>
      <c r="Y64" s="218"/>
      <c r="Z64" s="218"/>
      <c r="AA64" s="218"/>
      <c r="AB64" s="218"/>
      <c r="AC64" s="218"/>
      <c r="AD64" s="218"/>
      <c r="AE64" s="218"/>
      <c r="AF64" s="218"/>
      <c r="AG64" s="218"/>
      <c r="AH64" s="218"/>
      <c r="AI64" s="218"/>
      <c r="AJ64" s="218"/>
      <c r="AK64" s="218"/>
      <c r="AL64" s="218"/>
      <c r="AM64" s="218"/>
      <c r="AN64" s="218"/>
      <c r="AO64" s="218"/>
      <c r="AP64" s="218"/>
      <c r="AQ64" s="218"/>
      <c r="AR64" s="218"/>
      <c r="AS64" s="218"/>
      <c r="AT64" s="218"/>
      <c r="AU64" s="218"/>
      <c r="AV64" s="218"/>
      <c r="AW64" s="218"/>
      <c r="AX64" s="218"/>
      <c r="AY64" s="218"/>
      <c r="AZ64" s="218"/>
      <c r="BA64" s="218"/>
      <c r="BB64" s="218"/>
      <c r="BC64" s="218"/>
      <c r="BD64" s="218"/>
      <c r="BE64" s="218"/>
      <c r="BF64" s="218"/>
      <c r="BG64" s="218"/>
      <c r="BH64" s="218"/>
      <c r="BI64" s="218"/>
      <c r="BJ64" s="218"/>
      <c r="BK64" s="218"/>
      <c r="BL64" s="218"/>
      <c r="BM64" s="219">
        <v>16</v>
      </c>
    </row>
    <row r="65" spans="1:65">
      <c r="A65" s="30"/>
      <c r="B65" s="3" t="s">
        <v>240</v>
      </c>
      <c r="C65" s="29"/>
      <c r="D65" s="220">
        <v>19.899999999999999</v>
      </c>
      <c r="E65" s="217"/>
      <c r="F65" s="218"/>
      <c r="G65" s="218"/>
      <c r="H65" s="218"/>
      <c r="I65" s="218"/>
      <c r="J65" s="218"/>
      <c r="K65" s="218"/>
      <c r="L65" s="218"/>
      <c r="M65" s="218"/>
      <c r="N65" s="218"/>
      <c r="O65" s="218"/>
      <c r="P65" s="218"/>
      <c r="Q65" s="218"/>
      <c r="R65" s="218"/>
      <c r="S65" s="218"/>
      <c r="T65" s="218"/>
      <c r="U65" s="218"/>
      <c r="V65" s="218"/>
      <c r="W65" s="218"/>
      <c r="X65" s="218"/>
      <c r="Y65" s="218"/>
      <c r="Z65" s="218"/>
      <c r="AA65" s="218"/>
      <c r="AB65" s="218"/>
      <c r="AC65" s="218"/>
      <c r="AD65" s="218"/>
      <c r="AE65" s="218"/>
      <c r="AF65" s="218"/>
      <c r="AG65" s="218"/>
      <c r="AH65" s="218"/>
      <c r="AI65" s="218"/>
      <c r="AJ65" s="218"/>
      <c r="AK65" s="218"/>
      <c r="AL65" s="218"/>
      <c r="AM65" s="218"/>
      <c r="AN65" s="218"/>
      <c r="AO65" s="218"/>
      <c r="AP65" s="218"/>
      <c r="AQ65" s="218"/>
      <c r="AR65" s="218"/>
      <c r="AS65" s="218"/>
      <c r="AT65" s="218"/>
      <c r="AU65" s="218"/>
      <c r="AV65" s="218"/>
      <c r="AW65" s="218"/>
      <c r="AX65" s="218"/>
      <c r="AY65" s="218"/>
      <c r="AZ65" s="218"/>
      <c r="BA65" s="218"/>
      <c r="BB65" s="218"/>
      <c r="BC65" s="218"/>
      <c r="BD65" s="218"/>
      <c r="BE65" s="218"/>
      <c r="BF65" s="218"/>
      <c r="BG65" s="218"/>
      <c r="BH65" s="218"/>
      <c r="BI65" s="218"/>
      <c r="BJ65" s="218"/>
      <c r="BK65" s="218"/>
      <c r="BL65" s="218"/>
      <c r="BM65" s="219">
        <v>19.899999999999999</v>
      </c>
    </row>
    <row r="66" spans="1:65">
      <c r="A66" s="30"/>
      <c r="B66" s="3" t="s">
        <v>241</v>
      </c>
      <c r="C66" s="29"/>
      <c r="D66" s="220">
        <v>0.42426406871192701</v>
      </c>
      <c r="E66" s="217"/>
      <c r="F66" s="218"/>
      <c r="G66" s="218"/>
      <c r="H66" s="218"/>
      <c r="I66" s="218"/>
      <c r="J66" s="218"/>
      <c r="K66" s="218"/>
      <c r="L66" s="218"/>
      <c r="M66" s="218"/>
      <c r="N66" s="218"/>
      <c r="O66" s="218"/>
      <c r="P66" s="218"/>
      <c r="Q66" s="218"/>
      <c r="R66" s="218"/>
      <c r="S66" s="218"/>
      <c r="T66" s="218"/>
      <c r="U66" s="218"/>
      <c r="V66" s="218"/>
      <c r="W66" s="218"/>
      <c r="X66" s="218"/>
      <c r="Y66" s="218"/>
      <c r="Z66" s="218"/>
      <c r="AA66" s="218"/>
      <c r="AB66" s="218"/>
      <c r="AC66" s="218"/>
      <c r="AD66" s="218"/>
      <c r="AE66" s="218"/>
      <c r="AF66" s="218"/>
      <c r="AG66" s="218"/>
      <c r="AH66" s="218"/>
      <c r="AI66" s="218"/>
      <c r="AJ66" s="218"/>
      <c r="AK66" s="218"/>
      <c r="AL66" s="218"/>
      <c r="AM66" s="218"/>
      <c r="AN66" s="218"/>
      <c r="AO66" s="218"/>
      <c r="AP66" s="218"/>
      <c r="AQ66" s="218"/>
      <c r="AR66" s="218"/>
      <c r="AS66" s="218"/>
      <c r="AT66" s="218"/>
      <c r="AU66" s="218"/>
      <c r="AV66" s="218"/>
      <c r="AW66" s="218"/>
      <c r="AX66" s="218"/>
      <c r="AY66" s="218"/>
      <c r="AZ66" s="218"/>
      <c r="BA66" s="218"/>
      <c r="BB66" s="218"/>
      <c r="BC66" s="218"/>
      <c r="BD66" s="218"/>
      <c r="BE66" s="218"/>
      <c r="BF66" s="218"/>
      <c r="BG66" s="218"/>
      <c r="BH66" s="218"/>
      <c r="BI66" s="218"/>
      <c r="BJ66" s="218"/>
      <c r="BK66" s="218"/>
      <c r="BL66" s="218"/>
      <c r="BM66" s="219">
        <v>40</v>
      </c>
    </row>
    <row r="67" spans="1:65">
      <c r="A67" s="30"/>
      <c r="B67" s="3" t="s">
        <v>87</v>
      </c>
      <c r="C67" s="29"/>
      <c r="D67" s="13">
        <v>2.1319802447835531E-2</v>
      </c>
      <c r="E67" s="157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242</v>
      </c>
      <c r="C68" s="29"/>
      <c r="D68" s="13">
        <v>0</v>
      </c>
      <c r="E68" s="157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243</v>
      </c>
      <c r="C69" s="47"/>
      <c r="D69" s="45" t="s">
        <v>244</v>
      </c>
      <c r="E69" s="157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702</v>
      </c>
      <c r="BM71" s="28" t="s">
        <v>280</v>
      </c>
    </row>
    <row r="72" spans="1:65" ht="15">
      <c r="A72" s="25" t="s">
        <v>22</v>
      </c>
      <c r="B72" s="18" t="s">
        <v>114</v>
      </c>
      <c r="C72" s="15" t="s">
        <v>115</v>
      </c>
      <c r="D72" s="16" t="s">
        <v>348</v>
      </c>
      <c r="E72" s="157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236</v>
      </c>
      <c r="C73" s="9" t="s">
        <v>236</v>
      </c>
      <c r="D73" s="10" t="s">
        <v>116</v>
      </c>
      <c r="E73" s="157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356</v>
      </c>
      <c r="E74" s="157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0</v>
      </c>
    </row>
    <row r="75" spans="1:65">
      <c r="A75" s="30"/>
      <c r="B75" s="19"/>
      <c r="C75" s="9"/>
      <c r="D75" s="26"/>
      <c r="E75" s="157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0</v>
      </c>
    </row>
    <row r="76" spans="1:65">
      <c r="A76" s="30"/>
      <c r="B76" s="18">
        <v>1</v>
      </c>
      <c r="C76" s="14">
        <v>1</v>
      </c>
      <c r="D76" s="228">
        <v>67.3</v>
      </c>
      <c r="E76" s="230"/>
      <c r="F76" s="231"/>
      <c r="G76" s="231"/>
      <c r="H76" s="231"/>
      <c r="I76" s="231"/>
      <c r="J76" s="231"/>
      <c r="K76" s="231"/>
      <c r="L76" s="231"/>
      <c r="M76" s="231"/>
      <c r="N76" s="231"/>
      <c r="O76" s="231"/>
      <c r="P76" s="231"/>
      <c r="Q76" s="231"/>
      <c r="R76" s="231"/>
      <c r="S76" s="231"/>
      <c r="T76" s="231"/>
      <c r="U76" s="231"/>
      <c r="V76" s="231"/>
      <c r="W76" s="231"/>
      <c r="X76" s="231"/>
      <c r="Y76" s="231"/>
      <c r="Z76" s="231"/>
      <c r="AA76" s="231"/>
      <c r="AB76" s="231"/>
      <c r="AC76" s="231"/>
      <c r="AD76" s="231"/>
      <c r="AE76" s="231"/>
      <c r="AF76" s="231"/>
      <c r="AG76" s="231"/>
      <c r="AH76" s="231"/>
      <c r="AI76" s="231"/>
      <c r="AJ76" s="231"/>
      <c r="AK76" s="231"/>
      <c r="AL76" s="231"/>
      <c r="AM76" s="231"/>
      <c r="AN76" s="231"/>
      <c r="AO76" s="231"/>
      <c r="AP76" s="231"/>
      <c r="AQ76" s="231"/>
      <c r="AR76" s="231"/>
      <c r="AS76" s="231"/>
      <c r="AT76" s="231"/>
      <c r="AU76" s="231"/>
      <c r="AV76" s="231"/>
      <c r="AW76" s="231"/>
      <c r="AX76" s="231"/>
      <c r="AY76" s="231"/>
      <c r="AZ76" s="231"/>
      <c r="BA76" s="231"/>
      <c r="BB76" s="231"/>
      <c r="BC76" s="231"/>
      <c r="BD76" s="231"/>
      <c r="BE76" s="231"/>
      <c r="BF76" s="231"/>
      <c r="BG76" s="231"/>
      <c r="BH76" s="231"/>
      <c r="BI76" s="231"/>
      <c r="BJ76" s="231"/>
      <c r="BK76" s="231"/>
      <c r="BL76" s="231"/>
      <c r="BM76" s="232">
        <v>1</v>
      </c>
    </row>
    <row r="77" spans="1:65">
      <c r="A77" s="30"/>
      <c r="B77" s="19">
        <v>1</v>
      </c>
      <c r="C77" s="9">
        <v>2</v>
      </c>
      <c r="D77" s="233">
        <v>67.5</v>
      </c>
      <c r="E77" s="230"/>
      <c r="F77" s="231"/>
      <c r="G77" s="231"/>
      <c r="H77" s="231"/>
      <c r="I77" s="231"/>
      <c r="J77" s="231"/>
      <c r="K77" s="231"/>
      <c r="L77" s="231"/>
      <c r="M77" s="231"/>
      <c r="N77" s="231"/>
      <c r="O77" s="231"/>
      <c r="P77" s="231"/>
      <c r="Q77" s="231"/>
      <c r="R77" s="231"/>
      <c r="S77" s="231"/>
      <c r="T77" s="231"/>
      <c r="U77" s="231"/>
      <c r="V77" s="231"/>
      <c r="W77" s="231"/>
      <c r="X77" s="231"/>
      <c r="Y77" s="231"/>
      <c r="Z77" s="231"/>
      <c r="AA77" s="231"/>
      <c r="AB77" s="231"/>
      <c r="AC77" s="231"/>
      <c r="AD77" s="231"/>
      <c r="AE77" s="231"/>
      <c r="AF77" s="231"/>
      <c r="AG77" s="231"/>
      <c r="AH77" s="231"/>
      <c r="AI77" s="231"/>
      <c r="AJ77" s="231"/>
      <c r="AK77" s="231"/>
      <c r="AL77" s="231"/>
      <c r="AM77" s="231"/>
      <c r="AN77" s="231"/>
      <c r="AO77" s="231"/>
      <c r="AP77" s="231"/>
      <c r="AQ77" s="231"/>
      <c r="AR77" s="231"/>
      <c r="AS77" s="231"/>
      <c r="AT77" s="231"/>
      <c r="AU77" s="231"/>
      <c r="AV77" s="231"/>
      <c r="AW77" s="231"/>
      <c r="AX77" s="231"/>
      <c r="AY77" s="231"/>
      <c r="AZ77" s="231"/>
      <c r="BA77" s="231"/>
      <c r="BB77" s="231"/>
      <c r="BC77" s="231"/>
      <c r="BD77" s="231"/>
      <c r="BE77" s="231"/>
      <c r="BF77" s="231"/>
      <c r="BG77" s="231"/>
      <c r="BH77" s="231"/>
      <c r="BI77" s="231"/>
      <c r="BJ77" s="231"/>
      <c r="BK77" s="231"/>
      <c r="BL77" s="231"/>
      <c r="BM77" s="232">
        <v>35</v>
      </c>
    </row>
    <row r="78" spans="1:65">
      <c r="A78" s="30"/>
      <c r="B78" s="20" t="s">
        <v>239</v>
      </c>
      <c r="C78" s="12"/>
      <c r="D78" s="237">
        <v>67.400000000000006</v>
      </c>
      <c r="E78" s="230"/>
      <c r="F78" s="231"/>
      <c r="G78" s="231"/>
      <c r="H78" s="231"/>
      <c r="I78" s="231"/>
      <c r="J78" s="231"/>
      <c r="K78" s="231"/>
      <c r="L78" s="231"/>
      <c r="M78" s="231"/>
      <c r="N78" s="231"/>
      <c r="O78" s="231"/>
      <c r="P78" s="231"/>
      <c r="Q78" s="231"/>
      <c r="R78" s="231"/>
      <c r="S78" s="231"/>
      <c r="T78" s="231"/>
      <c r="U78" s="231"/>
      <c r="V78" s="231"/>
      <c r="W78" s="231"/>
      <c r="X78" s="231"/>
      <c r="Y78" s="231"/>
      <c r="Z78" s="231"/>
      <c r="AA78" s="231"/>
      <c r="AB78" s="231"/>
      <c r="AC78" s="231"/>
      <c r="AD78" s="231"/>
      <c r="AE78" s="231"/>
      <c r="AF78" s="231"/>
      <c r="AG78" s="231"/>
      <c r="AH78" s="231"/>
      <c r="AI78" s="231"/>
      <c r="AJ78" s="231"/>
      <c r="AK78" s="231"/>
      <c r="AL78" s="231"/>
      <c r="AM78" s="231"/>
      <c r="AN78" s="231"/>
      <c r="AO78" s="231"/>
      <c r="AP78" s="231"/>
      <c r="AQ78" s="231"/>
      <c r="AR78" s="231"/>
      <c r="AS78" s="231"/>
      <c r="AT78" s="231"/>
      <c r="AU78" s="231"/>
      <c r="AV78" s="231"/>
      <c r="AW78" s="231"/>
      <c r="AX78" s="231"/>
      <c r="AY78" s="231"/>
      <c r="AZ78" s="231"/>
      <c r="BA78" s="231"/>
      <c r="BB78" s="231"/>
      <c r="BC78" s="231"/>
      <c r="BD78" s="231"/>
      <c r="BE78" s="231"/>
      <c r="BF78" s="231"/>
      <c r="BG78" s="231"/>
      <c r="BH78" s="231"/>
      <c r="BI78" s="231"/>
      <c r="BJ78" s="231"/>
      <c r="BK78" s="231"/>
      <c r="BL78" s="231"/>
      <c r="BM78" s="232">
        <v>16</v>
      </c>
    </row>
    <row r="79" spans="1:65">
      <c r="A79" s="30"/>
      <c r="B79" s="3" t="s">
        <v>240</v>
      </c>
      <c r="C79" s="29"/>
      <c r="D79" s="233">
        <v>67.400000000000006</v>
      </c>
      <c r="E79" s="230"/>
      <c r="F79" s="231"/>
      <c r="G79" s="231"/>
      <c r="H79" s="231"/>
      <c r="I79" s="231"/>
      <c r="J79" s="231"/>
      <c r="K79" s="231"/>
      <c r="L79" s="231"/>
      <c r="M79" s="231"/>
      <c r="N79" s="231"/>
      <c r="O79" s="231"/>
      <c r="P79" s="231"/>
      <c r="Q79" s="231"/>
      <c r="R79" s="231"/>
      <c r="S79" s="231"/>
      <c r="T79" s="231"/>
      <c r="U79" s="231"/>
      <c r="V79" s="231"/>
      <c r="W79" s="231"/>
      <c r="X79" s="231"/>
      <c r="Y79" s="231"/>
      <c r="Z79" s="231"/>
      <c r="AA79" s="231"/>
      <c r="AB79" s="231"/>
      <c r="AC79" s="231"/>
      <c r="AD79" s="231"/>
      <c r="AE79" s="231"/>
      <c r="AF79" s="231"/>
      <c r="AG79" s="231"/>
      <c r="AH79" s="231"/>
      <c r="AI79" s="231"/>
      <c r="AJ79" s="231"/>
      <c r="AK79" s="231"/>
      <c r="AL79" s="231"/>
      <c r="AM79" s="231"/>
      <c r="AN79" s="231"/>
      <c r="AO79" s="231"/>
      <c r="AP79" s="231"/>
      <c r="AQ79" s="231"/>
      <c r="AR79" s="231"/>
      <c r="AS79" s="231"/>
      <c r="AT79" s="231"/>
      <c r="AU79" s="231"/>
      <c r="AV79" s="231"/>
      <c r="AW79" s="231"/>
      <c r="AX79" s="231"/>
      <c r="AY79" s="231"/>
      <c r="AZ79" s="231"/>
      <c r="BA79" s="231"/>
      <c r="BB79" s="231"/>
      <c r="BC79" s="231"/>
      <c r="BD79" s="231"/>
      <c r="BE79" s="231"/>
      <c r="BF79" s="231"/>
      <c r="BG79" s="231"/>
      <c r="BH79" s="231"/>
      <c r="BI79" s="231"/>
      <c r="BJ79" s="231"/>
      <c r="BK79" s="231"/>
      <c r="BL79" s="231"/>
      <c r="BM79" s="232">
        <v>67.400000000000006</v>
      </c>
    </row>
    <row r="80" spans="1:65">
      <c r="A80" s="30"/>
      <c r="B80" s="3" t="s">
        <v>241</v>
      </c>
      <c r="C80" s="29"/>
      <c r="D80" s="233">
        <v>0.14142135623731153</v>
      </c>
      <c r="E80" s="230"/>
      <c r="F80" s="231"/>
      <c r="G80" s="231"/>
      <c r="H80" s="231"/>
      <c r="I80" s="231"/>
      <c r="J80" s="231"/>
      <c r="K80" s="231"/>
      <c r="L80" s="231"/>
      <c r="M80" s="231"/>
      <c r="N80" s="231"/>
      <c r="O80" s="231"/>
      <c r="P80" s="231"/>
      <c r="Q80" s="231"/>
      <c r="R80" s="231"/>
      <c r="S80" s="231"/>
      <c r="T80" s="231"/>
      <c r="U80" s="231"/>
      <c r="V80" s="231"/>
      <c r="W80" s="231"/>
      <c r="X80" s="231"/>
      <c r="Y80" s="231"/>
      <c r="Z80" s="231"/>
      <c r="AA80" s="231"/>
      <c r="AB80" s="231"/>
      <c r="AC80" s="231"/>
      <c r="AD80" s="231"/>
      <c r="AE80" s="231"/>
      <c r="AF80" s="231"/>
      <c r="AG80" s="231"/>
      <c r="AH80" s="231"/>
      <c r="AI80" s="231"/>
      <c r="AJ80" s="231"/>
      <c r="AK80" s="231"/>
      <c r="AL80" s="231"/>
      <c r="AM80" s="231"/>
      <c r="AN80" s="231"/>
      <c r="AO80" s="231"/>
      <c r="AP80" s="231"/>
      <c r="AQ80" s="231"/>
      <c r="AR80" s="231"/>
      <c r="AS80" s="231"/>
      <c r="AT80" s="231"/>
      <c r="AU80" s="231"/>
      <c r="AV80" s="231"/>
      <c r="AW80" s="231"/>
      <c r="AX80" s="231"/>
      <c r="AY80" s="231"/>
      <c r="AZ80" s="231"/>
      <c r="BA80" s="231"/>
      <c r="BB80" s="231"/>
      <c r="BC80" s="231"/>
      <c r="BD80" s="231"/>
      <c r="BE80" s="231"/>
      <c r="BF80" s="231"/>
      <c r="BG80" s="231"/>
      <c r="BH80" s="231"/>
      <c r="BI80" s="231"/>
      <c r="BJ80" s="231"/>
      <c r="BK80" s="231"/>
      <c r="BL80" s="231"/>
      <c r="BM80" s="232">
        <v>41</v>
      </c>
    </row>
    <row r="81" spans="1:65">
      <c r="A81" s="30"/>
      <c r="B81" s="3" t="s">
        <v>87</v>
      </c>
      <c r="C81" s="29"/>
      <c r="D81" s="13">
        <v>2.0982397067850372E-3</v>
      </c>
      <c r="E81" s="157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242</v>
      </c>
      <c r="C82" s="29"/>
      <c r="D82" s="13">
        <v>0</v>
      </c>
      <c r="E82" s="157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243</v>
      </c>
      <c r="C83" s="47"/>
      <c r="D83" s="45" t="s">
        <v>244</v>
      </c>
      <c r="E83" s="157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703</v>
      </c>
      <c r="BM85" s="28" t="s">
        <v>280</v>
      </c>
    </row>
    <row r="86" spans="1:65" ht="15">
      <c r="A86" s="25" t="s">
        <v>25</v>
      </c>
      <c r="B86" s="18" t="s">
        <v>114</v>
      </c>
      <c r="C86" s="15" t="s">
        <v>115</v>
      </c>
      <c r="D86" s="16" t="s">
        <v>348</v>
      </c>
      <c r="E86" s="157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236</v>
      </c>
      <c r="C87" s="9" t="s">
        <v>236</v>
      </c>
      <c r="D87" s="10" t="s">
        <v>116</v>
      </c>
      <c r="E87" s="157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356</v>
      </c>
      <c r="E88" s="157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57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28">
        <v>55.1</v>
      </c>
      <c r="E90" s="230"/>
      <c r="F90" s="231"/>
      <c r="G90" s="231"/>
      <c r="H90" s="231"/>
      <c r="I90" s="231"/>
      <c r="J90" s="231"/>
      <c r="K90" s="231"/>
      <c r="L90" s="231"/>
      <c r="M90" s="231"/>
      <c r="N90" s="231"/>
      <c r="O90" s="231"/>
      <c r="P90" s="231"/>
      <c r="Q90" s="231"/>
      <c r="R90" s="231"/>
      <c r="S90" s="231"/>
      <c r="T90" s="231"/>
      <c r="U90" s="231"/>
      <c r="V90" s="231"/>
      <c r="W90" s="231"/>
      <c r="X90" s="231"/>
      <c r="Y90" s="231"/>
      <c r="Z90" s="231"/>
      <c r="AA90" s="231"/>
      <c r="AB90" s="231"/>
      <c r="AC90" s="231"/>
      <c r="AD90" s="231"/>
      <c r="AE90" s="231"/>
      <c r="AF90" s="231"/>
      <c r="AG90" s="231"/>
      <c r="AH90" s="231"/>
      <c r="AI90" s="231"/>
      <c r="AJ90" s="231"/>
      <c r="AK90" s="231"/>
      <c r="AL90" s="231"/>
      <c r="AM90" s="231"/>
      <c r="AN90" s="231"/>
      <c r="AO90" s="231"/>
      <c r="AP90" s="231"/>
      <c r="AQ90" s="231"/>
      <c r="AR90" s="231"/>
      <c r="AS90" s="231"/>
      <c r="AT90" s="231"/>
      <c r="AU90" s="231"/>
      <c r="AV90" s="231"/>
      <c r="AW90" s="231"/>
      <c r="AX90" s="231"/>
      <c r="AY90" s="231"/>
      <c r="AZ90" s="231"/>
      <c r="BA90" s="231"/>
      <c r="BB90" s="231"/>
      <c r="BC90" s="231"/>
      <c r="BD90" s="231"/>
      <c r="BE90" s="231"/>
      <c r="BF90" s="231"/>
      <c r="BG90" s="231"/>
      <c r="BH90" s="231"/>
      <c r="BI90" s="231"/>
      <c r="BJ90" s="231"/>
      <c r="BK90" s="231"/>
      <c r="BL90" s="231"/>
      <c r="BM90" s="232">
        <v>1</v>
      </c>
    </row>
    <row r="91" spans="1:65">
      <c r="A91" s="30"/>
      <c r="B91" s="19">
        <v>1</v>
      </c>
      <c r="C91" s="9">
        <v>2</v>
      </c>
      <c r="D91" s="233">
        <v>55.3</v>
      </c>
      <c r="E91" s="230"/>
      <c r="F91" s="231"/>
      <c r="G91" s="231"/>
      <c r="H91" s="231"/>
      <c r="I91" s="231"/>
      <c r="J91" s="231"/>
      <c r="K91" s="231"/>
      <c r="L91" s="231"/>
      <c r="M91" s="231"/>
      <c r="N91" s="231"/>
      <c r="O91" s="231"/>
      <c r="P91" s="231"/>
      <c r="Q91" s="231"/>
      <c r="R91" s="231"/>
      <c r="S91" s="231"/>
      <c r="T91" s="231"/>
      <c r="U91" s="231"/>
      <c r="V91" s="231"/>
      <c r="W91" s="231"/>
      <c r="X91" s="231"/>
      <c r="Y91" s="231"/>
      <c r="Z91" s="231"/>
      <c r="AA91" s="231"/>
      <c r="AB91" s="231"/>
      <c r="AC91" s="231"/>
      <c r="AD91" s="231"/>
      <c r="AE91" s="231"/>
      <c r="AF91" s="231"/>
      <c r="AG91" s="231"/>
      <c r="AH91" s="231"/>
      <c r="AI91" s="231"/>
      <c r="AJ91" s="231"/>
      <c r="AK91" s="231"/>
      <c r="AL91" s="231"/>
      <c r="AM91" s="231"/>
      <c r="AN91" s="231"/>
      <c r="AO91" s="231"/>
      <c r="AP91" s="231"/>
      <c r="AQ91" s="231"/>
      <c r="AR91" s="231"/>
      <c r="AS91" s="231"/>
      <c r="AT91" s="231"/>
      <c r="AU91" s="231"/>
      <c r="AV91" s="231"/>
      <c r="AW91" s="231"/>
      <c r="AX91" s="231"/>
      <c r="AY91" s="231"/>
      <c r="AZ91" s="231"/>
      <c r="BA91" s="231"/>
      <c r="BB91" s="231"/>
      <c r="BC91" s="231"/>
      <c r="BD91" s="231"/>
      <c r="BE91" s="231"/>
      <c r="BF91" s="231"/>
      <c r="BG91" s="231"/>
      <c r="BH91" s="231"/>
      <c r="BI91" s="231"/>
      <c r="BJ91" s="231"/>
      <c r="BK91" s="231"/>
      <c r="BL91" s="231"/>
      <c r="BM91" s="232">
        <v>36</v>
      </c>
    </row>
    <row r="92" spans="1:65">
      <c r="A92" s="30"/>
      <c r="B92" s="20" t="s">
        <v>239</v>
      </c>
      <c r="C92" s="12"/>
      <c r="D92" s="237">
        <v>55.2</v>
      </c>
      <c r="E92" s="230"/>
      <c r="F92" s="231"/>
      <c r="G92" s="231"/>
      <c r="H92" s="231"/>
      <c r="I92" s="231"/>
      <c r="J92" s="231"/>
      <c r="K92" s="231"/>
      <c r="L92" s="231"/>
      <c r="M92" s="231"/>
      <c r="N92" s="231"/>
      <c r="O92" s="231"/>
      <c r="P92" s="231"/>
      <c r="Q92" s="231"/>
      <c r="R92" s="231"/>
      <c r="S92" s="231"/>
      <c r="T92" s="231"/>
      <c r="U92" s="231"/>
      <c r="V92" s="231"/>
      <c r="W92" s="231"/>
      <c r="X92" s="231"/>
      <c r="Y92" s="231"/>
      <c r="Z92" s="231"/>
      <c r="AA92" s="231"/>
      <c r="AB92" s="231"/>
      <c r="AC92" s="231"/>
      <c r="AD92" s="231"/>
      <c r="AE92" s="231"/>
      <c r="AF92" s="231"/>
      <c r="AG92" s="231"/>
      <c r="AH92" s="231"/>
      <c r="AI92" s="231"/>
      <c r="AJ92" s="231"/>
      <c r="AK92" s="231"/>
      <c r="AL92" s="231"/>
      <c r="AM92" s="231"/>
      <c r="AN92" s="231"/>
      <c r="AO92" s="231"/>
      <c r="AP92" s="231"/>
      <c r="AQ92" s="231"/>
      <c r="AR92" s="231"/>
      <c r="AS92" s="231"/>
      <c r="AT92" s="231"/>
      <c r="AU92" s="231"/>
      <c r="AV92" s="231"/>
      <c r="AW92" s="231"/>
      <c r="AX92" s="231"/>
      <c r="AY92" s="231"/>
      <c r="AZ92" s="231"/>
      <c r="BA92" s="231"/>
      <c r="BB92" s="231"/>
      <c r="BC92" s="231"/>
      <c r="BD92" s="231"/>
      <c r="BE92" s="231"/>
      <c r="BF92" s="231"/>
      <c r="BG92" s="231"/>
      <c r="BH92" s="231"/>
      <c r="BI92" s="231"/>
      <c r="BJ92" s="231"/>
      <c r="BK92" s="231"/>
      <c r="BL92" s="231"/>
      <c r="BM92" s="232">
        <v>16</v>
      </c>
    </row>
    <row r="93" spans="1:65">
      <c r="A93" s="30"/>
      <c r="B93" s="3" t="s">
        <v>240</v>
      </c>
      <c r="C93" s="29"/>
      <c r="D93" s="233">
        <v>55.2</v>
      </c>
      <c r="E93" s="230"/>
      <c r="F93" s="231"/>
      <c r="G93" s="231"/>
      <c r="H93" s="231"/>
      <c r="I93" s="231"/>
      <c r="J93" s="231"/>
      <c r="K93" s="231"/>
      <c r="L93" s="231"/>
      <c r="M93" s="231"/>
      <c r="N93" s="231"/>
      <c r="O93" s="231"/>
      <c r="P93" s="231"/>
      <c r="Q93" s="231"/>
      <c r="R93" s="231"/>
      <c r="S93" s="231"/>
      <c r="T93" s="231"/>
      <c r="U93" s="231"/>
      <c r="V93" s="231"/>
      <c r="W93" s="231"/>
      <c r="X93" s="231"/>
      <c r="Y93" s="231"/>
      <c r="Z93" s="231"/>
      <c r="AA93" s="231"/>
      <c r="AB93" s="231"/>
      <c r="AC93" s="231"/>
      <c r="AD93" s="231"/>
      <c r="AE93" s="231"/>
      <c r="AF93" s="231"/>
      <c r="AG93" s="231"/>
      <c r="AH93" s="231"/>
      <c r="AI93" s="231"/>
      <c r="AJ93" s="231"/>
      <c r="AK93" s="231"/>
      <c r="AL93" s="231"/>
      <c r="AM93" s="231"/>
      <c r="AN93" s="231"/>
      <c r="AO93" s="231"/>
      <c r="AP93" s="231"/>
      <c r="AQ93" s="231"/>
      <c r="AR93" s="231"/>
      <c r="AS93" s="231"/>
      <c r="AT93" s="231"/>
      <c r="AU93" s="231"/>
      <c r="AV93" s="231"/>
      <c r="AW93" s="231"/>
      <c r="AX93" s="231"/>
      <c r="AY93" s="231"/>
      <c r="AZ93" s="231"/>
      <c r="BA93" s="231"/>
      <c r="BB93" s="231"/>
      <c r="BC93" s="231"/>
      <c r="BD93" s="231"/>
      <c r="BE93" s="231"/>
      <c r="BF93" s="231"/>
      <c r="BG93" s="231"/>
      <c r="BH93" s="231"/>
      <c r="BI93" s="231"/>
      <c r="BJ93" s="231"/>
      <c r="BK93" s="231"/>
      <c r="BL93" s="231"/>
      <c r="BM93" s="232">
        <v>55.2</v>
      </c>
    </row>
    <row r="94" spans="1:65">
      <c r="A94" s="30"/>
      <c r="B94" s="3" t="s">
        <v>241</v>
      </c>
      <c r="C94" s="29"/>
      <c r="D94" s="233">
        <v>0.14142135623730651</v>
      </c>
      <c r="E94" s="230"/>
      <c r="F94" s="231"/>
      <c r="G94" s="231"/>
      <c r="H94" s="231"/>
      <c r="I94" s="231"/>
      <c r="J94" s="231"/>
      <c r="K94" s="231"/>
      <c r="L94" s="231"/>
      <c r="M94" s="231"/>
      <c r="N94" s="231"/>
      <c r="O94" s="231"/>
      <c r="P94" s="231"/>
      <c r="Q94" s="231"/>
      <c r="R94" s="231"/>
      <c r="S94" s="231"/>
      <c r="T94" s="231"/>
      <c r="U94" s="231"/>
      <c r="V94" s="231"/>
      <c r="W94" s="231"/>
      <c r="X94" s="231"/>
      <c r="Y94" s="231"/>
      <c r="Z94" s="231"/>
      <c r="AA94" s="231"/>
      <c r="AB94" s="231"/>
      <c r="AC94" s="231"/>
      <c r="AD94" s="231"/>
      <c r="AE94" s="231"/>
      <c r="AF94" s="231"/>
      <c r="AG94" s="231"/>
      <c r="AH94" s="231"/>
      <c r="AI94" s="231"/>
      <c r="AJ94" s="231"/>
      <c r="AK94" s="231"/>
      <c r="AL94" s="231"/>
      <c r="AM94" s="231"/>
      <c r="AN94" s="231"/>
      <c r="AO94" s="231"/>
      <c r="AP94" s="231"/>
      <c r="AQ94" s="231"/>
      <c r="AR94" s="231"/>
      <c r="AS94" s="231"/>
      <c r="AT94" s="231"/>
      <c r="AU94" s="231"/>
      <c r="AV94" s="231"/>
      <c r="AW94" s="231"/>
      <c r="AX94" s="231"/>
      <c r="AY94" s="231"/>
      <c r="AZ94" s="231"/>
      <c r="BA94" s="231"/>
      <c r="BB94" s="231"/>
      <c r="BC94" s="231"/>
      <c r="BD94" s="231"/>
      <c r="BE94" s="231"/>
      <c r="BF94" s="231"/>
      <c r="BG94" s="231"/>
      <c r="BH94" s="231"/>
      <c r="BI94" s="231"/>
      <c r="BJ94" s="231"/>
      <c r="BK94" s="231"/>
      <c r="BL94" s="231"/>
      <c r="BM94" s="232">
        <v>42</v>
      </c>
    </row>
    <row r="95" spans="1:65">
      <c r="A95" s="30"/>
      <c r="B95" s="3" t="s">
        <v>87</v>
      </c>
      <c r="C95" s="29"/>
      <c r="D95" s="13">
        <v>2.5619810912555527E-3</v>
      </c>
      <c r="E95" s="157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242</v>
      </c>
      <c r="C96" s="29"/>
      <c r="D96" s="13">
        <v>0</v>
      </c>
      <c r="E96" s="157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243</v>
      </c>
      <c r="C97" s="47"/>
      <c r="D97" s="45" t="s">
        <v>244</v>
      </c>
      <c r="E97" s="157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704</v>
      </c>
      <c r="BM99" s="28" t="s">
        <v>280</v>
      </c>
    </row>
    <row r="100" spans="1:65" ht="15">
      <c r="A100" s="25" t="s">
        <v>51</v>
      </c>
      <c r="B100" s="18" t="s">
        <v>114</v>
      </c>
      <c r="C100" s="15" t="s">
        <v>115</v>
      </c>
      <c r="D100" s="16" t="s">
        <v>348</v>
      </c>
      <c r="E100" s="157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236</v>
      </c>
      <c r="C101" s="9" t="s">
        <v>236</v>
      </c>
      <c r="D101" s="10" t="s">
        <v>116</v>
      </c>
      <c r="E101" s="157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356</v>
      </c>
      <c r="E102" s="157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57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16">
        <v>20</v>
      </c>
      <c r="E104" s="217"/>
      <c r="F104" s="218"/>
      <c r="G104" s="218"/>
      <c r="H104" s="218"/>
      <c r="I104" s="218"/>
      <c r="J104" s="218"/>
      <c r="K104" s="218"/>
      <c r="L104" s="218"/>
      <c r="M104" s="218"/>
      <c r="N104" s="218"/>
      <c r="O104" s="218"/>
      <c r="P104" s="218"/>
      <c r="Q104" s="218"/>
      <c r="R104" s="218"/>
      <c r="S104" s="218"/>
      <c r="T104" s="218"/>
      <c r="U104" s="218"/>
      <c r="V104" s="218"/>
      <c r="W104" s="218"/>
      <c r="X104" s="218"/>
      <c r="Y104" s="218"/>
      <c r="Z104" s="218"/>
      <c r="AA104" s="218"/>
      <c r="AB104" s="218"/>
      <c r="AC104" s="218"/>
      <c r="AD104" s="218"/>
      <c r="AE104" s="218"/>
      <c r="AF104" s="218"/>
      <c r="AG104" s="218"/>
      <c r="AH104" s="218"/>
      <c r="AI104" s="218"/>
      <c r="AJ104" s="218"/>
      <c r="AK104" s="218"/>
      <c r="AL104" s="218"/>
      <c r="AM104" s="218"/>
      <c r="AN104" s="218"/>
      <c r="AO104" s="218"/>
      <c r="AP104" s="218"/>
      <c r="AQ104" s="218"/>
      <c r="AR104" s="218"/>
      <c r="AS104" s="218"/>
      <c r="AT104" s="218"/>
      <c r="AU104" s="218"/>
      <c r="AV104" s="218"/>
      <c r="AW104" s="218"/>
      <c r="AX104" s="218"/>
      <c r="AY104" s="218"/>
      <c r="AZ104" s="218"/>
      <c r="BA104" s="218"/>
      <c r="BB104" s="218"/>
      <c r="BC104" s="218"/>
      <c r="BD104" s="218"/>
      <c r="BE104" s="218"/>
      <c r="BF104" s="218"/>
      <c r="BG104" s="218"/>
      <c r="BH104" s="218"/>
      <c r="BI104" s="218"/>
      <c r="BJ104" s="218"/>
      <c r="BK104" s="218"/>
      <c r="BL104" s="218"/>
      <c r="BM104" s="219">
        <v>1</v>
      </c>
    </row>
    <row r="105" spans="1:65">
      <c r="A105" s="30"/>
      <c r="B105" s="19">
        <v>1</v>
      </c>
      <c r="C105" s="9">
        <v>2</v>
      </c>
      <c r="D105" s="220">
        <v>20</v>
      </c>
      <c r="E105" s="217"/>
      <c r="F105" s="218"/>
      <c r="G105" s="218"/>
      <c r="H105" s="218"/>
      <c r="I105" s="218"/>
      <c r="J105" s="218"/>
      <c r="K105" s="218"/>
      <c r="L105" s="218"/>
      <c r="M105" s="218"/>
      <c r="N105" s="218"/>
      <c r="O105" s="218"/>
      <c r="P105" s="218"/>
      <c r="Q105" s="218"/>
      <c r="R105" s="218"/>
      <c r="S105" s="218"/>
      <c r="T105" s="218"/>
      <c r="U105" s="218"/>
      <c r="V105" s="218"/>
      <c r="W105" s="218"/>
      <c r="X105" s="218"/>
      <c r="Y105" s="218"/>
      <c r="Z105" s="218"/>
      <c r="AA105" s="218"/>
      <c r="AB105" s="218"/>
      <c r="AC105" s="218"/>
      <c r="AD105" s="218"/>
      <c r="AE105" s="218"/>
      <c r="AF105" s="218"/>
      <c r="AG105" s="218"/>
      <c r="AH105" s="218"/>
      <c r="AI105" s="218"/>
      <c r="AJ105" s="218"/>
      <c r="AK105" s="218"/>
      <c r="AL105" s="218"/>
      <c r="AM105" s="218"/>
      <c r="AN105" s="218"/>
      <c r="AO105" s="218"/>
      <c r="AP105" s="218"/>
      <c r="AQ105" s="218"/>
      <c r="AR105" s="218"/>
      <c r="AS105" s="218"/>
      <c r="AT105" s="218"/>
      <c r="AU105" s="218"/>
      <c r="AV105" s="218"/>
      <c r="AW105" s="218"/>
      <c r="AX105" s="218"/>
      <c r="AY105" s="218"/>
      <c r="AZ105" s="218"/>
      <c r="BA105" s="218"/>
      <c r="BB105" s="218"/>
      <c r="BC105" s="218"/>
      <c r="BD105" s="218"/>
      <c r="BE105" s="218"/>
      <c r="BF105" s="218"/>
      <c r="BG105" s="218"/>
      <c r="BH105" s="218"/>
      <c r="BI105" s="218"/>
      <c r="BJ105" s="218"/>
      <c r="BK105" s="218"/>
      <c r="BL105" s="218"/>
      <c r="BM105" s="219">
        <v>14</v>
      </c>
    </row>
    <row r="106" spans="1:65">
      <c r="A106" s="30"/>
      <c r="B106" s="20" t="s">
        <v>239</v>
      </c>
      <c r="C106" s="12"/>
      <c r="D106" s="222">
        <v>20</v>
      </c>
      <c r="E106" s="217"/>
      <c r="F106" s="218"/>
      <c r="G106" s="218"/>
      <c r="H106" s="218"/>
      <c r="I106" s="218"/>
      <c r="J106" s="218"/>
      <c r="K106" s="218"/>
      <c r="L106" s="218"/>
      <c r="M106" s="218"/>
      <c r="N106" s="218"/>
      <c r="O106" s="218"/>
      <c r="P106" s="218"/>
      <c r="Q106" s="218"/>
      <c r="R106" s="218"/>
      <c r="S106" s="218"/>
      <c r="T106" s="218"/>
      <c r="U106" s="218"/>
      <c r="V106" s="218"/>
      <c r="W106" s="218"/>
      <c r="X106" s="218"/>
      <c r="Y106" s="218"/>
      <c r="Z106" s="218"/>
      <c r="AA106" s="218"/>
      <c r="AB106" s="218"/>
      <c r="AC106" s="218"/>
      <c r="AD106" s="218"/>
      <c r="AE106" s="218"/>
      <c r="AF106" s="218"/>
      <c r="AG106" s="218"/>
      <c r="AH106" s="218"/>
      <c r="AI106" s="218"/>
      <c r="AJ106" s="218"/>
      <c r="AK106" s="218"/>
      <c r="AL106" s="218"/>
      <c r="AM106" s="218"/>
      <c r="AN106" s="218"/>
      <c r="AO106" s="218"/>
      <c r="AP106" s="218"/>
      <c r="AQ106" s="218"/>
      <c r="AR106" s="218"/>
      <c r="AS106" s="218"/>
      <c r="AT106" s="218"/>
      <c r="AU106" s="218"/>
      <c r="AV106" s="218"/>
      <c r="AW106" s="218"/>
      <c r="AX106" s="218"/>
      <c r="AY106" s="218"/>
      <c r="AZ106" s="218"/>
      <c r="BA106" s="218"/>
      <c r="BB106" s="218"/>
      <c r="BC106" s="218"/>
      <c r="BD106" s="218"/>
      <c r="BE106" s="218"/>
      <c r="BF106" s="218"/>
      <c r="BG106" s="218"/>
      <c r="BH106" s="218"/>
      <c r="BI106" s="218"/>
      <c r="BJ106" s="218"/>
      <c r="BK106" s="218"/>
      <c r="BL106" s="218"/>
      <c r="BM106" s="219">
        <v>16</v>
      </c>
    </row>
    <row r="107" spans="1:65">
      <c r="A107" s="30"/>
      <c r="B107" s="3" t="s">
        <v>240</v>
      </c>
      <c r="C107" s="29"/>
      <c r="D107" s="220">
        <v>20</v>
      </c>
      <c r="E107" s="217"/>
      <c r="F107" s="218"/>
      <c r="G107" s="218"/>
      <c r="H107" s="218"/>
      <c r="I107" s="218"/>
      <c r="J107" s="218"/>
      <c r="K107" s="218"/>
      <c r="L107" s="218"/>
      <c r="M107" s="218"/>
      <c r="N107" s="218"/>
      <c r="O107" s="218"/>
      <c r="P107" s="218"/>
      <c r="Q107" s="218"/>
      <c r="R107" s="218"/>
      <c r="S107" s="218"/>
      <c r="T107" s="218"/>
      <c r="U107" s="218"/>
      <c r="V107" s="218"/>
      <c r="W107" s="218"/>
      <c r="X107" s="218"/>
      <c r="Y107" s="218"/>
      <c r="Z107" s="218"/>
      <c r="AA107" s="218"/>
      <c r="AB107" s="218"/>
      <c r="AC107" s="218"/>
      <c r="AD107" s="218"/>
      <c r="AE107" s="218"/>
      <c r="AF107" s="218"/>
      <c r="AG107" s="218"/>
      <c r="AH107" s="218"/>
      <c r="AI107" s="218"/>
      <c r="AJ107" s="218"/>
      <c r="AK107" s="218"/>
      <c r="AL107" s="218"/>
      <c r="AM107" s="218"/>
      <c r="AN107" s="218"/>
      <c r="AO107" s="218"/>
      <c r="AP107" s="218"/>
      <c r="AQ107" s="218"/>
      <c r="AR107" s="218"/>
      <c r="AS107" s="218"/>
      <c r="AT107" s="218"/>
      <c r="AU107" s="218"/>
      <c r="AV107" s="218"/>
      <c r="AW107" s="218"/>
      <c r="AX107" s="218"/>
      <c r="AY107" s="218"/>
      <c r="AZ107" s="218"/>
      <c r="BA107" s="218"/>
      <c r="BB107" s="218"/>
      <c r="BC107" s="218"/>
      <c r="BD107" s="218"/>
      <c r="BE107" s="218"/>
      <c r="BF107" s="218"/>
      <c r="BG107" s="218"/>
      <c r="BH107" s="218"/>
      <c r="BI107" s="218"/>
      <c r="BJ107" s="218"/>
      <c r="BK107" s="218"/>
      <c r="BL107" s="218"/>
      <c r="BM107" s="219">
        <v>20</v>
      </c>
    </row>
    <row r="108" spans="1:65">
      <c r="A108" s="30"/>
      <c r="B108" s="3" t="s">
        <v>241</v>
      </c>
      <c r="C108" s="29"/>
      <c r="D108" s="220">
        <v>0</v>
      </c>
      <c r="E108" s="217"/>
      <c r="F108" s="218"/>
      <c r="G108" s="218"/>
      <c r="H108" s="218"/>
      <c r="I108" s="218"/>
      <c r="J108" s="218"/>
      <c r="K108" s="218"/>
      <c r="L108" s="218"/>
      <c r="M108" s="218"/>
      <c r="N108" s="218"/>
      <c r="O108" s="218"/>
      <c r="P108" s="218"/>
      <c r="Q108" s="218"/>
      <c r="R108" s="218"/>
      <c r="S108" s="218"/>
      <c r="T108" s="218"/>
      <c r="U108" s="218"/>
      <c r="V108" s="218"/>
      <c r="W108" s="218"/>
      <c r="X108" s="218"/>
      <c r="Y108" s="218"/>
      <c r="Z108" s="218"/>
      <c r="AA108" s="218"/>
      <c r="AB108" s="218"/>
      <c r="AC108" s="218"/>
      <c r="AD108" s="218"/>
      <c r="AE108" s="218"/>
      <c r="AF108" s="218"/>
      <c r="AG108" s="218"/>
      <c r="AH108" s="218"/>
      <c r="AI108" s="218"/>
      <c r="AJ108" s="218"/>
      <c r="AK108" s="218"/>
      <c r="AL108" s="218"/>
      <c r="AM108" s="218"/>
      <c r="AN108" s="218"/>
      <c r="AO108" s="218"/>
      <c r="AP108" s="218"/>
      <c r="AQ108" s="218"/>
      <c r="AR108" s="218"/>
      <c r="AS108" s="218"/>
      <c r="AT108" s="218"/>
      <c r="AU108" s="218"/>
      <c r="AV108" s="218"/>
      <c r="AW108" s="218"/>
      <c r="AX108" s="218"/>
      <c r="AY108" s="218"/>
      <c r="AZ108" s="218"/>
      <c r="BA108" s="218"/>
      <c r="BB108" s="218"/>
      <c r="BC108" s="218"/>
      <c r="BD108" s="218"/>
      <c r="BE108" s="218"/>
      <c r="BF108" s="218"/>
      <c r="BG108" s="218"/>
      <c r="BH108" s="218"/>
      <c r="BI108" s="218"/>
      <c r="BJ108" s="218"/>
      <c r="BK108" s="218"/>
      <c r="BL108" s="218"/>
      <c r="BM108" s="219">
        <v>43</v>
      </c>
    </row>
    <row r="109" spans="1:65">
      <c r="A109" s="30"/>
      <c r="B109" s="3" t="s">
        <v>87</v>
      </c>
      <c r="C109" s="29"/>
      <c r="D109" s="13">
        <v>0</v>
      </c>
      <c r="E109" s="157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242</v>
      </c>
      <c r="C110" s="29"/>
      <c r="D110" s="13">
        <v>0</v>
      </c>
      <c r="E110" s="157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243</v>
      </c>
      <c r="C111" s="47"/>
      <c r="D111" s="45" t="s">
        <v>244</v>
      </c>
      <c r="E111" s="157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705</v>
      </c>
      <c r="BM113" s="28" t="s">
        <v>280</v>
      </c>
    </row>
    <row r="114" spans="1:65" ht="15">
      <c r="A114" s="25" t="s">
        <v>28</v>
      </c>
      <c r="B114" s="18" t="s">
        <v>114</v>
      </c>
      <c r="C114" s="15" t="s">
        <v>115</v>
      </c>
      <c r="D114" s="16" t="s">
        <v>348</v>
      </c>
      <c r="E114" s="157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236</v>
      </c>
      <c r="C115" s="9" t="s">
        <v>236</v>
      </c>
      <c r="D115" s="10" t="s">
        <v>116</v>
      </c>
      <c r="E115" s="157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356</v>
      </c>
      <c r="E116" s="157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57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5.53</v>
      </c>
      <c r="E118" s="157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5.6</v>
      </c>
      <c r="E119" s="157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38</v>
      </c>
    </row>
    <row r="120" spans="1:65">
      <c r="A120" s="30"/>
      <c r="B120" s="20" t="s">
        <v>239</v>
      </c>
      <c r="C120" s="12"/>
      <c r="D120" s="23">
        <v>5.5649999999999995</v>
      </c>
      <c r="E120" s="157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240</v>
      </c>
      <c r="C121" s="29"/>
      <c r="D121" s="11">
        <v>5.5649999999999995</v>
      </c>
      <c r="E121" s="157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5.5650000000000004</v>
      </c>
    </row>
    <row r="122" spans="1:65">
      <c r="A122" s="30"/>
      <c r="B122" s="3" t="s">
        <v>241</v>
      </c>
      <c r="C122" s="29"/>
      <c r="D122" s="24">
        <v>4.9497474683057895E-2</v>
      </c>
      <c r="E122" s="157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44</v>
      </c>
    </row>
    <row r="123" spans="1:65">
      <c r="A123" s="30"/>
      <c r="B123" s="3" t="s">
        <v>87</v>
      </c>
      <c r="C123" s="29"/>
      <c r="D123" s="13">
        <v>8.8944249205854271E-3</v>
      </c>
      <c r="E123" s="157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242</v>
      </c>
      <c r="C124" s="29"/>
      <c r="D124" s="13">
        <v>-1.1102230246251565E-16</v>
      </c>
      <c r="E124" s="157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243</v>
      </c>
      <c r="C125" s="47"/>
      <c r="D125" s="45" t="s">
        <v>244</v>
      </c>
      <c r="E125" s="157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706</v>
      </c>
      <c r="BM127" s="28" t="s">
        <v>280</v>
      </c>
    </row>
    <row r="128" spans="1:65" ht="15">
      <c r="A128" s="25" t="s">
        <v>0</v>
      </c>
      <c r="B128" s="18" t="s">
        <v>114</v>
      </c>
      <c r="C128" s="15" t="s">
        <v>115</v>
      </c>
      <c r="D128" s="16" t="s">
        <v>348</v>
      </c>
      <c r="E128" s="157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236</v>
      </c>
      <c r="C129" s="9" t="s">
        <v>236</v>
      </c>
      <c r="D129" s="10" t="s">
        <v>116</v>
      </c>
      <c r="E129" s="157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356</v>
      </c>
      <c r="E130" s="157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7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2.94</v>
      </c>
      <c r="E132" s="157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2.94</v>
      </c>
      <c r="E133" s="157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25</v>
      </c>
    </row>
    <row r="134" spans="1:65">
      <c r="A134" s="30"/>
      <c r="B134" s="20" t="s">
        <v>239</v>
      </c>
      <c r="C134" s="12"/>
      <c r="D134" s="23">
        <v>2.94</v>
      </c>
      <c r="E134" s="157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240</v>
      </c>
      <c r="C135" s="29"/>
      <c r="D135" s="11">
        <v>2.94</v>
      </c>
      <c r="E135" s="157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2.94</v>
      </c>
    </row>
    <row r="136" spans="1:65">
      <c r="A136" s="30"/>
      <c r="B136" s="3" t="s">
        <v>241</v>
      </c>
      <c r="C136" s="29"/>
      <c r="D136" s="24">
        <v>0</v>
      </c>
      <c r="E136" s="157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45</v>
      </c>
    </row>
    <row r="137" spans="1:65">
      <c r="A137" s="30"/>
      <c r="B137" s="3" t="s">
        <v>87</v>
      </c>
      <c r="C137" s="29"/>
      <c r="D137" s="13">
        <v>0</v>
      </c>
      <c r="E137" s="157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242</v>
      </c>
      <c r="C138" s="29"/>
      <c r="D138" s="13">
        <v>0</v>
      </c>
      <c r="E138" s="157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243</v>
      </c>
      <c r="C139" s="47"/>
      <c r="D139" s="45" t="s">
        <v>244</v>
      </c>
      <c r="E139" s="157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707</v>
      </c>
      <c r="BM141" s="28" t="s">
        <v>280</v>
      </c>
    </row>
    <row r="142" spans="1:65" ht="15">
      <c r="A142" s="25" t="s">
        <v>33</v>
      </c>
      <c r="B142" s="18" t="s">
        <v>114</v>
      </c>
      <c r="C142" s="15" t="s">
        <v>115</v>
      </c>
      <c r="D142" s="16" t="s">
        <v>348</v>
      </c>
      <c r="E142" s="157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236</v>
      </c>
      <c r="C143" s="9" t="s">
        <v>236</v>
      </c>
      <c r="D143" s="10" t="s">
        <v>116</v>
      </c>
      <c r="E143" s="157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356</v>
      </c>
      <c r="E144" s="157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2</v>
      </c>
    </row>
    <row r="145" spans="1:65">
      <c r="A145" s="30"/>
      <c r="B145" s="19"/>
      <c r="C145" s="9"/>
      <c r="D145" s="26"/>
      <c r="E145" s="157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2</v>
      </c>
    </row>
    <row r="146" spans="1:65">
      <c r="A146" s="30"/>
      <c r="B146" s="18">
        <v>1</v>
      </c>
      <c r="C146" s="14">
        <v>1</v>
      </c>
      <c r="D146" s="22">
        <v>3.09</v>
      </c>
      <c r="E146" s="157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>
        <v>1</v>
      </c>
      <c r="C147" s="9">
        <v>2</v>
      </c>
      <c r="D147" s="11">
        <v>3.24</v>
      </c>
      <c r="E147" s="157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7</v>
      </c>
    </row>
    <row r="148" spans="1:65">
      <c r="A148" s="30"/>
      <c r="B148" s="20" t="s">
        <v>239</v>
      </c>
      <c r="C148" s="12"/>
      <c r="D148" s="23">
        <v>3.165</v>
      </c>
      <c r="E148" s="157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16</v>
      </c>
    </row>
    <row r="149" spans="1:65">
      <c r="A149" s="30"/>
      <c r="B149" s="3" t="s">
        <v>240</v>
      </c>
      <c r="C149" s="29"/>
      <c r="D149" s="11">
        <v>3.165</v>
      </c>
      <c r="E149" s="157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3.165</v>
      </c>
    </row>
    <row r="150" spans="1:65">
      <c r="A150" s="30"/>
      <c r="B150" s="3" t="s">
        <v>241</v>
      </c>
      <c r="C150" s="29"/>
      <c r="D150" s="24">
        <v>0.10606601717798238</v>
      </c>
      <c r="E150" s="157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46</v>
      </c>
    </row>
    <row r="151" spans="1:65">
      <c r="A151" s="30"/>
      <c r="B151" s="3" t="s">
        <v>87</v>
      </c>
      <c r="C151" s="29"/>
      <c r="D151" s="13">
        <v>3.3512169724481004E-2</v>
      </c>
      <c r="E151" s="157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242</v>
      </c>
      <c r="C152" s="29"/>
      <c r="D152" s="13">
        <v>0</v>
      </c>
      <c r="E152" s="157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243</v>
      </c>
      <c r="C153" s="47"/>
      <c r="D153" s="45" t="s">
        <v>244</v>
      </c>
      <c r="E153" s="157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708</v>
      </c>
      <c r="BM155" s="28" t="s">
        <v>280</v>
      </c>
    </row>
    <row r="156" spans="1:65" ht="15">
      <c r="A156" s="25" t="s">
        <v>36</v>
      </c>
      <c r="B156" s="18" t="s">
        <v>114</v>
      </c>
      <c r="C156" s="15" t="s">
        <v>115</v>
      </c>
      <c r="D156" s="16" t="s">
        <v>348</v>
      </c>
      <c r="E156" s="157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236</v>
      </c>
      <c r="C157" s="9" t="s">
        <v>236</v>
      </c>
      <c r="D157" s="10" t="s">
        <v>116</v>
      </c>
      <c r="E157" s="157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356</v>
      </c>
      <c r="E158" s="157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7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1.26</v>
      </c>
      <c r="E160" s="157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1.25</v>
      </c>
      <c r="E161" s="157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8</v>
      </c>
    </row>
    <row r="162" spans="1:65">
      <c r="A162" s="30"/>
      <c r="B162" s="20" t="s">
        <v>239</v>
      </c>
      <c r="C162" s="12"/>
      <c r="D162" s="23">
        <v>1.2549999999999999</v>
      </c>
      <c r="E162" s="157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240</v>
      </c>
      <c r="C163" s="29"/>
      <c r="D163" s="11">
        <v>1.2549999999999999</v>
      </c>
      <c r="E163" s="157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1.2549999999999999</v>
      </c>
    </row>
    <row r="164" spans="1:65">
      <c r="A164" s="30"/>
      <c r="B164" s="3" t="s">
        <v>241</v>
      </c>
      <c r="C164" s="29"/>
      <c r="D164" s="24">
        <v>7.0710678118654814E-3</v>
      </c>
      <c r="E164" s="157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47</v>
      </c>
    </row>
    <row r="165" spans="1:65">
      <c r="A165" s="30"/>
      <c r="B165" s="3" t="s">
        <v>87</v>
      </c>
      <c r="C165" s="29"/>
      <c r="D165" s="13">
        <v>5.6343169815661212E-3</v>
      </c>
      <c r="E165" s="157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242</v>
      </c>
      <c r="C166" s="29"/>
      <c r="D166" s="13">
        <v>0</v>
      </c>
      <c r="E166" s="157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243</v>
      </c>
      <c r="C167" s="47"/>
      <c r="D167" s="45" t="s">
        <v>244</v>
      </c>
      <c r="E167" s="157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709</v>
      </c>
      <c r="BM169" s="28" t="s">
        <v>280</v>
      </c>
    </row>
    <row r="170" spans="1:65" ht="15">
      <c r="A170" s="25" t="s">
        <v>39</v>
      </c>
      <c r="B170" s="18" t="s">
        <v>114</v>
      </c>
      <c r="C170" s="15" t="s">
        <v>115</v>
      </c>
      <c r="D170" s="16" t="s">
        <v>348</v>
      </c>
      <c r="E170" s="157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236</v>
      </c>
      <c r="C171" s="9" t="s">
        <v>236</v>
      </c>
      <c r="D171" s="10" t="s">
        <v>116</v>
      </c>
      <c r="E171" s="157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356</v>
      </c>
      <c r="E172" s="157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7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1.1599999999999999</v>
      </c>
      <c r="E174" s="157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1.21</v>
      </c>
      <c r="E175" s="157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9</v>
      </c>
    </row>
    <row r="176" spans="1:65">
      <c r="A176" s="30"/>
      <c r="B176" s="20" t="s">
        <v>239</v>
      </c>
      <c r="C176" s="12"/>
      <c r="D176" s="23">
        <v>1.1850000000000001</v>
      </c>
      <c r="E176" s="157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240</v>
      </c>
      <c r="C177" s="29"/>
      <c r="D177" s="11">
        <v>1.1850000000000001</v>
      </c>
      <c r="E177" s="157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1.1850000000000001</v>
      </c>
    </row>
    <row r="178" spans="1:65">
      <c r="A178" s="30"/>
      <c r="B178" s="3" t="s">
        <v>241</v>
      </c>
      <c r="C178" s="29"/>
      <c r="D178" s="24">
        <v>3.5355339059327411E-2</v>
      </c>
      <c r="E178" s="157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48</v>
      </c>
    </row>
    <row r="179" spans="1:65">
      <c r="A179" s="30"/>
      <c r="B179" s="3" t="s">
        <v>87</v>
      </c>
      <c r="C179" s="29"/>
      <c r="D179" s="13">
        <v>2.9835729163989376E-2</v>
      </c>
      <c r="E179" s="157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242</v>
      </c>
      <c r="C180" s="29"/>
      <c r="D180" s="13">
        <v>0</v>
      </c>
      <c r="E180" s="157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243</v>
      </c>
      <c r="C181" s="47"/>
      <c r="D181" s="45" t="s">
        <v>244</v>
      </c>
      <c r="E181" s="157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710</v>
      </c>
      <c r="BM183" s="28" t="s">
        <v>280</v>
      </c>
    </row>
    <row r="184" spans="1:65" ht="15">
      <c r="A184" s="25" t="s">
        <v>42</v>
      </c>
      <c r="B184" s="18" t="s">
        <v>114</v>
      </c>
      <c r="C184" s="15" t="s">
        <v>115</v>
      </c>
      <c r="D184" s="16" t="s">
        <v>348</v>
      </c>
      <c r="E184" s="157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236</v>
      </c>
      <c r="C185" s="9" t="s">
        <v>236</v>
      </c>
      <c r="D185" s="10" t="s">
        <v>116</v>
      </c>
      <c r="E185" s="157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356</v>
      </c>
      <c r="E186" s="157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/>
      <c r="C187" s="9"/>
      <c r="D187" s="26"/>
      <c r="E187" s="157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8">
        <v>1</v>
      </c>
      <c r="C188" s="14">
        <v>1</v>
      </c>
      <c r="D188" s="216">
        <v>17.100000000000001</v>
      </c>
      <c r="E188" s="217"/>
      <c r="F188" s="218"/>
      <c r="G188" s="218"/>
      <c r="H188" s="218"/>
      <c r="I188" s="218"/>
      <c r="J188" s="218"/>
      <c r="K188" s="218"/>
      <c r="L188" s="218"/>
      <c r="M188" s="218"/>
      <c r="N188" s="218"/>
      <c r="O188" s="218"/>
      <c r="P188" s="218"/>
      <c r="Q188" s="218"/>
      <c r="R188" s="218"/>
      <c r="S188" s="218"/>
      <c r="T188" s="218"/>
      <c r="U188" s="218"/>
      <c r="V188" s="218"/>
      <c r="W188" s="218"/>
      <c r="X188" s="218"/>
      <c r="Y188" s="218"/>
      <c r="Z188" s="218"/>
      <c r="AA188" s="218"/>
      <c r="AB188" s="218"/>
      <c r="AC188" s="218"/>
      <c r="AD188" s="218"/>
      <c r="AE188" s="218"/>
      <c r="AF188" s="218"/>
      <c r="AG188" s="218"/>
      <c r="AH188" s="218"/>
      <c r="AI188" s="218"/>
      <c r="AJ188" s="218"/>
      <c r="AK188" s="218"/>
      <c r="AL188" s="218"/>
      <c r="AM188" s="218"/>
      <c r="AN188" s="218"/>
      <c r="AO188" s="218"/>
      <c r="AP188" s="218"/>
      <c r="AQ188" s="218"/>
      <c r="AR188" s="218"/>
      <c r="AS188" s="218"/>
      <c r="AT188" s="218"/>
      <c r="AU188" s="218"/>
      <c r="AV188" s="218"/>
      <c r="AW188" s="218"/>
      <c r="AX188" s="218"/>
      <c r="AY188" s="218"/>
      <c r="AZ188" s="218"/>
      <c r="BA188" s="218"/>
      <c r="BB188" s="218"/>
      <c r="BC188" s="218"/>
      <c r="BD188" s="218"/>
      <c r="BE188" s="218"/>
      <c r="BF188" s="218"/>
      <c r="BG188" s="218"/>
      <c r="BH188" s="218"/>
      <c r="BI188" s="218"/>
      <c r="BJ188" s="218"/>
      <c r="BK188" s="218"/>
      <c r="BL188" s="218"/>
      <c r="BM188" s="219">
        <v>1</v>
      </c>
    </row>
    <row r="189" spans="1:65">
      <c r="A189" s="30"/>
      <c r="B189" s="19">
        <v>1</v>
      </c>
      <c r="C189" s="9">
        <v>2</v>
      </c>
      <c r="D189" s="220">
        <v>17.2</v>
      </c>
      <c r="E189" s="217"/>
      <c r="F189" s="218"/>
      <c r="G189" s="218"/>
      <c r="H189" s="218"/>
      <c r="I189" s="218"/>
      <c r="J189" s="218"/>
      <c r="K189" s="218"/>
      <c r="L189" s="218"/>
      <c r="M189" s="218"/>
      <c r="N189" s="218"/>
      <c r="O189" s="218"/>
      <c r="P189" s="218"/>
      <c r="Q189" s="218"/>
      <c r="R189" s="218"/>
      <c r="S189" s="218"/>
      <c r="T189" s="218"/>
      <c r="U189" s="218"/>
      <c r="V189" s="218"/>
      <c r="W189" s="218"/>
      <c r="X189" s="218"/>
      <c r="Y189" s="218"/>
      <c r="Z189" s="218"/>
      <c r="AA189" s="218"/>
      <c r="AB189" s="218"/>
      <c r="AC189" s="218"/>
      <c r="AD189" s="218"/>
      <c r="AE189" s="218"/>
      <c r="AF189" s="218"/>
      <c r="AG189" s="218"/>
      <c r="AH189" s="218"/>
      <c r="AI189" s="218"/>
      <c r="AJ189" s="218"/>
      <c r="AK189" s="218"/>
      <c r="AL189" s="218"/>
      <c r="AM189" s="218"/>
      <c r="AN189" s="218"/>
      <c r="AO189" s="218"/>
      <c r="AP189" s="218"/>
      <c r="AQ189" s="218"/>
      <c r="AR189" s="218"/>
      <c r="AS189" s="218"/>
      <c r="AT189" s="218"/>
      <c r="AU189" s="218"/>
      <c r="AV189" s="218"/>
      <c r="AW189" s="218"/>
      <c r="AX189" s="218"/>
      <c r="AY189" s="218"/>
      <c r="AZ189" s="218"/>
      <c r="BA189" s="218"/>
      <c r="BB189" s="218"/>
      <c r="BC189" s="218"/>
      <c r="BD189" s="218"/>
      <c r="BE189" s="218"/>
      <c r="BF189" s="218"/>
      <c r="BG189" s="218"/>
      <c r="BH189" s="218"/>
      <c r="BI189" s="218"/>
      <c r="BJ189" s="218"/>
      <c r="BK189" s="218"/>
      <c r="BL189" s="218"/>
      <c r="BM189" s="219">
        <v>43</v>
      </c>
    </row>
    <row r="190" spans="1:65">
      <c r="A190" s="30"/>
      <c r="B190" s="20" t="s">
        <v>239</v>
      </c>
      <c r="C190" s="12"/>
      <c r="D190" s="222">
        <v>17.149999999999999</v>
      </c>
      <c r="E190" s="217"/>
      <c r="F190" s="218"/>
      <c r="G190" s="218"/>
      <c r="H190" s="218"/>
      <c r="I190" s="218"/>
      <c r="J190" s="218"/>
      <c r="K190" s="218"/>
      <c r="L190" s="218"/>
      <c r="M190" s="218"/>
      <c r="N190" s="218"/>
      <c r="O190" s="218"/>
      <c r="P190" s="218"/>
      <c r="Q190" s="218"/>
      <c r="R190" s="218"/>
      <c r="S190" s="218"/>
      <c r="T190" s="218"/>
      <c r="U190" s="218"/>
      <c r="V190" s="218"/>
      <c r="W190" s="218"/>
      <c r="X190" s="218"/>
      <c r="Y190" s="218"/>
      <c r="Z190" s="218"/>
      <c r="AA190" s="218"/>
      <c r="AB190" s="218"/>
      <c r="AC190" s="218"/>
      <c r="AD190" s="218"/>
      <c r="AE190" s="218"/>
      <c r="AF190" s="218"/>
      <c r="AG190" s="218"/>
      <c r="AH190" s="218"/>
      <c r="AI190" s="218"/>
      <c r="AJ190" s="218"/>
      <c r="AK190" s="218"/>
      <c r="AL190" s="218"/>
      <c r="AM190" s="218"/>
      <c r="AN190" s="218"/>
      <c r="AO190" s="218"/>
      <c r="AP190" s="218"/>
      <c r="AQ190" s="218"/>
      <c r="AR190" s="218"/>
      <c r="AS190" s="218"/>
      <c r="AT190" s="218"/>
      <c r="AU190" s="218"/>
      <c r="AV190" s="218"/>
      <c r="AW190" s="218"/>
      <c r="AX190" s="218"/>
      <c r="AY190" s="218"/>
      <c r="AZ190" s="218"/>
      <c r="BA190" s="218"/>
      <c r="BB190" s="218"/>
      <c r="BC190" s="218"/>
      <c r="BD190" s="218"/>
      <c r="BE190" s="218"/>
      <c r="BF190" s="218"/>
      <c r="BG190" s="218"/>
      <c r="BH190" s="218"/>
      <c r="BI190" s="218"/>
      <c r="BJ190" s="218"/>
      <c r="BK190" s="218"/>
      <c r="BL190" s="218"/>
      <c r="BM190" s="219">
        <v>16</v>
      </c>
    </row>
    <row r="191" spans="1:65">
      <c r="A191" s="30"/>
      <c r="B191" s="3" t="s">
        <v>240</v>
      </c>
      <c r="C191" s="29"/>
      <c r="D191" s="220">
        <v>17.149999999999999</v>
      </c>
      <c r="E191" s="217"/>
      <c r="F191" s="218"/>
      <c r="G191" s="218"/>
      <c r="H191" s="218"/>
      <c r="I191" s="218"/>
      <c r="J191" s="218"/>
      <c r="K191" s="218"/>
      <c r="L191" s="218"/>
      <c r="M191" s="218"/>
      <c r="N191" s="218"/>
      <c r="O191" s="218"/>
      <c r="P191" s="218"/>
      <c r="Q191" s="218"/>
      <c r="R191" s="218"/>
      <c r="S191" s="218"/>
      <c r="T191" s="218"/>
      <c r="U191" s="218"/>
      <c r="V191" s="218"/>
      <c r="W191" s="218"/>
      <c r="X191" s="218"/>
      <c r="Y191" s="218"/>
      <c r="Z191" s="218"/>
      <c r="AA191" s="218"/>
      <c r="AB191" s="218"/>
      <c r="AC191" s="218"/>
      <c r="AD191" s="218"/>
      <c r="AE191" s="218"/>
      <c r="AF191" s="218"/>
      <c r="AG191" s="218"/>
      <c r="AH191" s="218"/>
      <c r="AI191" s="218"/>
      <c r="AJ191" s="218"/>
      <c r="AK191" s="218"/>
      <c r="AL191" s="218"/>
      <c r="AM191" s="218"/>
      <c r="AN191" s="218"/>
      <c r="AO191" s="218"/>
      <c r="AP191" s="218"/>
      <c r="AQ191" s="218"/>
      <c r="AR191" s="218"/>
      <c r="AS191" s="218"/>
      <c r="AT191" s="218"/>
      <c r="AU191" s="218"/>
      <c r="AV191" s="218"/>
      <c r="AW191" s="218"/>
      <c r="AX191" s="218"/>
      <c r="AY191" s="218"/>
      <c r="AZ191" s="218"/>
      <c r="BA191" s="218"/>
      <c r="BB191" s="218"/>
      <c r="BC191" s="218"/>
      <c r="BD191" s="218"/>
      <c r="BE191" s="218"/>
      <c r="BF191" s="218"/>
      <c r="BG191" s="218"/>
      <c r="BH191" s="218"/>
      <c r="BI191" s="218"/>
      <c r="BJ191" s="218"/>
      <c r="BK191" s="218"/>
      <c r="BL191" s="218"/>
      <c r="BM191" s="219">
        <v>17.149999999999999</v>
      </c>
    </row>
    <row r="192" spans="1:65">
      <c r="A192" s="30"/>
      <c r="B192" s="3" t="s">
        <v>241</v>
      </c>
      <c r="C192" s="29"/>
      <c r="D192" s="220">
        <v>7.0710678118653253E-2</v>
      </c>
      <c r="E192" s="217"/>
      <c r="F192" s="218"/>
      <c r="G192" s="218"/>
      <c r="H192" s="218"/>
      <c r="I192" s="218"/>
      <c r="J192" s="218"/>
      <c r="K192" s="218"/>
      <c r="L192" s="218"/>
      <c r="M192" s="218"/>
      <c r="N192" s="218"/>
      <c r="O192" s="218"/>
      <c r="P192" s="218"/>
      <c r="Q192" s="218"/>
      <c r="R192" s="218"/>
      <c r="S192" s="218"/>
      <c r="T192" s="218"/>
      <c r="U192" s="218"/>
      <c r="V192" s="218"/>
      <c r="W192" s="218"/>
      <c r="X192" s="218"/>
      <c r="Y192" s="218"/>
      <c r="Z192" s="218"/>
      <c r="AA192" s="218"/>
      <c r="AB192" s="218"/>
      <c r="AC192" s="218"/>
      <c r="AD192" s="218"/>
      <c r="AE192" s="218"/>
      <c r="AF192" s="218"/>
      <c r="AG192" s="218"/>
      <c r="AH192" s="218"/>
      <c r="AI192" s="218"/>
      <c r="AJ192" s="218"/>
      <c r="AK192" s="218"/>
      <c r="AL192" s="218"/>
      <c r="AM192" s="218"/>
      <c r="AN192" s="218"/>
      <c r="AO192" s="218"/>
      <c r="AP192" s="218"/>
      <c r="AQ192" s="218"/>
      <c r="AR192" s="218"/>
      <c r="AS192" s="218"/>
      <c r="AT192" s="218"/>
      <c r="AU192" s="218"/>
      <c r="AV192" s="218"/>
      <c r="AW192" s="218"/>
      <c r="AX192" s="218"/>
      <c r="AY192" s="218"/>
      <c r="AZ192" s="218"/>
      <c r="BA192" s="218"/>
      <c r="BB192" s="218"/>
      <c r="BC192" s="218"/>
      <c r="BD192" s="218"/>
      <c r="BE192" s="218"/>
      <c r="BF192" s="218"/>
      <c r="BG192" s="218"/>
      <c r="BH192" s="218"/>
      <c r="BI192" s="218"/>
      <c r="BJ192" s="218"/>
      <c r="BK192" s="218"/>
      <c r="BL192" s="218"/>
      <c r="BM192" s="219">
        <v>49</v>
      </c>
    </row>
    <row r="193" spans="1:65">
      <c r="A193" s="30"/>
      <c r="B193" s="3" t="s">
        <v>87</v>
      </c>
      <c r="C193" s="29"/>
      <c r="D193" s="13">
        <v>4.1230716104170995E-3</v>
      </c>
      <c r="E193" s="157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242</v>
      </c>
      <c r="C194" s="29"/>
      <c r="D194" s="13">
        <v>0</v>
      </c>
      <c r="E194" s="157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243</v>
      </c>
      <c r="C195" s="47"/>
      <c r="D195" s="45" t="s">
        <v>244</v>
      </c>
      <c r="E195" s="157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711</v>
      </c>
      <c r="BM197" s="28" t="s">
        <v>280</v>
      </c>
    </row>
    <row r="198" spans="1:65" ht="15">
      <c r="A198" s="25" t="s">
        <v>5</v>
      </c>
      <c r="B198" s="18" t="s">
        <v>114</v>
      </c>
      <c r="C198" s="15" t="s">
        <v>115</v>
      </c>
      <c r="D198" s="16" t="s">
        <v>348</v>
      </c>
      <c r="E198" s="157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236</v>
      </c>
      <c r="C199" s="9" t="s">
        <v>236</v>
      </c>
      <c r="D199" s="10" t="s">
        <v>116</v>
      </c>
      <c r="E199" s="157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356</v>
      </c>
      <c r="E200" s="157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2</v>
      </c>
    </row>
    <row r="201" spans="1:65">
      <c r="A201" s="30"/>
      <c r="B201" s="19"/>
      <c r="C201" s="9"/>
      <c r="D201" s="26"/>
      <c r="E201" s="157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2</v>
      </c>
    </row>
    <row r="202" spans="1:65">
      <c r="A202" s="30"/>
      <c r="B202" s="18">
        <v>1</v>
      </c>
      <c r="C202" s="14">
        <v>1</v>
      </c>
      <c r="D202" s="22">
        <v>4.88</v>
      </c>
      <c r="E202" s="157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>
        <v>1</v>
      </c>
      <c r="C203" s="9">
        <v>2</v>
      </c>
      <c r="D203" s="11">
        <v>4.49</v>
      </c>
      <c r="E203" s="157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44</v>
      </c>
    </row>
    <row r="204" spans="1:65">
      <c r="A204" s="30"/>
      <c r="B204" s="20" t="s">
        <v>239</v>
      </c>
      <c r="C204" s="12"/>
      <c r="D204" s="23">
        <v>4.6850000000000005</v>
      </c>
      <c r="E204" s="157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16</v>
      </c>
    </row>
    <row r="205" spans="1:65">
      <c r="A205" s="30"/>
      <c r="B205" s="3" t="s">
        <v>240</v>
      </c>
      <c r="C205" s="29"/>
      <c r="D205" s="11">
        <v>4.6850000000000005</v>
      </c>
      <c r="E205" s="157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4.6849999999999996</v>
      </c>
    </row>
    <row r="206" spans="1:65">
      <c r="A206" s="30"/>
      <c r="B206" s="3" t="s">
        <v>241</v>
      </c>
      <c r="C206" s="29"/>
      <c r="D206" s="24">
        <v>0.27577164466275333</v>
      </c>
      <c r="E206" s="157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50</v>
      </c>
    </row>
    <row r="207" spans="1:65">
      <c r="A207" s="30"/>
      <c r="B207" s="3" t="s">
        <v>87</v>
      </c>
      <c r="C207" s="29"/>
      <c r="D207" s="13">
        <v>5.8862677622786193E-2</v>
      </c>
      <c r="E207" s="157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242</v>
      </c>
      <c r="C208" s="29"/>
      <c r="D208" s="13">
        <v>2.2204460492503131E-16</v>
      </c>
      <c r="E208" s="157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243</v>
      </c>
      <c r="C209" s="47"/>
      <c r="D209" s="45" t="s">
        <v>244</v>
      </c>
      <c r="E209" s="157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712</v>
      </c>
      <c r="BM211" s="28" t="s">
        <v>280</v>
      </c>
    </row>
    <row r="212" spans="1:65" ht="15">
      <c r="A212" s="25" t="s">
        <v>82</v>
      </c>
      <c r="B212" s="18" t="s">
        <v>114</v>
      </c>
      <c r="C212" s="15" t="s">
        <v>115</v>
      </c>
      <c r="D212" s="16" t="s">
        <v>348</v>
      </c>
      <c r="E212" s="157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236</v>
      </c>
      <c r="C213" s="9" t="s">
        <v>236</v>
      </c>
      <c r="D213" s="10" t="s">
        <v>116</v>
      </c>
      <c r="E213" s="157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356</v>
      </c>
      <c r="E214" s="157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7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1.25</v>
      </c>
      <c r="E216" s="157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1.2</v>
      </c>
      <c r="E217" s="157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45</v>
      </c>
    </row>
    <row r="218" spans="1:65">
      <c r="A218" s="30"/>
      <c r="B218" s="20" t="s">
        <v>239</v>
      </c>
      <c r="C218" s="12"/>
      <c r="D218" s="23">
        <v>1.2250000000000001</v>
      </c>
      <c r="E218" s="157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240</v>
      </c>
      <c r="C219" s="29"/>
      <c r="D219" s="11">
        <v>1.2250000000000001</v>
      </c>
      <c r="E219" s="157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1.2250000000000001</v>
      </c>
    </row>
    <row r="220" spans="1:65">
      <c r="A220" s="30"/>
      <c r="B220" s="3" t="s">
        <v>241</v>
      </c>
      <c r="C220" s="29"/>
      <c r="D220" s="24">
        <v>3.5355339059327411E-2</v>
      </c>
      <c r="E220" s="157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51</v>
      </c>
    </row>
    <row r="221" spans="1:65">
      <c r="A221" s="30"/>
      <c r="B221" s="3" t="s">
        <v>87</v>
      </c>
      <c r="C221" s="29"/>
      <c r="D221" s="13">
        <v>2.8861501272920333E-2</v>
      </c>
      <c r="E221" s="157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242</v>
      </c>
      <c r="C222" s="29"/>
      <c r="D222" s="13">
        <v>0</v>
      </c>
      <c r="E222" s="157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243</v>
      </c>
      <c r="C223" s="47"/>
      <c r="D223" s="45" t="s">
        <v>244</v>
      </c>
      <c r="E223" s="157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713</v>
      </c>
      <c r="BM225" s="28" t="s">
        <v>280</v>
      </c>
    </row>
    <row r="226" spans="1:65" ht="15">
      <c r="A226" s="25" t="s">
        <v>8</v>
      </c>
      <c r="B226" s="18" t="s">
        <v>114</v>
      </c>
      <c r="C226" s="15" t="s">
        <v>115</v>
      </c>
      <c r="D226" s="16" t="s">
        <v>348</v>
      </c>
      <c r="E226" s="157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236</v>
      </c>
      <c r="C227" s="9" t="s">
        <v>236</v>
      </c>
      <c r="D227" s="10" t="s">
        <v>116</v>
      </c>
      <c r="E227" s="157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356</v>
      </c>
      <c r="E228" s="157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7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5.13</v>
      </c>
      <c r="E230" s="157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5.39</v>
      </c>
      <c r="E231" s="157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15</v>
      </c>
    </row>
    <row r="232" spans="1:65">
      <c r="A232" s="30"/>
      <c r="B232" s="20" t="s">
        <v>239</v>
      </c>
      <c r="C232" s="12"/>
      <c r="D232" s="23">
        <v>5.26</v>
      </c>
      <c r="E232" s="157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240</v>
      </c>
      <c r="C233" s="29"/>
      <c r="D233" s="11">
        <v>5.26</v>
      </c>
      <c r="E233" s="157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5.26</v>
      </c>
    </row>
    <row r="234" spans="1:65">
      <c r="A234" s="30"/>
      <c r="B234" s="3" t="s">
        <v>241</v>
      </c>
      <c r="C234" s="29"/>
      <c r="D234" s="24">
        <v>0.1838477631085022</v>
      </c>
      <c r="E234" s="157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36</v>
      </c>
    </row>
    <row r="235" spans="1:65">
      <c r="A235" s="30"/>
      <c r="B235" s="3" t="s">
        <v>87</v>
      </c>
      <c r="C235" s="29"/>
      <c r="D235" s="13">
        <v>3.4952046218346425E-2</v>
      </c>
      <c r="E235" s="157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242</v>
      </c>
      <c r="C236" s="29"/>
      <c r="D236" s="13">
        <v>0</v>
      </c>
      <c r="E236" s="157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243</v>
      </c>
      <c r="C237" s="47"/>
      <c r="D237" s="45" t="s">
        <v>244</v>
      </c>
      <c r="E237" s="157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714</v>
      </c>
      <c r="BM239" s="28" t="s">
        <v>280</v>
      </c>
    </row>
    <row r="240" spans="1:65" ht="15">
      <c r="A240" s="25" t="s">
        <v>11</v>
      </c>
      <c r="B240" s="18" t="s">
        <v>114</v>
      </c>
      <c r="C240" s="15" t="s">
        <v>115</v>
      </c>
      <c r="D240" s="16" t="s">
        <v>348</v>
      </c>
      <c r="E240" s="157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236</v>
      </c>
      <c r="C241" s="9" t="s">
        <v>236</v>
      </c>
      <c r="D241" s="10" t="s">
        <v>116</v>
      </c>
      <c r="E241" s="157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356</v>
      </c>
      <c r="E242" s="157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7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0.48</v>
      </c>
      <c r="E244" s="157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0.52</v>
      </c>
      <c r="E245" s="157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7</v>
      </c>
    </row>
    <row r="246" spans="1:65">
      <c r="A246" s="30"/>
      <c r="B246" s="20" t="s">
        <v>239</v>
      </c>
      <c r="C246" s="12"/>
      <c r="D246" s="23">
        <v>0.5</v>
      </c>
      <c r="E246" s="157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240</v>
      </c>
      <c r="C247" s="29"/>
      <c r="D247" s="11">
        <v>0.5</v>
      </c>
      <c r="E247" s="157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0.5</v>
      </c>
    </row>
    <row r="248" spans="1:65">
      <c r="A248" s="30"/>
      <c r="B248" s="3" t="s">
        <v>241</v>
      </c>
      <c r="C248" s="29"/>
      <c r="D248" s="24">
        <v>2.8284271247461926E-2</v>
      </c>
      <c r="E248" s="157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37</v>
      </c>
    </row>
    <row r="249" spans="1:65">
      <c r="A249" s="30"/>
      <c r="B249" s="3" t="s">
        <v>87</v>
      </c>
      <c r="C249" s="29"/>
      <c r="D249" s="13">
        <v>5.6568542494923851E-2</v>
      </c>
      <c r="E249" s="157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242</v>
      </c>
      <c r="C250" s="29"/>
      <c r="D250" s="13">
        <v>0</v>
      </c>
      <c r="E250" s="157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243</v>
      </c>
      <c r="C251" s="47"/>
      <c r="D251" s="45" t="s">
        <v>244</v>
      </c>
      <c r="E251" s="157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715</v>
      </c>
      <c r="BM253" s="28" t="s">
        <v>280</v>
      </c>
    </row>
    <row r="254" spans="1:65" ht="15">
      <c r="A254" s="25" t="s">
        <v>14</v>
      </c>
      <c r="B254" s="18" t="s">
        <v>114</v>
      </c>
      <c r="C254" s="15" t="s">
        <v>115</v>
      </c>
      <c r="D254" s="16" t="s">
        <v>348</v>
      </c>
      <c r="E254" s="157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236</v>
      </c>
      <c r="C255" s="9" t="s">
        <v>236</v>
      </c>
      <c r="D255" s="10" t="s">
        <v>116</v>
      </c>
      <c r="E255" s="157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356</v>
      </c>
      <c r="E256" s="157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7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4.3</v>
      </c>
      <c r="E258" s="157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4.3</v>
      </c>
      <c r="E259" s="157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32</v>
      </c>
    </row>
    <row r="260" spans="1:65">
      <c r="A260" s="30"/>
      <c r="B260" s="20" t="s">
        <v>239</v>
      </c>
      <c r="C260" s="12"/>
      <c r="D260" s="23">
        <v>4.3</v>
      </c>
      <c r="E260" s="157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240</v>
      </c>
      <c r="C261" s="29"/>
      <c r="D261" s="11">
        <v>4.3</v>
      </c>
      <c r="E261" s="157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4.3</v>
      </c>
    </row>
    <row r="262" spans="1:65">
      <c r="A262" s="30"/>
      <c r="B262" s="3" t="s">
        <v>241</v>
      </c>
      <c r="C262" s="29"/>
      <c r="D262" s="24">
        <v>0</v>
      </c>
      <c r="E262" s="157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38</v>
      </c>
    </row>
    <row r="263" spans="1:65">
      <c r="A263" s="30"/>
      <c r="B263" s="3" t="s">
        <v>87</v>
      </c>
      <c r="C263" s="29"/>
      <c r="D263" s="13">
        <v>0</v>
      </c>
      <c r="E263" s="157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242</v>
      </c>
      <c r="C264" s="29"/>
      <c r="D264" s="13">
        <v>0</v>
      </c>
      <c r="E264" s="157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243</v>
      </c>
      <c r="C265" s="47"/>
      <c r="D265" s="45" t="s">
        <v>244</v>
      </c>
      <c r="E265" s="157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716</v>
      </c>
      <c r="BM267" s="28" t="s">
        <v>280</v>
      </c>
    </row>
    <row r="268" spans="1:65" ht="15">
      <c r="A268" s="25" t="s">
        <v>17</v>
      </c>
      <c r="B268" s="18" t="s">
        <v>114</v>
      </c>
      <c r="C268" s="15" t="s">
        <v>115</v>
      </c>
      <c r="D268" s="16" t="s">
        <v>348</v>
      </c>
      <c r="E268" s="157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236</v>
      </c>
      <c r="C269" s="9" t="s">
        <v>236</v>
      </c>
      <c r="D269" s="10" t="s">
        <v>116</v>
      </c>
      <c r="E269" s="157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356</v>
      </c>
      <c r="E270" s="157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1</v>
      </c>
    </row>
    <row r="271" spans="1:65">
      <c r="A271" s="30"/>
      <c r="B271" s="19"/>
      <c r="C271" s="9"/>
      <c r="D271" s="26"/>
      <c r="E271" s="157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1</v>
      </c>
    </row>
    <row r="272" spans="1:65">
      <c r="A272" s="30"/>
      <c r="B272" s="18">
        <v>1</v>
      </c>
      <c r="C272" s="14">
        <v>1</v>
      </c>
      <c r="D272" s="216">
        <v>33.6</v>
      </c>
      <c r="E272" s="217"/>
      <c r="F272" s="218"/>
      <c r="G272" s="218"/>
      <c r="H272" s="218"/>
      <c r="I272" s="218"/>
      <c r="J272" s="218"/>
      <c r="K272" s="218"/>
      <c r="L272" s="218"/>
      <c r="M272" s="218"/>
      <c r="N272" s="218"/>
      <c r="O272" s="218"/>
      <c r="P272" s="218"/>
      <c r="Q272" s="218"/>
      <c r="R272" s="218"/>
      <c r="S272" s="218"/>
      <c r="T272" s="218"/>
      <c r="U272" s="218"/>
      <c r="V272" s="218"/>
      <c r="W272" s="218"/>
      <c r="X272" s="218"/>
      <c r="Y272" s="218"/>
      <c r="Z272" s="218"/>
      <c r="AA272" s="218"/>
      <c r="AB272" s="218"/>
      <c r="AC272" s="218"/>
      <c r="AD272" s="218"/>
      <c r="AE272" s="218"/>
      <c r="AF272" s="218"/>
      <c r="AG272" s="218"/>
      <c r="AH272" s="218"/>
      <c r="AI272" s="218"/>
      <c r="AJ272" s="218"/>
      <c r="AK272" s="218"/>
      <c r="AL272" s="218"/>
      <c r="AM272" s="218"/>
      <c r="AN272" s="218"/>
      <c r="AO272" s="218"/>
      <c r="AP272" s="218"/>
      <c r="AQ272" s="218"/>
      <c r="AR272" s="218"/>
      <c r="AS272" s="218"/>
      <c r="AT272" s="218"/>
      <c r="AU272" s="218"/>
      <c r="AV272" s="218"/>
      <c r="AW272" s="218"/>
      <c r="AX272" s="218"/>
      <c r="AY272" s="218"/>
      <c r="AZ272" s="218"/>
      <c r="BA272" s="218"/>
      <c r="BB272" s="218"/>
      <c r="BC272" s="218"/>
      <c r="BD272" s="218"/>
      <c r="BE272" s="218"/>
      <c r="BF272" s="218"/>
      <c r="BG272" s="218"/>
      <c r="BH272" s="218"/>
      <c r="BI272" s="218"/>
      <c r="BJ272" s="218"/>
      <c r="BK272" s="218"/>
      <c r="BL272" s="218"/>
      <c r="BM272" s="219">
        <v>1</v>
      </c>
    </row>
    <row r="273" spans="1:65">
      <c r="A273" s="30"/>
      <c r="B273" s="19">
        <v>1</v>
      </c>
      <c r="C273" s="9">
        <v>2</v>
      </c>
      <c r="D273" s="220">
        <v>34.299999999999997</v>
      </c>
      <c r="E273" s="217"/>
      <c r="F273" s="218"/>
      <c r="G273" s="218"/>
      <c r="H273" s="218"/>
      <c r="I273" s="218"/>
      <c r="J273" s="218"/>
      <c r="K273" s="218"/>
      <c r="L273" s="218"/>
      <c r="M273" s="218"/>
      <c r="N273" s="218"/>
      <c r="O273" s="218"/>
      <c r="P273" s="218"/>
      <c r="Q273" s="218"/>
      <c r="R273" s="218"/>
      <c r="S273" s="218"/>
      <c r="T273" s="218"/>
      <c r="U273" s="218"/>
      <c r="V273" s="218"/>
      <c r="W273" s="218"/>
      <c r="X273" s="218"/>
      <c r="Y273" s="218"/>
      <c r="Z273" s="218"/>
      <c r="AA273" s="218"/>
      <c r="AB273" s="218"/>
      <c r="AC273" s="218"/>
      <c r="AD273" s="218"/>
      <c r="AE273" s="218"/>
      <c r="AF273" s="218"/>
      <c r="AG273" s="218"/>
      <c r="AH273" s="218"/>
      <c r="AI273" s="218"/>
      <c r="AJ273" s="218"/>
      <c r="AK273" s="218"/>
      <c r="AL273" s="218"/>
      <c r="AM273" s="218"/>
      <c r="AN273" s="218"/>
      <c r="AO273" s="218"/>
      <c r="AP273" s="218"/>
      <c r="AQ273" s="218"/>
      <c r="AR273" s="218"/>
      <c r="AS273" s="218"/>
      <c r="AT273" s="218"/>
      <c r="AU273" s="218"/>
      <c r="AV273" s="218"/>
      <c r="AW273" s="218"/>
      <c r="AX273" s="218"/>
      <c r="AY273" s="218"/>
      <c r="AZ273" s="218"/>
      <c r="BA273" s="218"/>
      <c r="BB273" s="218"/>
      <c r="BC273" s="218"/>
      <c r="BD273" s="218"/>
      <c r="BE273" s="218"/>
      <c r="BF273" s="218"/>
      <c r="BG273" s="218"/>
      <c r="BH273" s="218"/>
      <c r="BI273" s="218"/>
      <c r="BJ273" s="218"/>
      <c r="BK273" s="218"/>
      <c r="BL273" s="218"/>
      <c r="BM273" s="219">
        <v>33</v>
      </c>
    </row>
    <row r="274" spans="1:65">
      <c r="A274" s="30"/>
      <c r="B274" s="20" t="s">
        <v>239</v>
      </c>
      <c r="C274" s="12"/>
      <c r="D274" s="222">
        <v>33.950000000000003</v>
      </c>
      <c r="E274" s="217"/>
      <c r="F274" s="218"/>
      <c r="G274" s="218"/>
      <c r="H274" s="218"/>
      <c r="I274" s="218"/>
      <c r="J274" s="218"/>
      <c r="K274" s="218"/>
      <c r="L274" s="218"/>
      <c r="M274" s="218"/>
      <c r="N274" s="218"/>
      <c r="O274" s="218"/>
      <c r="P274" s="218"/>
      <c r="Q274" s="218"/>
      <c r="R274" s="218"/>
      <c r="S274" s="218"/>
      <c r="T274" s="218"/>
      <c r="U274" s="218"/>
      <c r="V274" s="218"/>
      <c r="W274" s="218"/>
      <c r="X274" s="218"/>
      <c r="Y274" s="218"/>
      <c r="Z274" s="218"/>
      <c r="AA274" s="218"/>
      <c r="AB274" s="218"/>
      <c r="AC274" s="218"/>
      <c r="AD274" s="218"/>
      <c r="AE274" s="218"/>
      <c r="AF274" s="218"/>
      <c r="AG274" s="218"/>
      <c r="AH274" s="218"/>
      <c r="AI274" s="218"/>
      <c r="AJ274" s="218"/>
      <c r="AK274" s="218"/>
      <c r="AL274" s="218"/>
      <c r="AM274" s="218"/>
      <c r="AN274" s="218"/>
      <c r="AO274" s="218"/>
      <c r="AP274" s="218"/>
      <c r="AQ274" s="218"/>
      <c r="AR274" s="218"/>
      <c r="AS274" s="218"/>
      <c r="AT274" s="218"/>
      <c r="AU274" s="218"/>
      <c r="AV274" s="218"/>
      <c r="AW274" s="218"/>
      <c r="AX274" s="218"/>
      <c r="AY274" s="218"/>
      <c r="AZ274" s="218"/>
      <c r="BA274" s="218"/>
      <c r="BB274" s="218"/>
      <c r="BC274" s="218"/>
      <c r="BD274" s="218"/>
      <c r="BE274" s="218"/>
      <c r="BF274" s="218"/>
      <c r="BG274" s="218"/>
      <c r="BH274" s="218"/>
      <c r="BI274" s="218"/>
      <c r="BJ274" s="218"/>
      <c r="BK274" s="218"/>
      <c r="BL274" s="218"/>
      <c r="BM274" s="219">
        <v>16</v>
      </c>
    </row>
    <row r="275" spans="1:65">
      <c r="A275" s="30"/>
      <c r="B275" s="3" t="s">
        <v>240</v>
      </c>
      <c r="C275" s="29"/>
      <c r="D275" s="220">
        <v>33.950000000000003</v>
      </c>
      <c r="E275" s="217"/>
      <c r="F275" s="218"/>
      <c r="G275" s="218"/>
      <c r="H275" s="218"/>
      <c r="I275" s="218"/>
      <c r="J275" s="218"/>
      <c r="K275" s="218"/>
      <c r="L275" s="218"/>
      <c r="M275" s="218"/>
      <c r="N275" s="218"/>
      <c r="O275" s="218"/>
      <c r="P275" s="218"/>
      <c r="Q275" s="218"/>
      <c r="R275" s="218"/>
      <c r="S275" s="218"/>
      <c r="T275" s="218"/>
      <c r="U275" s="218"/>
      <c r="V275" s="218"/>
      <c r="W275" s="218"/>
      <c r="X275" s="218"/>
      <c r="Y275" s="218"/>
      <c r="Z275" s="218"/>
      <c r="AA275" s="218"/>
      <c r="AB275" s="218"/>
      <c r="AC275" s="218"/>
      <c r="AD275" s="218"/>
      <c r="AE275" s="218"/>
      <c r="AF275" s="218"/>
      <c r="AG275" s="218"/>
      <c r="AH275" s="218"/>
      <c r="AI275" s="218"/>
      <c r="AJ275" s="218"/>
      <c r="AK275" s="218"/>
      <c r="AL275" s="218"/>
      <c r="AM275" s="218"/>
      <c r="AN275" s="218"/>
      <c r="AO275" s="218"/>
      <c r="AP275" s="218"/>
      <c r="AQ275" s="218"/>
      <c r="AR275" s="218"/>
      <c r="AS275" s="218"/>
      <c r="AT275" s="218"/>
      <c r="AU275" s="218"/>
      <c r="AV275" s="218"/>
      <c r="AW275" s="218"/>
      <c r="AX275" s="218"/>
      <c r="AY275" s="218"/>
      <c r="AZ275" s="218"/>
      <c r="BA275" s="218"/>
      <c r="BB275" s="218"/>
      <c r="BC275" s="218"/>
      <c r="BD275" s="218"/>
      <c r="BE275" s="218"/>
      <c r="BF275" s="218"/>
      <c r="BG275" s="218"/>
      <c r="BH275" s="218"/>
      <c r="BI275" s="218"/>
      <c r="BJ275" s="218"/>
      <c r="BK275" s="218"/>
      <c r="BL275" s="218"/>
      <c r="BM275" s="219">
        <v>33.950000000000003</v>
      </c>
    </row>
    <row r="276" spans="1:65">
      <c r="A276" s="30"/>
      <c r="B276" s="3" t="s">
        <v>241</v>
      </c>
      <c r="C276" s="29"/>
      <c r="D276" s="220">
        <v>0.49497474683058024</v>
      </c>
      <c r="E276" s="217"/>
      <c r="F276" s="218"/>
      <c r="G276" s="218"/>
      <c r="H276" s="218"/>
      <c r="I276" s="218"/>
      <c r="J276" s="218"/>
      <c r="K276" s="218"/>
      <c r="L276" s="218"/>
      <c r="M276" s="218"/>
      <c r="N276" s="218"/>
      <c r="O276" s="218"/>
      <c r="P276" s="218"/>
      <c r="Q276" s="218"/>
      <c r="R276" s="218"/>
      <c r="S276" s="218"/>
      <c r="T276" s="218"/>
      <c r="U276" s="218"/>
      <c r="V276" s="218"/>
      <c r="W276" s="218"/>
      <c r="X276" s="218"/>
      <c r="Y276" s="218"/>
      <c r="Z276" s="218"/>
      <c r="AA276" s="218"/>
      <c r="AB276" s="218"/>
      <c r="AC276" s="218"/>
      <c r="AD276" s="218"/>
      <c r="AE276" s="218"/>
      <c r="AF276" s="218"/>
      <c r="AG276" s="218"/>
      <c r="AH276" s="218"/>
      <c r="AI276" s="218"/>
      <c r="AJ276" s="218"/>
      <c r="AK276" s="218"/>
      <c r="AL276" s="218"/>
      <c r="AM276" s="218"/>
      <c r="AN276" s="218"/>
      <c r="AO276" s="218"/>
      <c r="AP276" s="218"/>
      <c r="AQ276" s="218"/>
      <c r="AR276" s="218"/>
      <c r="AS276" s="218"/>
      <c r="AT276" s="218"/>
      <c r="AU276" s="218"/>
      <c r="AV276" s="218"/>
      <c r="AW276" s="218"/>
      <c r="AX276" s="218"/>
      <c r="AY276" s="218"/>
      <c r="AZ276" s="218"/>
      <c r="BA276" s="218"/>
      <c r="BB276" s="218"/>
      <c r="BC276" s="218"/>
      <c r="BD276" s="218"/>
      <c r="BE276" s="218"/>
      <c r="BF276" s="218"/>
      <c r="BG276" s="218"/>
      <c r="BH276" s="218"/>
      <c r="BI276" s="218"/>
      <c r="BJ276" s="218"/>
      <c r="BK276" s="218"/>
      <c r="BL276" s="218"/>
      <c r="BM276" s="219">
        <v>39</v>
      </c>
    </row>
    <row r="277" spans="1:65">
      <c r="A277" s="30"/>
      <c r="B277" s="3" t="s">
        <v>87</v>
      </c>
      <c r="C277" s="29"/>
      <c r="D277" s="13">
        <v>1.4579521261578209E-2</v>
      </c>
      <c r="E277" s="157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242</v>
      </c>
      <c r="C278" s="29"/>
      <c r="D278" s="13">
        <v>0</v>
      </c>
      <c r="E278" s="157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243</v>
      </c>
      <c r="C279" s="47"/>
      <c r="D279" s="45" t="s">
        <v>244</v>
      </c>
      <c r="E279" s="157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717</v>
      </c>
      <c r="BM281" s="28" t="s">
        <v>280</v>
      </c>
    </row>
    <row r="282" spans="1:65" ht="15">
      <c r="A282" s="25" t="s">
        <v>23</v>
      </c>
      <c r="B282" s="18" t="s">
        <v>114</v>
      </c>
      <c r="C282" s="15" t="s">
        <v>115</v>
      </c>
      <c r="D282" s="16" t="s">
        <v>348</v>
      </c>
      <c r="E282" s="157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236</v>
      </c>
      <c r="C283" s="9" t="s">
        <v>236</v>
      </c>
      <c r="D283" s="10" t="s">
        <v>116</v>
      </c>
      <c r="E283" s="157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356</v>
      </c>
      <c r="E284" s="157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2</v>
      </c>
    </row>
    <row r="285" spans="1:65">
      <c r="A285" s="30"/>
      <c r="B285" s="19"/>
      <c r="C285" s="9"/>
      <c r="D285" s="26"/>
      <c r="E285" s="157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2</v>
      </c>
    </row>
    <row r="286" spans="1:65">
      <c r="A286" s="30"/>
      <c r="B286" s="18">
        <v>1</v>
      </c>
      <c r="C286" s="14">
        <v>1</v>
      </c>
      <c r="D286" s="22">
        <v>0.13</v>
      </c>
      <c r="E286" s="157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1</v>
      </c>
    </row>
    <row r="287" spans="1:65">
      <c r="A287" s="30"/>
      <c r="B287" s="19">
        <v>1</v>
      </c>
      <c r="C287" s="9">
        <v>2</v>
      </c>
      <c r="D287" s="11">
        <v>0.13</v>
      </c>
      <c r="E287" s="157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8">
        <v>34</v>
      </c>
    </row>
    <row r="288" spans="1:65">
      <c r="A288" s="30"/>
      <c r="B288" s="20" t="s">
        <v>239</v>
      </c>
      <c r="C288" s="12"/>
      <c r="D288" s="23">
        <v>0.13</v>
      </c>
      <c r="E288" s="157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8">
        <v>16</v>
      </c>
    </row>
    <row r="289" spans="1:65">
      <c r="A289" s="30"/>
      <c r="B289" s="3" t="s">
        <v>240</v>
      </c>
      <c r="C289" s="29"/>
      <c r="D289" s="11">
        <v>0.13</v>
      </c>
      <c r="E289" s="157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8">
        <v>0.13</v>
      </c>
    </row>
    <row r="290" spans="1:65">
      <c r="A290" s="30"/>
      <c r="B290" s="3" t="s">
        <v>241</v>
      </c>
      <c r="C290" s="29"/>
      <c r="D290" s="24">
        <v>0</v>
      </c>
      <c r="E290" s="157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40</v>
      </c>
    </row>
    <row r="291" spans="1:65">
      <c r="A291" s="30"/>
      <c r="B291" s="3" t="s">
        <v>87</v>
      </c>
      <c r="C291" s="29"/>
      <c r="D291" s="13">
        <v>0</v>
      </c>
      <c r="E291" s="157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242</v>
      </c>
      <c r="C292" s="29"/>
      <c r="D292" s="13">
        <v>0</v>
      </c>
      <c r="E292" s="157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243</v>
      </c>
      <c r="C293" s="47"/>
      <c r="D293" s="45" t="s">
        <v>244</v>
      </c>
      <c r="E293" s="157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718</v>
      </c>
      <c r="BM295" s="28" t="s">
        <v>280</v>
      </c>
    </row>
    <row r="296" spans="1:65" ht="15">
      <c r="A296" s="25" t="s">
        <v>56</v>
      </c>
      <c r="B296" s="18" t="s">
        <v>114</v>
      </c>
      <c r="C296" s="15" t="s">
        <v>115</v>
      </c>
      <c r="D296" s="16" t="s">
        <v>348</v>
      </c>
      <c r="E296" s="157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236</v>
      </c>
      <c r="C297" s="9" t="s">
        <v>236</v>
      </c>
      <c r="D297" s="10" t="s">
        <v>116</v>
      </c>
      <c r="E297" s="157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1</v>
      </c>
    </row>
    <row r="298" spans="1:65">
      <c r="A298" s="30"/>
      <c r="B298" s="19"/>
      <c r="C298" s="9"/>
      <c r="D298" s="10" t="s">
        <v>356</v>
      </c>
      <c r="E298" s="157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3</v>
      </c>
    </row>
    <row r="299" spans="1:65">
      <c r="A299" s="30"/>
      <c r="B299" s="19"/>
      <c r="C299" s="9"/>
      <c r="D299" s="26"/>
      <c r="E299" s="157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3</v>
      </c>
    </row>
    <row r="300" spans="1:65">
      <c r="A300" s="30"/>
      <c r="B300" s="18">
        <v>1</v>
      </c>
      <c r="C300" s="14">
        <v>1</v>
      </c>
      <c r="D300" s="240">
        <v>0.41200000000000003</v>
      </c>
      <c r="E300" s="223"/>
      <c r="F300" s="224"/>
      <c r="G300" s="224"/>
      <c r="H300" s="224"/>
      <c r="I300" s="224"/>
      <c r="J300" s="224"/>
      <c r="K300" s="224"/>
      <c r="L300" s="224"/>
      <c r="M300" s="224"/>
      <c r="N300" s="224"/>
      <c r="O300" s="224"/>
      <c r="P300" s="224"/>
      <c r="Q300" s="224"/>
      <c r="R300" s="224"/>
      <c r="S300" s="224"/>
      <c r="T300" s="224"/>
      <c r="U300" s="224"/>
      <c r="V300" s="224"/>
      <c r="W300" s="224"/>
      <c r="X300" s="224"/>
      <c r="Y300" s="224"/>
      <c r="Z300" s="224"/>
      <c r="AA300" s="224"/>
      <c r="AB300" s="224"/>
      <c r="AC300" s="224"/>
      <c r="AD300" s="224"/>
      <c r="AE300" s="224"/>
      <c r="AF300" s="224"/>
      <c r="AG300" s="224"/>
      <c r="AH300" s="224"/>
      <c r="AI300" s="224"/>
      <c r="AJ300" s="224"/>
      <c r="AK300" s="224"/>
      <c r="AL300" s="224"/>
      <c r="AM300" s="224"/>
      <c r="AN300" s="224"/>
      <c r="AO300" s="224"/>
      <c r="AP300" s="224"/>
      <c r="AQ300" s="224"/>
      <c r="AR300" s="224"/>
      <c r="AS300" s="224"/>
      <c r="AT300" s="224"/>
      <c r="AU300" s="224"/>
      <c r="AV300" s="224"/>
      <c r="AW300" s="224"/>
      <c r="AX300" s="224"/>
      <c r="AY300" s="224"/>
      <c r="AZ300" s="224"/>
      <c r="BA300" s="224"/>
      <c r="BB300" s="224"/>
      <c r="BC300" s="224"/>
      <c r="BD300" s="224"/>
      <c r="BE300" s="224"/>
      <c r="BF300" s="224"/>
      <c r="BG300" s="224"/>
      <c r="BH300" s="224"/>
      <c r="BI300" s="224"/>
      <c r="BJ300" s="224"/>
      <c r="BK300" s="224"/>
      <c r="BL300" s="224"/>
      <c r="BM300" s="242">
        <v>1</v>
      </c>
    </row>
    <row r="301" spans="1:65">
      <c r="A301" s="30"/>
      <c r="B301" s="19">
        <v>1</v>
      </c>
      <c r="C301" s="9">
        <v>2</v>
      </c>
      <c r="D301" s="24">
        <v>0.41099999999999998</v>
      </c>
      <c r="E301" s="223"/>
      <c r="F301" s="224"/>
      <c r="G301" s="224"/>
      <c r="H301" s="224"/>
      <c r="I301" s="224"/>
      <c r="J301" s="224"/>
      <c r="K301" s="224"/>
      <c r="L301" s="224"/>
      <c r="M301" s="224"/>
      <c r="N301" s="224"/>
      <c r="O301" s="224"/>
      <c r="P301" s="224"/>
      <c r="Q301" s="224"/>
      <c r="R301" s="224"/>
      <c r="S301" s="224"/>
      <c r="T301" s="224"/>
      <c r="U301" s="224"/>
      <c r="V301" s="224"/>
      <c r="W301" s="224"/>
      <c r="X301" s="224"/>
      <c r="Y301" s="224"/>
      <c r="Z301" s="224"/>
      <c r="AA301" s="224"/>
      <c r="AB301" s="224"/>
      <c r="AC301" s="224"/>
      <c r="AD301" s="224"/>
      <c r="AE301" s="224"/>
      <c r="AF301" s="224"/>
      <c r="AG301" s="224"/>
      <c r="AH301" s="224"/>
      <c r="AI301" s="224"/>
      <c r="AJ301" s="224"/>
      <c r="AK301" s="224"/>
      <c r="AL301" s="224"/>
      <c r="AM301" s="224"/>
      <c r="AN301" s="224"/>
      <c r="AO301" s="224"/>
      <c r="AP301" s="224"/>
      <c r="AQ301" s="224"/>
      <c r="AR301" s="224"/>
      <c r="AS301" s="224"/>
      <c r="AT301" s="224"/>
      <c r="AU301" s="224"/>
      <c r="AV301" s="224"/>
      <c r="AW301" s="224"/>
      <c r="AX301" s="224"/>
      <c r="AY301" s="224"/>
      <c r="AZ301" s="224"/>
      <c r="BA301" s="224"/>
      <c r="BB301" s="224"/>
      <c r="BC301" s="224"/>
      <c r="BD301" s="224"/>
      <c r="BE301" s="224"/>
      <c r="BF301" s="224"/>
      <c r="BG301" s="224"/>
      <c r="BH301" s="224"/>
      <c r="BI301" s="224"/>
      <c r="BJ301" s="224"/>
      <c r="BK301" s="224"/>
      <c r="BL301" s="224"/>
      <c r="BM301" s="242">
        <v>22</v>
      </c>
    </row>
    <row r="302" spans="1:65">
      <c r="A302" s="30"/>
      <c r="B302" s="20" t="s">
        <v>239</v>
      </c>
      <c r="C302" s="12"/>
      <c r="D302" s="245">
        <v>0.41149999999999998</v>
      </c>
      <c r="E302" s="223"/>
      <c r="F302" s="224"/>
      <c r="G302" s="224"/>
      <c r="H302" s="224"/>
      <c r="I302" s="224"/>
      <c r="J302" s="224"/>
      <c r="K302" s="224"/>
      <c r="L302" s="224"/>
      <c r="M302" s="224"/>
      <c r="N302" s="224"/>
      <c r="O302" s="224"/>
      <c r="P302" s="224"/>
      <c r="Q302" s="224"/>
      <c r="R302" s="224"/>
      <c r="S302" s="224"/>
      <c r="T302" s="224"/>
      <c r="U302" s="224"/>
      <c r="V302" s="224"/>
      <c r="W302" s="224"/>
      <c r="X302" s="224"/>
      <c r="Y302" s="224"/>
      <c r="Z302" s="224"/>
      <c r="AA302" s="224"/>
      <c r="AB302" s="224"/>
      <c r="AC302" s="224"/>
      <c r="AD302" s="224"/>
      <c r="AE302" s="224"/>
      <c r="AF302" s="224"/>
      <c r="AG302" s="224"/>
      <c r="AH302" s="224"/>
      <c r="AI302" s="224"/>
      <c r="AJ302" s="224"/>
      <c r="AK302" s="224"/>
      <c r="AL302" s="224"/>
      <c r="AM302" s="224"/>
      <c r="AN302" s="224"/>
      <c r="AO302" s="224"/>
      <c r="AP302" s="224"/>
      <c r="AQ302" s="224"/>
      <c r="AR302" s="224"/>
      <c r="AS302" s="224"/>
      <c r="AT302" s="224"/>
      <c r="AU302" s="224"/>
      <c r="AV302" s="224"/>
      <c r="AW302" s="224"/>
      <c r="AX302" s="224"/>
      <c r="AY302" s="224"/>
      <c r="AZ302" s="224"/>
      <c r="BA302" s="224"/>
      <c r="BB302" s="224"/>
      <c r="BC302" s="224"/>
      <c r="BD302" s="224"/>
      <c r="BE302" s="224"/>
      <c r="BF302" s="224"/>
      <c r="BG302" s="224"/>
      <c r="BH302" s="224"/>
      <c r="BI302" s="224"/>
      <c r="BJ302" s="224"/>
      <c r="BK302" s="224"/>
      <c r="BL302" s="224"/>
      <c r="BM302" s="242">
        <v>16</v>
      </c>
    </row>
    <row r="303" spans="1:65">
      <c r="A303" s="30"/>
      <c r="B303" s="3" t="s">
        <v>240</v>
      </c>
      <c r="C303" s="29"/>
      <c r="D303" s="24">
        <v>0.41149999999999998</v>
      </c>
      <c r="E303" s="223"/>
      <c r="F303" s="224"/>
      <c r="G303" s="224"/>
      <c r="H303" s="224"/>
      <c r="I303" s="224"/>
      <c r="J303" s="224"/>
      <c r="K303" s="224"/>
      <c r="L303" s="224"/>
      <c r="M303" s="224"/>
      <c r="N303" s="224"/>
      <c r="O303" s="224"/>
      <c r="P303" s="224"/>
      <c r="Q303" s="224"/>
      <c r="R303" s="224"/>
      <c r="S303" s="224"/>
      <c r="T303" s="224"/>
      <c r="U303" s="224"/>
      <c r="V303" s="224"/>
      <c r="W303" s="224"/>
      <c r="X303" s="224"/>
      <c r="Y303" s="224"/>
      <c r="Z303" s="224"/>
      <c r="AA303" s="224"/>
      <c r="AB303" s="224"/>
      <c r="AC303" s="224"/>
      <c r="AD303" s="224"/>
      <c r="AE303" s="224"/>
      <c r="AF303" s="224"/>
      <c r="AG303" s="224"/>
      <c r="AH303" s="224"/>
      <c r="AI303" s="224"/>
      <c r="AJ303" s="224"/>
      <c r="AK303" s="224"/>
      <c r="AL303" s="224"/>
      <c r="AM303" s="224"/>
      <c r="AN303" s="224"/>
      <c r="AO303" s="224"/>
      <c r="AP303" s="224"/>
      <c r="AQ303" s="224"/>
      <c r="AR303" s="224"/>
      <c r="AS303" s="224"/>
      <c r="AT303" s="224"/>
      <c r="AU303" s="224"/>
      <c r="AV303" s="224"/>
      <c r="AW303" s="224"/>
      <c r="AX303" s="224"/>
      <c r="AY303" s="224"/>
      <c r="AZ303" s="224"/>
      <c r="BA303" s="224"/>
      <c r="BB303" s="224"/>
      <c r="BC303" s="224"/>
      <c r="BD303" s="224"/>
      <c r="BE303" s="224"/>
      <c r="BF303" s="224"/>
      <c r="BG303" s="224"/>
      <c r="BH303" s="224"/>
      <c r="BI303" s="224"/>
      <c r="BJ303" s="224"/>
      <c r="BK303" s="224"/>
      <c r="BL303" s="224"/>
      <c r="BM303" s="242">
        <v>0.41149999999999998</v>
      </c>
    </row>
    <row r="304" spans="1:65">
      <c r="A304" s="30"/>
      <c r="B304" s="3" t="s">
        <v>241</v>
      </c>
      <c r="C304" s="29"/>
      <c r="D304" s="24">
        <v>7.0710678118658741E-4</v>
      </c>
      <c r="E304" s="223"/>
      <c r="F304" s="224"/>
      <c r="G304" s="224"/>
      <c r="H304" s="224"/>
      <c r="I304" s="224"/>
      <c r="J304" s="224"/>
      <c r="K304" s="224"/>
      <c r="L304" s="224"/>
      <c r="M304" s="224"/>
      <c r="N304" s="224"/>
      <c r="O304" s="224"/>
      <c r="P304" s="224"/>
      <c r="Q304" s="224"/>
      <c r="R304" s="224"/>
      <c r="S304" s="224"/>
      <c r="T304" s="224"/>
      <c r="U304" s="224"/>
      <c r="V304" s="224"/>
      <c r="W304" s="224"/>
      <c r="X304" s="224"/>
      <c r="Y304" s="224"/>
      <c r="Z304" s="224"/>
      <c r="AA304" s="224"/>
      <c r="AB304" s="224"/>
      <c r="AC304" s="224"/>
      <c r="AD304" s="224"/>
      <c r="AE304" s="224"/>
      <c r="AF304" s="224"/>
      <c r="AG304" s="224"/>
      <c r="AH304" s="224"/>
      <c r="AI304" s="224"/>
      <c r="AJ304" s="224"/>
      <c r="AK304" s="224"/>
      <c r="AL304" s="224"/>
      <c r="AM304" s="224"/>
      <c r="AN304" s="224"/>
      <c r="AO304" s="224"/>
      <c r="AP304" s="224"/>
      <c r="AQ304" s="224"/>
      <c r="AR304" s="224"/>
      <c r="AS304" s="224"/>
      <c r="AT304" s="224"/>
      <c r="AU304" s="224"/>
      <c r="AV304" s="224"/>
      <c r="AW304" s="224"/>
      <c r="AX304" s="224"/>
      <c r="AY304" s="224"/>
      <c r="AZ304" s="224"/>
      <c r="BA304" s="224"/>
      <c r="BB304" s="224"/>
      <c r="BC304" s="224"/>
      <c r="BD304" s="224"/>
      <c r="BE304" s="224"/>
      <c r="BF304" s="224"/>
      <c r="BG304" s="224"/>
      <c r="BH304" s="224"/>
      <c r="BI304" s="224"/>
      <c r="BJ304" s="224"/>
      <c r="BK304" s="224"/>
      <c r="BL304" s="224"/>
      <c r="BM304" s="242">
        <v>41</v>
      </c>
    </row>
    <row r="305" spans="1:65">
      <c r="A305" s="30"/>
      <c r="B305" s="3" t="s">
        <v>87</v>
      </c>
      <c r="C305" s="29"/>
      <c r="D305" s="13">
        <v>1.7183639883027642E-3</v>
      </c>
      <c r="E305" s="157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242</v>
      </c>
      <c r="C306" s="29"/>
      <c r="D306" s="13">
        <v>0</v>
      </c>
      <c r="E306" s="157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243</v>
      </c>
      <c r="C307" s="47"/>
      <c r="D307" s="45" t="s">
        <v>244</v>
      </c>
      <c r="E307" s="157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719</v>
      </c>
      <c r="BM309" s="28" t="s">
        <v>280</v>
      </c>
    </row>
    <row r="310" spans="1:65" ht="15">
      <c r="A310" s="25" t="s">
        <v>26</v>
      </c>
      <c r="B310" s="18" t="s">
        <v>114</v>
      </c>
      <c r="C310" s="15" t="s">
        <v>115</v>
      </c>
      <c r="D310" s="16" t="s">
        <v>348</v>
      </c>
      <c r="E310" s="157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236</v>
      </c>
      <c r="C311" s="9" t="s">
        <v>236</v>
      </c>
      <c r="D311" s="10" t="s">
        <v>116</v>
      </c>
      <c r="E311" s="157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3</v>
      </c>
    </row>
    <row r="312" spans="1:65">
      <c r="A312" s="30"/>
      <c r="B312" s="19"/>
      <c r="C312" s="9"/>
      <c r="D312" s="10" t="s">
        <v>356</v>
      </c>
      <c r="E312" s="157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/>
      <c r="C313" s="9"/>
      <c r="D313" s="26"/>
      <c r="E313" s="157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1</v>
      </c>
    </row>
    <row r="314" spans="1:65">
      <c r="A314" s="30"/>
      <c r="B314" s="18">
        <v>1</v>
      </c>
      <c r="C314" s="14">
        <v>1</v>
      </c>
      <c r="D314" s="216">
        <v>25</v>
      </c>
      <c r="E314" s="217"/>
      <c r="F314" s="218"/>
      <c r="G314" s="218"/>
      <c r="H314" s="218"/>
      <c r="I314" s="218"/>
      <c r="J314" s="218"/>
      <c r="K314" s="218"/>
      <c r="L314" s="218"/>
      <c r="M314" s="218"/>
      <c r="N314" s="218"/>
      <c r="O314" s="218"/>
      <c r="P314" s="218"/>
      <c r="Q314" s="218"/>
      <c r="R314" s="218"/>
      <c r="S314" s="218"/>
      <c r="T314" s="218"/>
      <c r="U314" s="218"/>
      <c r="V314" s="218"/>
      <c r="W314" s="218"/>
      <c r="X314" s="218"/>
      <c r="Y314" s="218"/>
      <c r="Z314" s="218"/>
      <c r="AA314" s="218"/>
      <c r="AB314" s="218"/>
      <c r="AC314" s="218"/>
      <c r="AD314" s="218"/>
      <c r="AE314" s="218"/>
      <c r="AF314" s="218"/>
      <c r="AG314" s="218"/>
      <c r="AH314" s="218"/>
      <c r="AI314" s="218"/>
      <c r="AJ314" s="218"/>
      <c r="AK314" s="218"/>
      <c r="AL314" s="218"/>
      <c r="AM314" s="218"/>
      <c r="AN314" s="218"/>
      <c r="AO314" s="218"/>
      <c r="AP314" s="218"/>
      <c r="AQ314" s="218"/>
      <c r="AR314" s="218"/>
      <c r="AS314" s="218"/>
      <c r="AT314" s="218"/>
      <c r="AU314" s="218"/>
      <c r="AV314" s="218"/>
      <c r="AW314" s="218"/>
      <c r="AX314" s="218"/>
      <c r="AY314" s="218"/>
      <c r="AZ314" s="218"/>
      <c r="BA314" s="218"/>
      <c r="BB314" s="218"/>
      <c r="BC314" s="218"/>
      <c r="BD314" s="218"/>
      <c r="BE314" s="218"/>
      <c r="BF314" s="218"/>
      <c r="BG314" s="218"/>
      <c r="BH314" s="218"/>
      <c r="BI314" s="218"/>
      <c r="BJ314" s="218"/>
      <c r="BK314" s="218"/>
      <c r="BL314" s="218"/>
      <c r="BM314" s="219">
        <v>1</v>
      </c>
    </row>
    <row r="315" spans="1:65">
      <c r="A315" s="30"/>
      <c r="B315" s="19">
        <v>1</v>
      </c>
      <c r="C315" s="9">
        <v>2</v>
      </c>
      <c r="D315" s="220">
        <v>24.2</v>
      </c>
      <c r="E315" s="217"/>
      <c r="F315" s="218"/>
      <c r="G315" s="218"/>
      <c r="H315" s="218"/>
      <c r="I315" s="218"/>
      <c r="J315" s="218"/>
      <c r="K315" s="218"/>
      <c r="L315" s="218"/>
      <c r="M315" s="218"/>
      <c r="N315" s="218"/>
      <c r="O315" s="218"/>
      <c r="P315" s="218"/>
      <c r="Q315" s="218"/>
      <c r="R315" s="218"/>
      <c r="S315" s="218"/>
      <c r="T315" s="218"/>
      <c r="U315" s="218"/>
      <c r="V315" s="218"/>
      <c r="W315" s="218"/>
      <c r="X315" s="218"/>
      <c r="Y315" s="218"/>
      <c r="Z315" s="218"/>
      <c r="AA315" s="218"/>
      <c r="AB315" s="218"/>
      <c r="AC315" s="218"/>
      <c r="AD315" s="218"/>
      <c r="AE315" s="218"/>
      <c r="AF315" s="218"/>
      <c r="AG315" s="218"/>
      <c r="AH315" s="218"/>
      <c r="AI315" s="218"/>
      <c r="AJ315" s="218"/>
      <c r="AK315" s="218"/>
      <c r="AL315" s="218"/>
      <c r="AM315" s="218"/>
      <c r="AN315" s="218"/>
      <c r="AO315" s="218"/>
      <c r="AP315" s="218"/>
      <c r="AQ315" s="218"/>
      <c r="AR315" s="218"/>
      <c r="AS315" s="218"/>
      <c r="AT315" s="218"/>
      <c r="AU315" s="218"/>
      <c r="AV315" s="218"/>
      <c r="AW315" s="218"/>
      <c r="AX315" s="218"/>
      <c r="AY315" s="218"/>
      <c r="AZ315" s="218"/>
      <c r="BA315" s="218"/>
      <c r="BB315" s="218"/>
      <c r="BC315" s="218"/>
      <c r="BD315" s="218"/>
      <c r="BE315" s="218"/>
      <c r="BF315" s="218"/>
      <c r="BG315" s="218"/>
      <c r="BH315" s="218"/>
      <c r="BI315" s="218"/>
      <c r="BJ315" s="218"/>
      <c r="BK315" s="218"/>
      <c r="BL315" s="218"/>
      <c r="BM315" s="219">
        <v>36</v>
      </c>
    </row>
    <row r="316" spans="1:65">
      <c r="A316" s="30"/>
      <c r="B316" s="20" t="s">
        <v>239</v>
      </c>
      <c r="C316" s="12"/>
      <c r="D316" s="222">
        <v>24.6</v>
      </c>
      <c r="E316" s="217"/>
      <c r="F316" s="218"/>
      <c r="G316" s="218"/>
      <c r="H316" s="218"/>
      <c r="I316" s="218"/>
      <c r="J316" s="218"/>
      <c r="K316" s="218"/>
      <c r="L316" s="218"/>
      <c r="M316" s="218"/>
      <c r="N316" s="218"/>
      <c r="O316" s="218"/>
      <c r="P316" s="218"/>
      <c r="Q316" s="218"/>
      <c r="R316" s="218"/>
      <c r="S316" s="218"/>
      <c r="T316" s="218"/>
      <c r="U316" s="218"/>
      <c r="V316" s="218"/>
      <c r="W316" s="218"/>
      <c r="X316" s="218"/>
      <c r="Y316" s="218"/>
      <c r="Z316" s="218"/>
      <c r="AA316" s="218"/>
      <c r="AB316" s="218"/>
      <c r="AC316" s="218"/>
      <c r="AD316" s="218"/>
      <c r="AE316" s="218"/>
      <c r="AF316" s="218"/>
      <c r="AG316" s="218"/>
      <c r="AH316" s="218"/>
      <c r="AI316" s="218"/>
      <c r="AJ316" s="218"/>
      <c r="AK316" s="218"/>
      <c r="AL316" s="218"/>
      <c r="AM316" s="218"/>
      <c r="AN316" s="218"/>
      <c r="AO316" s="218"/>
      <c r="AP316" s="218"/>
      <c r="AQ316" s="218"/>
      <c r="AR316" s="218"/>
      <c r="AS316" s="218"/>
      <c r="AT316" s="218"/>
      <c r="AU316" s="218"/>
      <c r="AV316" s="218"/>
      <c r="AW316" s="218"/>
      <c r="AX316" s="218"/>
      <c r="AY316" s="218"/>
      <c r="AZ316" s="218"/>
      <c r="BA316" s="218"/>
      <c r="BB316" s="218"/>
      <c r="BC316" s="218"/>
      <c r="BD316" s="218"/>
      <c r="BE316" s="218"/>
      <c r="BF316" s="218"/>
      <c r="BG316" s="218"/>
      <c r="BH316" s="218"/>
      <c r="BI316" s="218"/>
      <c r="BJ316" s="218"/>
      <c r="BK316" s="218"/>
      <c r="BL316" s="218"/>
      <c r="BM316" s="219">
        <v>16</v>
      </c>
    </row>
    <row r="317" spans="1:65">
      <c r="A317" s="30"/>
      <c r="B317" s="3" t="s">
        <v>240</v>
      </c>
      <c r="C317" s="29"/>
      <c r="D317" s="220">
        <v>24.6</v>
      </c>
      <c r="E317" s="217"/>
      <c r="F317" s="218"/>
      <c r="G317" s="218"/>
      <c r="H317" s="218"/>
      <c r="I317" s="218"/>
      <c r="J317" s="218"/>
      <c r="K317" s="218"/>
      <c r="L317" s="218"/>
      <c r="M317" s="218"/>
      <c r="N317" s="218"/>
      <c r="O317" s="218"/>
      <c r="P317" s="218"/>
      <c r="Q317" s="218"/>
      <c r="R317" s="218"/>
      <c r="S317" s="218"/>
      <c r="T317" s="218"/>
      <c r="U317" s="218"/>
      <c r="V317" s="218"/>
      <c r="W317" s="218"/>
      <c r="X317" s="218"/>
      <c r="Y317" s="218"/>
      <c r="Z317" s="218"/>
      <c r="AA317" s="218"/>
      <c r="AB317" s="218"/>
      <c r="AC317" s="218"/>
      <c r="AD317" s="218"/>
      <c r="AE317" s="218"/>
      <c r="AF317" s="218"/>
      <c r="AG317" s="218"/>
      <c r="AH317" s="218"/>
      <c r="AI317" s="218"/>
      <c r="AJ317" s="218"/>
      <c r="AK317" s="218"/>
      <c r="AL317" s="218"/>
      <c r="AM317" s="218"/>
      <c r="AN317" s="218"/>
      <c r="AO317" s="218"/>
      <c r="AP317" s="218"/>
      <c r="AQ317" s="218"/>
      <c r="AR317" s="218"/>
      <c r="AS317" s="218"/>
      <c r="AT317" s="218"/>
      <c r="AU317" s="218"/>
      <c r="AV317" s="218"/>
      <c r="AW317" s="218"/>
      <c r="AX317" s="218"/>
      <c r="AY317" s="218"/>
      <c r="AZ317" s="218"/>
      <c r="BA317" s="218"/>
      <c r="BB317" s="218"/>
      <c r="BC317" s="218"/>
      <c r="BD317" s="218"/>
      <c r="BE317" s="218"/>
      <c r="BF317" s="218"/>
      <c r="BG317" s="218"/>
      <c r="BH317" s="218"/>
      <c r="BI317" s="218"/>
      <c r="BJ317" s="218"/>
      <c r="BK317" s="218"/>
      <c r="BL317" s="218"/>
      <c r="BM317" s="219">
        <v>24.6</v>
      </c>
    </row>
    <row r="318" spans="1:65">
      <c r="A318" s="30"/>
      <c r="B318" s="3" t="s">
        <v>241</v>
      </c>
      <c r="C318" s="29"/>
      <c r="D318" s="220">
        <v>0.56568542494923857</v>
      </c>
      <c r="E318" s="217"/>
      <c r="F318" s="218"/>
      <c r="G318" s="218"/>
      <c r="H318" s="218"/>
      <c r="I318" s="218"/>
      <c r="J318" s="218"/>
      <c r="K318" s="218"/>
      <c r="L318" s="218"/>
      <c r="M318" s="218"/>
      <c r="N318" s="218"/>
      <c r="O318" s="218"/>
      <c r="P318" s="218"/>
      <c r="Q318" s="218"/>
      <c r="R318" s="218"/>
      <c r="S318" s="218"/>
      <c r="T318" s="218"/>
      <c r="U318" s="218"/>
      <c r="V318" s="218"/>
      <c r="W318" s="218"/>
      <c r="X318" s="218"/>
      <c r="Y318" s="218"/>
      <c r="Z318" s="218"/>
      <c r="AA318" s="218"/>
      <c r="AB318" s="218"/>
      <c r="AC318" s="218"/>
      <c r="AD318" s="218"/>
      <c r="AE318" s="218"/>
      <c r="AF318" s="218"/>
      <c r="AG318" s="218"/>
      <c r="AH318" s="218"/>
      <c r="AI318" s="218"/>
      <c r="AJ318" s="218"/>
      <c r="AK318" s="218"/>
      <c r="AL318" s="218"/>
      <c r="AM318" s="218"/>
      <c r="AN318" s="218"/>
      <c r="AO318" s="218"/>
      <c r="AP318" s="218"/>
      <c r="AQ318" s="218"/>
      <c r="AR318" s="218"/>
      <c r="AS318" s="218"/>
      <c r="AT318" s="218"/>
      <c r="AU318" s="218"/>
      <c r="AV318" s="218"/>
      <c r="AW318" s="218"/>
      <c r="AX318" s="218"/>
      <c r="AY318" s="218"/>
      <c r="AZ318" s="218"/>
      <c r="BA318" s="218"/>
      <c r="BB318" s="218"/>
      <c r="BC318" s="218"/>
      <c r="BD318" s="218"/>
      <c r="BE318" s="218"/>
      <c r="BF318" s="218"/>
      <c r="BG318" s="218"/>
      <c r="BH318" s="218"/>
      <c r="BI318" s="218"/>
      <c r="BJ318" s="218"/>
      <c r="BK318" s="218"/>
      <c r="BL318" s="218"/>
      <c r="BM318" s="219">
        <v>42</v>
      </c>
    </row>
    <row r="319" spans="1:65">
      <c r="A319" s="30"/>
      <c r="B319" s="3" t="s">
        <v>87</v>
      </c>
      <c r="C319" s="29"/>
      <c r="D319" s="13">
        <v>2.2995342477611324E-2</v>
      </c>
      <c r="E319" s="157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242</v>
      </c>
      <c r="C320" s="29"/>
      <c r="D320" s="13">
        <v>0</v>
      </c>
      <c r="E320" s="157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243</v>
      </c>
      <c r="C321" s="47"/>
      <c r="D321" s="45" t="s">
        <v>244</v>
      </c>
      <c r="E321" s="157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720</v>
      </c>
      <c r="BM323" s="28" t="s">
        <v>280</v>
      </c>
    </row>
    <row r="324" spans="1:65" ht="15">
      <c r="A324" s="25" t="s">
        <v>29</v>
      </c>
      <c r="B324" s="18" t="s">
        <v>114</v>
      </c>
      <c r="C324" s="15" t="s">
        <v>115</v>
      </c>
      <c r="D324" s="16" t="s">
        <v>348</v>
      </c>
      <c r="E324" s="157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236</v>
      </c>
      <c r="C325" s="9" t="s">
        <v>236</v>
      </c>
      <c r="D325" s="10" t="s">
        <v>116</v>
      </c>
      <c r="E325" s="157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356</v>
      </c>
      <c r="E326" s="157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1</v>
      </c>
    </row>
    <row r="327" spans="1:65">
      <c r="A327" s="30"/>
      <c r="B327" s="19"/>
      <c r="C327" s="9"/>
      <c r="D327" s="26"/>
      <c r="E327" s="157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1</v>
      </c>
    </row>
    <row r="328" spans="1:65">
      <c r="A328" s="30"/>
      <c r="B328" s="18">
        <v>1</v>
      </c>
      <c r="C328" s="14">
        <v>1</v>
      </c>
      <c r="D328" s="216">
        <v>12.5</v>
      </c>
      <c r="E328" s="217"/>
      <c r="F328" s="218"/>
      <c r="G328" s="218"/>
      <c r="H328" s="218"/>
      <c r="I328" s="218"/>
      <c r="J328" s="218"/>
      <c r="K328" s="218"/>
      <c r="L328" s="218"/>
      <c r="M328" s="218"/>
      <c r="N328" s="218"/>
      <c r="O328" s="218"/>
      <c r="P328" s="218"/>
      <c r="Q328" s="218"/>
      <c r="R328" s="218"/>
      <c r="S328" s="218"/>
      <c r="T328" s="218"/>
      <c r="U328" s="218"/>
      <c r="V328" s="218"/>
      <c r="W328" s="218"/>
      <c r="X328" s="218"/>
      <c r="Y328" s="218"/>
      <c r="Z328" s="218"/>
      <c r="AA328" s="218"/>
      <c r="AB328" s="218"/>
      <c r="AC328" s="218"/>
      <c r="AD328" s="218"/>
      <c r="AE328" s="218"/>
      <c r="AF328" s="218"/>
      <c r="AG328" s="218"/>
      <c r="AH328" s="218"/>
      <c r="AI328" s="218"/>
      <c r="AJ328" s="218"/>
      <c r="AK328" s="218"/>
      <c r="AL328" s="218"/>
      <c r="AM328" s="218"/>
      <c r="AN328" s="218"/>
      <c r="AO328" s="218"/>
      <c r="AP328" s="218"/>
      <c r="AQ328" s="218"/>
      <c r="AR328" s="218"/>
      <c r="AS328" s="218"/>
      <c r="AT328" s="218"/>
      <c r="AU328" s="218"/>
      <c r="AV328" s="218"/>
      <c r="AW328" s="218"/>
      <c r="AX328" s="218"/>
      <c r="AY328" s="218"/>
      <c r="AZ328" s="218"/>
      <c r="BA328" s="218"/>
      <c r="BB328" s="218"/>
      <c r="BC328" s="218"/>
      <c r="BD328" s="218"/>
      <c r="BE328" s="218"/>
      <c r="BF328" s="218"/>
      <c r="BG328" s="218"/>
      <c r="BH328" s="218"/>
      <c r="BI328" s="218"/>
      <c r="BJ328" s="218"/>
      <c r="BK328" s="218"/>
      <c r="BL328" s="218"/>
      <c r="BM328" s="219">
        <v>1</v>
      </c>
    </row>
    <row r="329" spans="1:65">
      <c r="A329" s="30"/>
      <c r="B329" s="19">
        <v>1</v>
      </c>
      <c r="C329" s="9">
        <v>2</v>
      </c>
      <c r="D329" s="220">
        <v>12.6</v>
      </c>
      <c r="E329" s="217"/>
      <c r="F329" s="218"/>
      <c r="G329" s="218"/>
      <c r="H329" s="218"/>
      <c r="I329" s="218"/>
      <c r="J329" s="218"/>
      <c r="K329" s="218"/>
      <c r="L329" s="218"/>
      <c r="M329" s="218"/>
      <c r="N329" s="218"/>
      <c r="O329" s="218"/>
      <c r="P329" s="218"/>
      <c r="Q329" s="218"/>
      <c r="R329" s="218"/>
      <c r="S329" s="218"/>
      <c r="T329" s="218"/>
      <c r="U329" s="218"/>
      <c r="V329" s="218"/>
      <c r="W329" s="218"/>
      <c r="X329" s="218"/>
      <c r="Y329" s="218"/>
      <c r="Z329" s="218"/>
      <c r="AA329" s="218"/>
      <c r="AB329" s="218"/>
      <c r="AC329" s="218"/>
      <c r="AD329" s="218"/>
      <c r="AE329" s="218"/>
      <c r="AF329" s="218"/>
      <c r="AG329" s="218"/>
      <c r="AH329" s="218"/>
      <c r="AI329" s="218"/>
      <c r="AJ329" s="218"/>
      <c r="AK329" s="218"/>
      <c r="AL329" s="218"/>
      <c r="AM329" s="218"/>
      <c r="AN329" s="218"/>
      <c r="AO329" s="218"/>
      <c r="AP329" s="218"/>
      <c r="AQ329" s="218"/>
      <c r="AR329" s="218"/>
      <c r="AS329" s="218"/>
      <c r="AT329" s="218"/>
      <c r="AU329" s="218"/>
      <c r="AV329" s="218"/>
      <c r="AW329" s="218"/>
      <c r="AX329" s="218"/>
      <c r="AY329" s="218"/>
      <c r="AZ329" s="218"/>
      <c r="BA329" s="218"/>
      <c r="BB329" s="218"/>
      <c r="BC329" s="218"/>
      <c r="BD329" s="218"/>
      <c r="BE329" s="218"/>
      <c r="BF329" s="218"/>
      <c r="BG329" s="218"/>
      <c r="BH329" s="218"/>
      <c r="BI329" s="218"/>
      <c r="BJ329" s="218"/>
      <c r="BK329" s="218"/>
      <c r="BL329" s="218"/>
      <c r="BM329" s="219">
        <v>37</v>
      </c>
    </row>
    <row r="330" spans="1:65">
      <c r="A330" s="30"/>
      <c r="B330" s="20" t="s">
        <v>239</v>
      </c>
      <c r="C330" s="12"/>
      <c r="D330" s="222">
        <v>12.55</v>
      </c>
      <c r="E330" s="217"/>
      <c r="F330" s="218"/>
      <c r="G330" s="218"/>
      <c r="H330" s="218"/>
      <c r="I330" s="218"/>
      <c r="J330" s="218"/>
      <c r="K330" s="218"/>
      <c r="L330" s="218"/>
      <c r="M330" s="218"/>
      <c r="N330" s="218"/>
      <c r="O330" s="218"/>
      <c r="P330" s="218"/>
      <c r="Q330" s="218"/>
      <c r="R330" s="218"/>
      <c r="S330" s="218"/>
      <c r="T330" s="218"/>
      <c r="U330" s="218"/>
      <c r="V330" s="218"/>
      <c r="W330" s="218"/>
      <c r="X330" s="218"/>
      <c r="Y330" s="218"/>
      <c r="Z330" s="218"/>
      <c r="AA330" s="218"/>
      <c r="AB330" s="218"/>
      <c r="AC330" s="218"/>
      <c r="AD330" s="218"/>
      <c r="AE330" s="218"/>
      <c r="AF330" s="218"/>
      <c r="AG330" s="218"/>
      <c r="AH330" s="218"/>
      <c r="AI330" s="218"/>
      <c r="AJ330" s="218"/>
      <c r="AK330" s="218"/>
      <c r="AL330" s="218"/>
      <c r="AM330" s="218"/>
      <c r="AN330" s="218"/>
      <c r="AO330" s="218"/>
      <c r="AP330" s="218"/>
      <c r="AQ330" s="218"/>
      <c r="AR330" s="218"/>
      <c r="AS330" s="218"/>
      <c r="AT330" s="218"/>
      <c r="AU330" s="218"/>
      <c r="AV330" s="218"/>
      <c r="AW330" s="218"/>
      <c r="AX330" s="218"/>
      <c r="AY330" s="218"/>
      <c r="AZ330" s="218"/>
      <c r="BA330" s="218"/>
      <c r="BB330" s="218"/>
      <c r="BC330" s="218"/>
      <c r="BD330" s="218"/>
      <c r="BE330" s="218"/>
      <c r="BF330" s="218"/>
      <c r="BG330" s="218"/>
      <c r="BH330" s="218"/>
      <c r="BI330" s="218"/>
      <c r="BJ330" s="218"/>
      <c r="BK330" s="218"/>
      <c r="BL330" s="218"/>
      <c r="BM330" s="219">
        <v>16</v>
      </c>
    </row>
    <row r="331" spans="1:65">
      <c r="A331" s="30"/>
      <c r="B331" s="3" t="s">
        <v>240</v>
      </c>
      <c r="C331" s="29"/>
      <c r="D331" s="220">
        <v>12.55</v>
      </c>
      <c r="E331" s="217"/>
      <c r="F331" s="218"/>
      <c r="G331" s="218"/>
      <c r="H331" s="218"/>
      <c r="I331" s="218"/>
      <c r="J331" s="218"/>
      <c r="K331" s="218"/>
      <c r="L331" s="218"/>
      <c r="M331" s="218"/>
      <c r="N331" s="218"/>
      <c r="O331" s="218"/>
      <c r="P331" s="218"/>
      <c r="Q331" s="218"/>
      <c r="R331" s="218"/>
      <c r="S331" s="218"/>
      <c r="T331" s="218"/>
      <c r="U331" s="218"/>
      <c r="V331" s="218"/>
      <c r="W331" s="218"/>
      <c r="X331" s="218"/>
      <c r="Y331" s="218"/>
      <c r="Z331" s="218"/>
      <c r="AA331" s="218"/>
      <c r="AB331" s="218"/>
      <c r="AC331" s="218"/>
      <c r="AD331" s="218"/>
      <c r="AE331" s="218"/>
      <c r="AF331" s="218"/>
      <c r="AG331" s="218"/>
      <c r="AH331" s="218"/>
      <c r="AI331" s="218"/>
      <c r="AJ331" s="218"/>
      <c r="AK331" s="218"/>
      <c r="AL331" s="218"/>
      <c r="AM331" s="218"/>
      <c r="AN331" s="218"/>
      <c r="AO331" s="218"/>
      <c r="AP331" s="218"/>
      <c r="AQ331" s="218"/>
      <c r="AR331" s="218"/>
      <c r="AS331" s="218"/>
      <c r="AT331" s="218"/>
      <c r="AU331" s="218"/>
      <c r="AV331" s="218"/>
      <c r="AW331" s="218"/>
      <c r="AX331" s="218"/>
      <c r="AY331" s="218"/>
      <c r="AZ331" s="218"/>
      <c r="BA331" s="218"/>
      <c r="BB331" s="218"/>
      <c r="BC331" s="218"/>
      <c r="BD331" s="218"/>
      <c r="BE331" s="218"/>
      <c r="BF331" s="218"/>
      <c r="BG331" s="218"/>
      <c r="BH331" s="218"/>
      <c r="BI331" s="218"/>
      <c r="BJ331" s="218"/>
      <c r="BK331" s="218"/>
      <c r="BL331" s="218"/>
      <c r="BM331" s="219">
        <v>12.55</v>
      </c>
    </row>
    <row r="332" spans="1:65">
      <c r="A332" s="30"/>
      <c r="B332" s="3" t="s">
        <v>241</v>
      </c>
      <c r="C332" s="29"/>
      <c r="D332" s="220">
        <v>7.0710678118654502E-2</v>
      </c>
      <c r="E332" s="217"/>
      <c r="F332" s="218"/>
      <c r="G332" s="218"/>
      <c r="H332" s="218"/>
      <c r="I332" s="218"/>
      <c r="J332" s="218"/>
      <c r="K332" s="218"/>
      <c r="L332" s="218"/>
      <c r="M332" s="218"/>
      <c r="N332" s="218"/>
      <c r="O332" s="218"/>
      <c r="P332" s="218"/>
      <c r="Q332" s="218"/>
      <c r="R332" s="218"/>
      <c r="S332" s="218"/>
      <c r="T332" s="218"/>
      <c r="U332" s="218"/>
      <c r="V332" s="218"/>
      <c r="W332" s="218"/>
      <c r="X332" s="218"/>
      <c r="Y332" s="218"/>
      <c r="Z332" s="218"/>
      <c r="AA332" s="218"/>
      <c r="AB332" s="218"/>
      <c r="AC332" s="218"/>
      <c r="AD332" s="218"/>
      <c r="AE332" s="218"/>
      <c r="AF332" s="218"/>
      <c r="AG332" s="218"/>
      <c r="AH332" s="218"/>
      <c r="AI332" s="218"/>
      <c r="AJ332" s="218"/>
      <c r="AK332" s="218"/>
      <c r="AL332" s="218"/>
      <c r="AM332" s="218"/>
      <c r="AN332" s="218"/>
      <c r="AO332" s="218"/>
      <c r="AP332" s="218"/>
      <c r="AQ332" s="218"/>
      <c r="AR332" s="218"/>
      <c r="AS332" s="218"/>
      <c r="AT332" s="218"/>
      <c r="AU332" s="218"/>
      <c r="AV332" s="218"/>
      <c r="AW332" s="218"/>
      <c r="AX332" s="218"/>
      <c r="AY332" s="218"/>
      <c r="AZ332" s="218"/>
      <c r="BA332" s="218"/>
      <c r="BB332" s="218"/>
      <c r="BC332" s="218"/>
      <c r="BD332" s="218"/>
      <c r="BE332" s="218"/>
      <c r="BF332" s="218"/>
      <c r="BG332" s="218"/>
      <c r="BH332" s="218"/>
      <c r="BI332" s="218"/>
      <c r="BJ332" s="218"/>
      <c r="BK332" s="218"/>
      <c r="BL332" s="218"/>
      <c r="BM332" s="219">
        <v>43</v>
      </c>
    </row>
    <row r="333" spans="1:65">
      <c r="A333" s="30"/>
      <c r="B333" s="3" t="s">
        <v>87</v>
      </c>
      <c r="C333" s="29"/>
      <c r="D333" s="13">
        <v>5.6343169815660952E-3</v>
      </c>
      <c r="E333" s="157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242</v>
      </c>
      <c r="C334" s="29"/>
      <c r="D334" s="13">
        <v>0</v>
      </c>
      <c r="E334" s="157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243</v>
      </c>
      <c r="C335" s="47"/>
      <c r="D335" s="45" t="s">
        <v>244</v>
      </c>
      <c r="E335" s="157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721</v>
      </c>
      <c r="BM337" s="28" t="s">
        <v>280</v>
      </c>
    </row>
    <row r="338" spans="1:65" ht="15">
      <c r="A338" s="25" t="s">
        <v>31</v>
      </c>
      <c r="B338" s="18" t="s">
        <v>114</v>
      </c>
      <c r="C338" s="15" t="s">
        <v>115</v>
      </c>
      <c r="D338" s="16" t="s">
        <v>348</v>
      </c>
      <c r="E338" s="157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236</v>
      </c>
      <c r="C339" s="9" t="s">
        <v>236</v>
      </c>
      <c r="D339" s="10" t="s">
        <v>116</v>
      </c>
      <c r="E339" s="157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356</v>
      </c>
      <c r="E340" s="157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/>
      <c r="C341" s="9"/>
      <c r="D341" s="26"/>
      <c r="E341" s="157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1</v>
      </c>
    </row>
    <row r="342" spans="1:65">
      <c r="A342" s="30"/>
      <c r="B342" s="18">
        <v>1</v>
      </c>
      <c r="C342" s="14">
        <v>1</v>
      </c>
      <c r="D342" s="216">
        <v>30.599999999999998</v>
      </c>
      <c r="E342" s="217"/>
      <c r="F342" s="218"/>
      <c r="G342" s="218"/>
      <c r="H342" s="218"/>
      <c r="I342" s="218"/>
      <c r="J342" s="218"/>
      <c r="K342" s="218"/>
      <c r="L342" s="218"/>
      <c r="M342" s="218"/>
      <c r="N342" s="218"/>
      <c r="O342" s="218"/>
      <c r="P342" s="218"/>
      <c r="Q342" s="218"/>
      <c r="R342" s="218"/>
      <c r="S342" s="218"/>
      <c r="T342" s="218"/>
      <c r="U342" s="218"/>
      <c r="V342" s="218"/>
      <c r="W342" s="218"/>
      <c r="X342" s="218"/>
      <c r="Y342" s="218"/>
      <c r="Z342" s="218"/>
      <c r="AA342" s="218"/>
      <c r="AB342" s="218"/>
      <c r="AC342" s="218"/>
      <c r="AD342" s="218"/>
      <c r="AE342" s="218"/>
      <c r="AF342" s="218"/>
      <c r="AG342" s="218"/>
      <c r="AH342" s="218"/>
      <c r="AI342" s="218"/>
      <c r="AJ342" s="218"/>
      <c r="AK342" s="218"/>
      <c r="AL342" s="218"/>
      <c r="AM342" s="218"/>
      <c r="AN342" s="218"/>
      <c r="AO342" s="218"/>
      <c r="AP342" s="218"/>
      <c r="AQ342" s="218"/>
      <c r="AR342" s="218"/>
      <c r="AS342" s="218"/>
      <c r="AT342" s="218"/>
      <c r="AU342" s="218"/>
      <c r="AV342" s="218"/>
      <c r="AW342" s="218"/>
      <c r="AX342" s="218"/>
      <c r="AY342" s="218"/>
      <c r="AZ342" s="218"/>
      <c r="BA342" s="218"/>
      <c r="BB342" s="218"/>
      <c r="BC342" s="218"/>
      <c r="BD342" s="218"/>
      <c r="BE342" s="218"/>
      <c r="BF342" s="218"/>
      <c r="BG342" s="218"/>
      <c r="BH342" s="218"/>
      <c r="BI342" s="218"/>
      <c r="BJ342" s="218"/>
      <c r="BK342" s="218"/>
      <c r="BL342" s="218"/>
      <c r="BM342" s="219">
        <v>1</v>
      </c>
    </row>
    <row r="343" spans="1:65">
      <c r="A343" s="30"/>
      <c r="B343" s="19">
        <v>1</v>
      </c>
      <c r="C343" s="9">
        <v>2</v>
      </c>
      <c r="D343" s="220">
        <v>31.100000000000005</v>
      </c>
      <c r="E343" s="217"/>
      <c r="F343" s="218"/>
      <c r="G343" s="218"/>
      <c r="H343" s="218"/>
      <c r="I343" s="218"/>
      <c r="J343" s="218"/>
      <c r="K343" s="218"/>
      <c r="L343" s="218"/>
      <c r="M343" s="218"/>
      <c r="N343" s="218"/>
      <c r="O343" s="218"/>
      <c r="P343" s="218"/>
      <c r="Q343" s="218"/>
      <c r="R343" s="218"/>
      <c r="S343" s="218"/>
      <c r="T343" s="218"/>
      <c r="U343" s="218"/>
      <c r="V343" s="218"/>
      <c r="W343" s="218"/>
      <c r="X343" s="218"/>
      <c r="Y343" s="218"/>
      <c r="Z343" s="218"/>
      <c r="AA343" s="218"/>
      <c r="AB343" s="218"/>
      <c r="AC343" s="218"/>
      <c r="AD343" s="218"/>
      <c r="AE343" s="218"/>
      <c r="AF343" s="218"/>
      <c r="AG343" s="218"/>
      <c r="AH343" s="218"/>
      <c r="AI343" s="218"/>
      <c r="AJ343" s="218"/>
      <c r="AK343" s="218"/>
      <c r="AL343" s="218"/>
      <c r="AM343" s="218"/>
      <c r="AN343" s="218"/>
      <c r="AO343" s="218"/>
      <c r="AP343" s="218"/>
      <c r="AQ343" s="218"/>
      <c r="AR343" s="218"/>
      <c r="AS343" s="218"/>
      <c r="AT343" s="218"/>
      <c r="AU343" s="218"/>
      <c r="AV343" s="218"/>
      <c r="AW343" s="218"/>
      <c r="AX343" s="218"/>
      <c r="AY343" s="218"/>
      <c r="AZ343" s="218"/>
      <c r="BA343" s="218"/>
      <c r="BB343" s="218"/>
      <c r="BC343" s="218"/>
      <c r="BD343" s="218"/>
      <c r="BE343" s="218"/>
      <c r="BF343" s="218"/>
      <c r="BG343" s="218"/>
      <c r="BH343" s="218"/>
      <c r="BI343" s="218"/>
      <c r="BJ343" s="218"/>
      <c r="BK343" s="218"/>
      <c r="BL343" s="218"/>
      <c r="BM343" s="219">
        <v>8</v>
      </c>
    </row>
    <row r="344" spans="1:65">
      <c r="A344" s="30"/>
      <c r="B344" s="20" t="s">
        <v>239</v>
      </c>
      <c r="C344" s="12"/>
      <c r="D344" s="222">
        <v>30.85</v>
      </c>
      <c r="E344" s="217"/>
      <c r="F344" s="218"/>
      <c r="G344" s="218"/>
      <c r="H344" s="218"/>
      <c r="I344" s="218"/>
      <c r="J344" s="218"/>
      <c r="K344" s="218"/>
      <c r="L344" s="218"/>
      <c r="M344" s="218"/>
      <c r="N344" s="218"/>
      <c r="O344" s="218"/>
      <c r="P344" s="218"/>
      <c r="Q344" s="218"/>
      <c r="R344" s="218"/>
      <c r="S344" s="218"/>
      <c r="T344" s="218"/>
      <c r="U344" s="218"/>
      <c r="V344" s="218"/>
      <c r="W344" s="218"/>
      <c r="X344" s="218"/>
      <c r="Y344" s="218"/>
      <c r="Z344" s="218"/>
      <c r="AA344" s="218"/>
      <c r="AB344" s="218"/>
      <c r="AC344" s="218"/>
      <c r="AD344" s="218"/>
      <c r="AE344" s="218"/>
      <c r="AF344" s="218"/>
      <c r="AG344" s="218"/>
      <c r="AH344" s="218"/>
      <c r="AI344" s="218"/>
      <c r="AJ344" s="218"/>
      <c r="AK344" s="218"/>
      <c r="AL344" s="218"/>
      <c r="AM344" s="218"/>
      <c r="AN344" s="218"/>
      <c r="AO344" s="218"/>
      <c r="AP344" s="218"/>
      <c r="AQ344" s="218"/>
      <c r="AR344" s="218"/>
      <c r="AS344" s="218"/>
      <c r="AT344" s="218"/>
      <c r="AU344" s="218"/>
      <c r="AV344" s="218"/>
      <c r="AW344" s="218"/>
      <c r="AX344" s="218"/>
      <c r="AY344" s="218"/>
      <c r="AZ344" s="218"/>
      <c r="BA344" s="218"/>
      <c r="BB344" s="218"/>
      <c r="BC344" s="218"/>
      <c r="BD344" s="218"/>
      <c r="BE344" s="218"/>
      <c r="BF344" s="218"/>
      <c r="BG344" s="218"/>
      <c r="BH344" s="218"/>
      <c r="BI344" s="218"/>
      <c r="BJ344" s="218"/>
      <c r="BK344" s="218"/>
      <c r="BL344" s="218"/>
      <c r="BM344" s="219">
        <v>16</v>
      </c>
    </row>
    <row r="345" spans="1:65">
      <c r="A345" s="30"/>
      <c r="B345" s="3" t="s">
        <v>240</v>
      </c>
      <c r="C345" s="29"/>
      <c r="D345" s="220">
        <v>30.85</v>
      </c>
      <c r="E345" s="217"/>
      <c r="F345" s="218"/>
      <c r="G345" s="218"/>
      <c r="H345" s="218"/>
      <c r="I345" s="218"/>
      <c r="J345" s="218"/>
      <c r="K345" s="218"/>
      <c r="L345" s="218"/>
      <c r="M345" s="218"/>
      <c r="N345" s="218"/>
      <c r="O345" s="218"/>
      <c r="P345" s="218"/>
      <c r="Q345" s="218"/>
      <c r="R345" s="218"/>
      <c r="S345" s="218"/>
      <c r="T345" s="218"/>
      <c r="U345" s="218"/>
      <c r="V345" s="218"/>
      <c r="W345" s="218"/>
      <c r="X345" s="218"/>
      <c r="Y345" s="218"/>
      <c r="Z345" s="218"/>
      <c r="AA345" s="218"/>
      <c r="AB345" s="218"/>
      <c r="AC345" s="218"/>
      <c r="AD345" s="218"/>
      <c r="AE345" s="218"/>
      <c r="AF345" s="218"/>
      <c r="AG345" s="218"/>
      <c r="AH345" s="218"/>
      <c r="AI345" s="218"/>
      <c r="AJ345" s="218"/>
      <c r="AK345" s="218"/>
      <c r="AL345" s="218"/>
      <c r="AM345" s="218"/>
      <c r="AN345" s="218"/>
      <c r="AO345" s="218"/>
      <c r="AP345" s="218"/>
      <c r="AQ345" s="218"/>
      <c r="AR345" s="218"/>
      <c r="AS345" s="218"/>
      <c r="AT345" s="218"/>
      <c r="AU345" s="218"/>
      <c r="AV345" s="218"/>
      <c r="AW345" s="218"/>
      <c r="AX345" s="218"/>
      <c r="AY345" s="218"/>
      <c r="AZ345" s="218"/>
      <c r="BA345" s="218"/>
      <c r="BB345" s="218"/>
      <c r="BC345" s="218"/>
      <c r="BD345" s="218"/>
      <c r="BE345" s="218"/>
      <c r="BF345" s="218"/>
      <c r="BG345" s="218"/>
      <c r="BH345" s="218"/>
      <c r="BI345" s="218"/>
      <c r="BJ345" s="218"/>
      <c r="BK345" s="218"/>
      <c r="BL345" s="218"/>
      <c r="BM345" s="219">
        <v>30.85</v>
      </c>
    </row>
    <row r="346" spans="1:65">
      <c r="A346" s="30"/>
      <c r="B346" s="3" t="s">
        <v>241</v>
      </c>
      <c r="C346" s="29"/>
      <c r="D346" s="220">
        <v>0.35355339059327878</v>
      </c>
      <c r="E346" s="217"/>
      <c r="F346" s="218"/>
      <c r="G346" s="218"/>
      <c r="H346" s="218"/>
      <c r="I346" s="218"/>
      <c r="J346" s="218"/>
      <c r="K346" s="218"/>
      <c r="L346" s="218"/>
      <c r="M346" s="218"/>
      <c r="N346" s="218"/>
      <c r="O346" s="218"/>
      <c r="P346" s="218"/>
      <c r="Q346" s="218"/>
      <c r="R346" s="218"/>
      <c r="S346" s="218"/>
      <c r="T346" s="218"/>
      <c r="U346" s="218"/>
      <c r="V346" s="218"/>
      <c r="W346" s="218"/>
      <c r="X346" s="218"/>
      <c r="Y346" s="218"/>
      <c r="Z346" s="218"/>
      <c r="AA346" s="218"/>
      <c r="AB346" s="218"/>
      <c r="AC346" s="218"/>
      <c r="AD346" s="218"/>
      <c r="AE346" s="218"/>
      <c r="AF346" s="218"/>
      <c r="AG346" s="218"/>
      <c r="AH346" s="218"/>
      <c r="AI346" s="218"/>
      <c r="AJ346" s="218"/>
      <c r="AK346" s="218"/>
      <c r="AL346" s="218"/>
      <c r="AM346" s="218"/>
      <c r="AN346" s="218"/>
      <c r="AO346" s="218"/>
      <c r="AP346" s="218"/>
      <c r="AQ346" s="218"/>
      <c r="AR346" s="218"/>
      <c r="AS346" s="218"/>
      <c r="AT346" s="218"/>
      <c r="AU346" s="218"/>
      <c r="AV346" s="218"/>
      <c r="AW346" s="218"/>
      <c r="AX346" s="218"/>
      <c r="AY346" s="218"/>
      <c r="AZ346" s="218"/>
      <c r="BA346" s="218"/>
      <c r="BB346" s="218"/>
      <c r="BC346" s="218"/>
      <c r="BD346" s="218"/>
      <c r="BE346" s="218"/>
      <c r="BF346" s="218"/>
      <c r="BG346" s="218"/>
      <c r="BH346" s="218"/>
      <c r="BI346" s="218"/>
      <c r="BJ346" s="218"/>
      <c r="BK346" s="218"/>
      <c r="BL346" s="218"/>
      <c r="BM346" s="219">
        <v>44</v>
      </c>
    </row>
    <row r="347" spans="1:65">
      <c r="A347" s="30"/>
      <c r="B347" s="3" t="s">
        <v>87</v>
      </c>
      <c r="C347" s="29"/>
      <c r="D347" s="13">
        <v>1.1460401639976621E-2</v>
      </c>
      <c r="E347" s="157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242</v>
      </c>
      <c r="C348" s="29"/>
      <c r="D348" s="13">
        <v>0</v>
      </c>
      <c r="E348" s="157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243</v>
      </c>
      <c r="C349" s="47"/>
      <c r="D349" s="45" t="s">
        <v>244</v>
      </c>
      <c r="E349" s="157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722</v>
      </c>
      <c r="BM351" s="28" t="s">
        <v>280</v>
      </c>
    </row>
    <row r="352" spans="1:65" ht="15">
      <c r="A352" s="25" t="s">
        <v>34</v>
      </c>
      <c r="B352" s="18" t="s">
        <v>114</v>
      </c>
      <c r="C352" s="15" t="s">
        <v>115</v>
      </c>
      <c r="D352" s="16" t="s">
        <v>348</v>
      </c>
      <c r="E352" s="157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236</v>
      </c>
      <c r="C353" s="9" t="s">
        <v>236</v>
      </c>
      <c r="D353" s="10" t="s">
        <v>116</v>
      </c>
      <c r="E353" s="157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356</v>
      </c>
      <c r="E354" s="157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57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16">
        <v>22</v>
      </c>
      <c r="E356" s="217"/>
      <c r="F356" s="218"/>
      <c r="G356" s="218"/>
      <c r="H356" s="218"/>
      <c r="I356" s="218"/>
      <c r="J356" s="218"/>
      <c r="K356" s="218"/>
      <c r="L356" s="218"/>
      <c r="M356" s="218"/>
      <c r="N356" s="218"/>
      <c r="O356" s="218"/>
      <c r="P356" s="218"/>
      <c r="Q356" s="218"/>
      <c r="R356" s="218"/>
      <c r="S356" s="218"/>
      <c r="T356" s="218"/>
      <c r="U356" s="218"/>
      <c r="V356" s="218"/>
      <c r="W356" s="218"/>
      <c r="X356" s="218"/>
      <c r="Y356" s="218"/>
      <c r="Z356" s="218"/>
      <c r="AA356" s="218"/>
      <c r="AB356" s="218"/>
      <c r="AC356" s="218"/>
      <c r="AD356" s="218"/>
      <c r="AE356" s="218"/>
      <c r="AF356" s="218"/>
      <c r="AG356" s="218"/>
      <c r="AH356" s="218"/>
      <c r="AI356" s="218"/>
      <c r="AJ356" s="218"/>
      <c r="AK356" s="218"/>
      <c r="AL356" s="218"/>
      <c r="AM356" s="218"/>
      <c r="AN356" s="218"/>
      <c r="AO356" s="218"/>
      <c r="AP356" s="218"/>
      <c r="AQ356" s="218"/>
      <c r="AR356" s="218"/>
      <c r="AS356" s="218"/>
      <c r="AT356" s="218"/>
      <c r="AU356" s="218"/>
      <c r="AV356" s="218"/>
      <c r="AW356" s="218"/>
      <c r="AX356" s="218"/>
      <c r="AY356" s="218"/>
      <c r="AZ356" s="218"/>
      <c r="BA356" s="218"/>
      <c r="BB356" s="218"/>
      <c r="BC356" s="218"/>
      <c r="BD356" s="218"/>
      <c r="BE356" s="218"/>
      <c r="BF356" s="218"/>
      <c r="BG356" s="218"/>
      <c r="BH356" s="218"/>
      <c r="BI356" s="218"/>
      <c r="BJ356" s="218"/>
      <c r="BK356" s="218"/>
      <c r="BL356" s="218"/>
      <c r="BM356" s="219">
        <v>1</v>
      </c>
    </row>
    <row r="357" spans="1:65">
      <c r="A357" s="30"/>
      <c r="B357" s="19">
        <v>1</v>
      </c>
      <c r="C357" s="9">
        <v>2</v>
      </c>
      <c r="D357" s="220">
        <v>22</v>
      </c>
      <c r="E357" s="217"/>
      <c r="F357" s="218"/>
      <c r="G357" s="218"/>
      <c r="H357" s="218"/>
      <c r="I357" s="218"/>
      <c r="J357" s="218"/>
      <c r="K357" s="218"/>
      <c r="L357" s="218"/>
      <c r="M357" s="218"/>
      <c r="N357" s="218"/>
      <c r="O357" s="218"/>
      <c r="P357" s="218"/>
      <c r="Q357" s="218"/>
      <c r="R357" s="218"/>
      <c r="S357" s="218"/>
      <c r="T357" s="218"/>
      <c r="U357" s="218"/>
      <c r="V357" s="218"/>
      <c r="W357" s="218"/>
      <c r="X357" s="218"/>
      <c r="Y357" s="218"/>
      <c r="Z357" s="218"/>
      <c r="AA357" s="218"/>
      <c r="AB357" s="218"/>
      <c r="AC357" s="218"/>
      <c r="AD357" s="218"/>
      <c r="AE357" s="218"/>
      <c r="AF357" s="218"/>
      <c r="AG357" s="218"/>
      <c r="AH357" s="218"/>
      <c r="AI357" s="218"/>
      <c r="AJ357" s="218"/>
      <c r="AK357" s="218"/>
      <c r="AL357" s="218"/>
      <c r="AM357" s="218"/>
      <c r="AN357" s="218"/>
      <c r="AO357" s="218"/>
      <c r="AP357" s="218"/>
      <c r="AQ357" s="218"/>
      <c r="AR357" s="218"/>
      <c r="AS357" s="218"/>
      <c r="AT357" s="218"/>
      <c r="AU357" s="218"/>
      <c r="AV357" s="218"/>
      <c r="AW357" s="218"/>
      <c r="AX357" s="218"/>
      <c r="AY357" s="218"/>
      <c r="AZ357" s="218"/>
      <c r="BA357" s="218"/>
      <c r="BB357" s="218"/>
      <c r="BC357" s="218"/>
      <c r="BD357" s="218"/>
      <c r="BE357" s="218"/>
      <c r="BF357" s="218"/>
      <c r="BG357" s="218"/>
      <c r="BH357" s="218"/>
      <c r="BI357" s="218"/>
      <c r="BJ357" s="218"/>
      <c r="BK357" s="218"/>
      <c r="BL357" s="218"/>
      <c r="BM357" s="219">
        <v>13</v>
      </c>
    </row>
    <row r="358" spans="1:65">
      <c r="A358" s="30"/>
      <c r="B358" s="20" t="s">
        <v>239</v>
      </c>
      <c r="C358" s="12"/>
      <c r="D358" s="222">
        <v>22</v>
      </c>
      <c r="E358" s="217"/>
      <c r="F358" s="218"/>
      <c r="G358" s="218"/>
      <c r="H358" s="218"/>
      <c r="I358" s="218"/>
      <c r="J358" s="218"/>
      <c r="K358" s="218"/>
      <c r="L358" s="218"/>
      <c r="M358" s="218"/>
      <c r="N358" s="218"/>
      <c r="O358" s="218"/>
      <c r="P358" s="218"/>
      <c r="Q358" s="218"/>
      <c r="R358" s="218"/>
      <c r="S358" s="218"/>
      <c r="T358" s="218"/>
      <c r="U358" s="218"/>
      <c r="V358" s="218"/>
      <c r="W358" s="218"/>
      <c r="X358" s="218"/>
      <c r="Y358" s="218"/>
      <c r="Z358" s="218"/>
      <c r="AA358" s="218"/>
      <c r="AB358" s="218"/>
      <c r="AC358" s="218"/>
      <c r="AD358" s="218"/>
      <c r="AE358" s="218"/>
      <c r="AF358" s="218"/>
      <c r="AG358" s="218"/>
      <c r="AH358" s="218"/>
      <c r="AI358" s="218"/>
      <c r="AJ358" s="218"/>
      <c r="AK358" s="218"/>
      <c r="AL358" s="218"/>
      <c r="AM358" s="218"/>
      <c r="AN358" s="218"/>
      <c r="AO358" s="218"/>
      <c r="AP358" s="218"/>
      <c r="AQ358" s="218"/>
      <c r="AR358" s="218"/>
      <c r="AS358" s="218"/>
      <c r="AT358" s="218"/>
      <c r="AU358" s="218"/>
      <c r="AV358" s="218"/>
      <c r="AW358" s="218"/>
      <c r="AX358" s="218"/>
      <c r="AY358" s="218"/>
      <c r="AZ358" s="218"/>
      <c r="BA358" s="218"/>
      <c r="BB358" s="218"/>
      <c r="BC358" s="218"/>
      <c r="BD358" s="218"/>
      <c r="BE358" s="218"/>
      <c r="BF358" s="218"/>
      <c r="BG358" s="218"/>
      <c r="BH358" s="218"/>
      <c r="BI358" s="218"/>
      <c r="BJ358" s="218"/>
      <c r="BK358" s="218"/>
      <c r="BL358" s="218"/>
      <c r="BM358" s="219">
        <v>16</v>
      </c>
    </row>
    <row r="359" spans="1:65">
      <c r="A359" s="30"/>
      <c r="B359" s="3" t="s">
        <v>240</v>
      </c>
      <c r="C359" s="29"/>
      <c r="D359" s="220">
        <v>22</v>
      </c>
      <c r="E359" s="217"/>
      <c r="F359" s="218"/>
      <c r="G359" s="218"/>
      <c r="H359" s="218"/>
      <c r="I359" s="218"/>
      <c r="J359" s="218"/>
      <c r="K359" s="218"/>
      <c r="L359" s="218"/>
      <c r="M359" s="218"/>
      <c r="N359" s="218"/>
      <c r="O359" s="218"/>
      <c r="P359" s="218"/>
      <c r="Q359" s="218"/>
      <c r="R359" s="218"/>
      <c r="S359" s="218"/>
      <c r="T359" s="218"/>
      <c r="U359" s="218"/>
      <c r="V359" s="218"/>
      <c r="W359" s="218"/>
      <c r="X359" s="218"/>
      <c r="Y359" s="218"/>
      <c r="Z359" s="218"/>
      <c r="AA359" s="218"/>
      <c r="AB359" s="218"/>
      <c r="AC359" s="218"/>
      <c r="AD359" s="218"/>
      <c r="AE359" s="218"/>
      <c r="AF359" s="218"/>
      <c r="AG359" s="218"/>
      <c r="AH359" s="218"/>
      <c r="AI359" s="218"/>
      <c r="AJ359" s="218"/>
      <c r="AK359" s="218"/>
      <c r="AL359" s="218"/>
      <c r="AM359" s="218"/>
      <c r="AN359" s="218"/>
      <c r="AO359" s="218"/>
      <c r="AP359" s="218"/>
      <c r="AQ359" s="218"/>
      <c r="AR359" s="218"/>
      <c r="AS359" s="218"/>
      <c r="AT359" s="218"/>
      <c r="AU359" s="218"/>
      <c r="AV359" s="218"/>
      <c r="AW359" s="218"/>
      <c r="AX359" s="218"/>
      <c r="AY359" s="218"/>
      <c r="AZ359" s="218"/>
      <c r="BA359" s="218"/>
      <c r="BB359" s="218"/>
      <c r="BC359" s="218"/>
      <c r="BD359" s="218"/>
      <c r="BE359" s="218"/>
      <c r="BF359" s="218"/>
      <c r="BG359" s="218"/>
      <c r="BH359" s="218"/>
      <c r="BI359" s="218"/>
      <c r="BJ359" s="218"/>
      <c r="BK359" s="218"/>
      <c r="BL359" s="218"/>
      <c r="BM359" s="219">
        <v>22</v>
      </c>
    </row>
    <row r="360" spans="1:65">
      <c r="A360" s="30"/>
      <c r="B360" s="3" t="s">
        <v>241</v>
      </c>
      <c r="C360" s="29"/>
      <c r="D360" s="220">
        <v>0</v>
      </c>
      <c r="E360" s="217"/>
      <c r="F360" s="218"/>
      <c r="G360" s="218"/>
      <c r="H360" s="218"/>
      <c r="I360" s="218"/>
      <c r="J360" s="218"/>
      <c r="K360" s="218"/>
      <c r="L360" s="218"/>
      <c r="M360" s="218"/>
      <c r="N360" s="218"/>
      <c r="O360" s="218"/>
      <c r="P360" s="218"/>
      <c r="Q360" s="218"/>
      <c r="R360" s="218"/>
      <c r="S360" s="218"/>
      <c r="T360" s="218"/>
      <c r="U360" s="218"/>
      <c r="V360" s="218"/>
      <c r="W360" s="218"/>
      <c r="X360" s="218"/>
      <c r="Y360" s="218"/>
      <c r="Z360" s="218"/>
      <c r="AA360" s="218"/>
      <c r="AB360" s="218"/>
      <c r="AC360" s="218"/>
      <c r="AD360" s="218"/>
      <c r="AE360" s="218"/>
      <c r="AF360" s="218"/>
      <c r="AG360" s="218"/>
      <c r="AH360" s="218"/>
      <c r="AI360" s="218"/>
      <c r="AJ360" s="218"/>
      <c r="AK360" s="218"/>
      <c r="AL360" s="218"/>
      <c r="AM360" s="218"/>
      <c r="AN360" s="218"/>
      <c r="AO360" s="218"/>
      <c r="AP360" s="218"/>
      <c r="AQ360" s="218"/>
      <c r="AR360" s="218"/>
      <c r="AS360" s="218"/>
      <c r="AT360" s="218"/>
      <c r="AU360" s="218"/>
      <c r="AV360" s="218"/>
      <c r="AW360" s="218"/>
      <c r="AX360" s="218"/>
      <c r="AY360" s="218"/>
      <c r="AZ360" s="218"/>
      <c r="BA360" s="218"/>
      <c r="BB360" s="218"/>
      <c r="BC360" s="218"/>
      <c r="BD360" s="218"/>
      <c r="BE360" s="218"/>
      <c r="BF360" s="218"/>
      <c r="BG360" s="218"/>
      <c r="BH360" s="218"/>
      <c r="BI360" s="218"/>
      <c r="BJ360" s="218"/>
      <c r="BK360" s="218"/>
      <c r="BL360" s="218"/>
      <c r="BM360" s="219">
        <v>45</v>
      </c>
    </row>
    <row r="361" spans="1:65">
      <c r="A361" s="30"/>
      <c r="B361" s="3" t="s">
        <v>87</v>
      </c>
      <c r="C361" s="29"/>
      <c r="D361" s="13">
        <v>0</v>
      </c>
      <c r="E361" s="157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242</v>
      </c>
      <c r="C362" s="29"/>
      <c r="D362" s="13">
        <v>0</v>
      </c>
      <c r="E362" s="157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243</v>
      </c>
      <c r="C363" s="47"/>
      <c r="D363" s="45" t="s">
        <v>244</v>
      </c>
      <c r="E363" s="157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723</v>
      </c>
      <c r="BM365" s="28" t="s">
        <v>280</v>
      </c>
    </row>
    <row r="366" spans="1:65" ht="15">
      <c r="A366" s="25" t="s">
        <v>37</v>
      </c>
      <c r="B366" s="18" t="s">
        <v>114</v>
      </c>
      <c r="C366" s="15" t="s">
        <v>115</v>
      </c>
      <c r="D366" s="16" t="s">
        <v>348</v>
      </c>
      <c r="E366" s="157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236</v>
      </c>
      <c r="C367" s="9" t="s">
        <v>236</v>
      </c>
      <c r="D367" s="10" t="s">
        <v>116</v>
      </c>
      <c r="E367" s="157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1</v>
      </c>
    </row>
    <row r="368" spans="1:65">
      <c r="A368" s="30"/>
      <c r="B368" s="19"/>
      <c r="C368" s="9"/>
      <c r="D368" s="10" t="s">
        <v>356</v>
      </c>
      <c r="E368" s="157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3</v>
      </c>
    </row>
    <row r="369" spans="1:65">
      <c r="A369" s="30"/>
      <c r="B369" s="19"/>
      <c r="C369" s="9"/>
      <c r="D369" s="26"/>
      <c r="E369" s="157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3</v>
      </c>
    </row>
    <row r="370" spans="1:65">
      <c r="A370" s="30"/>
      <c r="B370" s="18">
        <v>1</v>
      </c>
      <c r="C370" s="14">
        <v>1</v>
      </c>
      <c r="D370" s="240">
        <v>0.59300000000000008</v>
      </c>
      <c r="E370" s="223"/>
      <c r="F370" s="224"/>
      <c r="G370" s="224"/>
      <c r="H370" s="224"/>
      <c r="I370" s="224"/>
      <c r="J370" s="224"/>
      <c r="K370" s="224"/>
      <c r="L370" s="224"/>
      <c r="M370" s="224"/>
      <c r="N370" s="224"/>
      <c r="O370" s="224"/>
      <c r="P370" s="224"/>
      <c r="Q370" s="224"/>
      <c r="R370" s="224"/>
      <c r="S370" s="224"/>
      <c r="T370" s="224"/>
      <c r="U370" s="224"/>
      <c r="V370" s="224"/>
      <c r="W370" s="224"/>
      <c r="X370" s="224"/>
      <c r="Y370" s="224"/>
      <c r="Z370" s="224"/>
      <c r="AA370" s="224"/>
      <c r="AB370" s="224"/>
      <c r="AC370" s="224"/>
      <c r="AD370" s="224"/>
      <c r="AE370" s="224"/>
      <c r="AF370" s="224"/>
      <c r="AG370" s="224"/>
      <c r="AH370" s="224"/>
      <c r="AI370" s="224"/>
      <c r="AJ370" s="224"/>
      <c r="AK370" s="224"/>
      <c r="AL370" s="224"/>
      <c r="AM370" s="224"/>
      <c r="AN370" s="224"/>
      <c r="AO370" s="224"/>
      <c r="AP370" s="224"/>
      <c r="AQ370" s="224"/>
      <c r="AR370" s="224"/>
      <c r="AS370" s="224"/>
      <c r="AT370" s="224"/>
      <c r="AU370" s="224"/>
      <c r="AV370" s="224"/>
      <c r="AW370" s="224"/>
      <c r="AX370" s="224"/>
      <c r="AY370" s="224"/>
      <c r="AZ370" s="224"/>
      <c r="BA370" s="224"/>
      <c r="BB370" s="224"/>
      <c r="BC370" s="224"/>
      <c r="BD370" s="224"/>
      <c r="BE370" s="224"/>
      <c r="BF370" s="224"/>
      <c r="BG370" s="224"/>
      <c r="BH370" s="224"/>
      <c r="BI370" s="224"/>
      <c r="BJ370" s="224"/>
      <c r="BK370" s="224"/>
      <c r="BL370" s="224"/>
      <c r="BM370" s="242">
        <v>1</v>
      </c>
    </row>
    <row r="371" spans="1:65">
      <c r="A371" s="30"/>
      <c r="B371" s="19">
        <v>1</v>
      </c>
      <c r="C371" s="9">
        <v>2</v>
      </c>
      <c r="D371" s="24">
        <v>0.58499999999999996</v>
      </c>
      <c r="E371" s="223"/>
      <c r="F371" s="224"/>
      <c r="G371" s="224"/>
      <c r="H371" s="224"/>
      <c r="I371" s="224"/>
      <c r="J371" s="224"/>
      <c r="K371" s="224"/>
      <c r="L371" s="224"/>
      <c r="M371" s="224"/>
      <c r="N371" s="224"/>
      <c r="O371" s="224"/>
      <c r="P371" s="224"/>
      <c r="Q371" s="224"/>
      <c r="R371" s="224"/>
      <c r="S371" s="224"/>
      <c r="T371" s="224"/>
      <c r="U371" s="224"/>
      <c r="V371" s="224"/>
      <c r="W371" s="224"/>
      <c r="X371" s="224"/>
      <c r="Y371" s="224"/>
      <c r="Z371" s="224"/>
      <c r="AA371" s="224"/>
      <c r="AB371" s="224"/>
      <c r="AC371" s="224"/>
      <c r="AD371" s="224"/>
      <c r="AE371" s="224"/>
      <c r="AF371" s="224"/>
      <c r="AG371" s="224"/>
      <c r="AH371" s="224"/>
      <c r="AI371" s="224"/>
      <c r="AJ371" s="224"/>
      <c r="AK371" s="224"/>
      <c r="AL371" s="224"/>
      <c r="AM371" s="224"/>
      <c r="AN371" s="224"/>
      <c r="AO371" s="224"/>
      <c r="AP371" s="224"/>
      <c r="AQ371" s="224"/>
      <c r="AR371" s="224"/>
      <c r="AS371" s="224"/>
      <c r="AT371" s="224"/>
      <c r="AU371" s="224"/>
      <c r="AV371" s="224"/>
      <c r="AW371" s="224"/>
      <c r="AX371" s="224"/>
      <c r="AY371" s="224"/>
      <c r="AZ371" s="224"/>
      <c r="BA371" s="224"/>
      <c r="BB371" s="224"/>
      <c r="BC371" s="224"/>
      <c r="BD371" s="224"/>
      <c r="BE371" s="224"/>
      <c r="BF371" s="224"/>
      <c r="BG371" s="224"/>
      <c r="BH371" s="224"/>
      <c r="BI371" s="224"/>
      <c r="BJ371" s="224"/>
      <c r="BK371" s="224"/>
      <c r="BL371" s="224"/>
      <c r="BM371" s="242">
        <v>26</v>
      </c>
    </row>
    <row r="372" spans="1:65">
      <c r="A372" s="30"/>
      <c r="B372" s="20" t="s">
        <v>239</v>
      </c>
      <c r="C372" s="12"/>
      <c r="D372" s="245">
        <v>0.58899999999999997</v>
      </c>
      <c r="E372" s="223"/>
      <c r="F372" s="224"/>
      <c r="G372" s="224"/>
      <c r="H372" s="224"/>
      <c r="I372" s="224"/>
      <c r="J372" s="224"/>
      <c r="K372" s="224"/>
      <c r="L372" s="224"/>
      <c r="M372" s="224"/>
      <c r="N372" s="224"/>
      <c r="O372" s="224"/>
      <c r="P372" s="224"/>
      <c r="Q372" s="224"/>
      <c r="R372" s="224"/>
      <c r="S372" s="224"/>
      <c r="T372" s="224"/>
      <c r="U372" s="224"/>
      <c r="V372" s="224"/>
      <c r="W372" s="224"/>
      <c r="X372" s="224"/>
      <c r="Y372" s="224"/>
      <c r="Z372" s="224"/>
      <c r="AA372" s="224"/>
      <c r="AB372" s="224"/>
      <c r="AC372" s="224"/>
      <c r="AD372" s="224"/>
      <c r="AE372" s="224"/>
      <c r="AF372" s="224"/>
      <c r="AG372" s="224"/>
      <c r="AH372" s="224"/>
      <c r="AI372" s="224"/>
      <c r="AJ372" s="224"/>
      <c r="AK372" s="224"/>
      <c r="AL372" s="224"/>
      <c r="AM372" s="224"/>
      <c r="AN372" s="224"/>
      <c r="AO372" s="224"/>
      <c r="AP372" s="224"/>
      <c r="AQ372" s="224"/>
      <c r="AR372" s="224"/>
      <c r="AS372" s="224"/>
      <c r="AT372" s="224"/>
      <c r="AU372" s="224"/>
      <c r="AV372" s="224"/>
      <c r="AW372" s="224"/>
      <c r="AX372" s="224"/>
      <c r="AY372" s="224"/>
      <c r="AZ372" s="224"/>
      <c r="BA372" s="224"/>
      <c r="BB372" s="224"/>
      <c r="BC372" s="224"/>
      <c r="BD372" s="224"/>
      <c r="BE372" s="224"/>
      <c r="BF372" s="224"/>
      <c r="BG372" s="224"/>
      <c r="BH372" s="224"/>
      <c r="BI372" s="224"/>
      <c r="BJ372" s="224"/>
      <c r="BK372" s="224"/>
      <c r="BL372" s="224"/>
      <c r="BM372" s="242">
        <v>16</v>
      </c>
    </row>
    <row r="373" spans="1:65">
      <c r="A373" s="30"/>
      <c r="B373" s="3" t="s">
        <v>240</v>
      </c>
      <c r="C373" s="29"/>
      <c r="D373" s="24">
        <v>0.58899999999999997</v>
      </c>
      <c r="E373" s="223"/>
      <c r="F373" s="224"/>
      <c r="G373" s="224"/>
      <c r="H373" s="224"/>
      <c r="I373" s="224"/>
      <c r="J373" s="224"/>
      <c r="K373" s="224"/>
      <c r="L373" s="224"/>
      <c r="M373" s="224"/>
      <c r="N373" s="224"/>
      <c r="O373" s="224"/>
      <c r="P373" s="224"/>
      <c r="Q373" s="224"/>
      <c r="R373" s="224"/>
      <c r="S373" s="224"/>
      <c r="T373" s="224"/>
      <c r="U373" s="224"/>
      <c r="V373" s="224"/>
      <c r="W373" s="224"/>
      <c r="X373" s="224"/>
      <c r="Y373" s="224"/>
      <c r="Z373" s="224"/>
      <c r="AA373" s="224"/>
      <c r="AB373" s="224"/>
      <c r="AC373" s="224"/>
      <c r="AD373" s="224"/>
      <c r="AE373" s="224"/>
      <c r="AF373" s="224"/>
      <c r="AG373" s="224"/>
      <c r="AH373" s="224"/>
      <c r="AI373" s="224"/>
      <c r="AJ373" s="224"/>
      <c r="AK373" s="224"/>
      <c r="AL373" s="224"/>
      <c r="AM373" s="224"/>
      <c r="AN373" s="224"/>
      <c r="AO373" s="224"/>
      <c r="AP373" s="224"/>
      <c r="AQ373" s="224"/>
      <c r="AR373" s="224"/>
      <c r="AS373" s="224"/>
      <c r="AT373" s="224"/>
      <c r="AU373" s="224"/>
      <c r="AV373" s="224"/>
      <c r="AW373" s="224"/>
      <c r="AX373" s="224"/>
      <c r="AY373" s="224"/>
      <c r="AZ373" s="224"/>
      <c r="BA373" s="224"/>
      <c r="BB373" s="224"/>
      <c r="BC373" s="224"/>
      <c r="BD373" s="224"/>
      <c r="BE373" s="224"/>
      <c r="BF373" s="224"/>
      <c r="BG373" s="224"/>
      <c r="BH373" s="224"/>
      <c r="BI373" s="224"/>
      <c r="BJ373" s="224"/>
      <c r="BK373" s="224"/>
      <c r="BL373" s="224"/>
      <c r="BM373" s="242">
        <v>0.58899999999999997</v>
      </c>
    </row>
    <row r="374" spans="1:65">
      <c r="A374" s="30"/>
      <c r="B374" s="3" t="s">
        <v>241</v>
      </c>
      <c r="C374" s="29"/>
      <c r="D374" s="24">
        <v>5.6568542494924642E-3</v>
      </c>
      <c r="E374" s="223"/>
      <c r="F374" s="224"/>
      <c r="G374" s="224"/>
      <c r="H374" s="224"/>
      <c r="I374" s="224"/>
      <c r="J374" s="224"/>
      <c r="K374" s="224"/>
      <c r="L374" s="224"/>
      <c r="M374" s="224"/>
      <c r="N374" s="224"/>
      <c r="O374" s="224"/>
      <c r="P374" s="224"/>
      <c r="Q374" s="224"/>
      <c r="R374" s="224"/>
      <c r="S374" s="224"/>
      <c r="T374" s="224"/>
      <c r="U374" s="224"/>
      <c r="V374" s="224"/>
      <c r="W374" s="224"/>
      <c r="X374" s="224"/>
      <c r="Y374" s="224"/>
      <c r="Z374" s="224"/>
      <c r="AA374" s="224"/>
      <c r="AB374" s="224"/>
      <c r="AC374" s="224"/>
      <c r="AD374" s="224"/>
      <c r="AE374" s="224"/>
      <c r="AF374" s="224"/>
      <c r="AG374" s="224"/>
      <c r="AH374" s="224"/>
      <c r="AI374" s="224"/>
      <c r="AJ374" s="224"/>
      <c r="AK374" s="224"/>
      <c r="AL374" s="224"/>
      <c r="AM374" s="224"/>
      <c r="AN374" s="224"/>
      <c r="AO374" s="224"/>
      <c r="AP374" s="224"/>
      <c r="AQ374" s="224"/>
      <c r="AR374" s="224"/>
      <c r="AS374" s="224"/>
      <c r="AT374" s="224"/>
      <c r="AU374" s="224"/>
      <c r="AV374" s="224"/>
      <c r="AW374" s="224"/>
      <c r="AX374" s="224"/>
      <c r="AY374" s="224"/>
      <c r="AZ374" s="224"/>
      <c r="BA374" s="224"/>
      <c r="BB374" s="224"/>
      <c r="BC374" s="224"/>
      <c r="BD374" s="224"/>
      <c r="BE374" s="224"/>
      <c r="BF374" s="224"/>
      <c r="BG374" s="224"/>
      <c r="BH374" s="224"/>
      <c r="BI374" s="224"/>
      <c r="BJ374" s="224"/>
      <c r="BK374" s="224"/>
      <c r="BL374" s="224"/>
      <c r="BM374" s="242">
        <v>46</v>
      </c>
    </row>
    <row r="375" spans="1:65">
      <c r="A375" s="30"/>
      <c r="B375" s="3" t="s">
        <v>87</v>
      </c>
      <c r="C375" s="29"/>
      <c r="D375" s="13">
        <v>9.6041668072877149E-3</v>
      </c>
      <c r="E375" s="157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242</v>
      </c>
      <c r="C376" s="29"/>
      <c r="D376" s="13">
        <v>0</v>
      </c>
      <c r="E376" s="157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243</v>
      </c>
      <c r="C377" s="47"/>
      <c r="D377" s="45" t="s">
        <v>244</v>
      </c>
      <c r="E377" s="157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724</v>
      </c>
      <c r="BM379" s="28" t="s">
        <v>280</v>
      </c>
    </row>
    <row r="380" spans="1:65" ht="15">
      <c r="A380" s="25" t="s">
        <v>40</v>
      </c>
      <c r="B380" s="18" t="s">
        <v>114</v>
      </c>
      <c r="C380" s="15" t="s">
        <v>115</v>
      </c>
      <c r="D380" s="16" t="s">
        <v>348</v>
      </c>
      <c r="E380" s="157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236</v>
      </c>
      <c r="C381" s="9" t="s">
        <v>236</v>
      </c>
      <c r="D381" s="10" t="s">
        <v>116</v>
      </c>
      <c r="E381" s="157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356</v>
      </c>
      <c r="E382" s="157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2</v>
      </c>
    </row>
    <row r="383" spans="1:65">
      <c r="A383" s="30"/>
      <c r="B383" s="19"/>
      <c r="C383" s="9"/>
      <c r="D383" s="26"/>
      <c r="E383" s="157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2</v>
      </c>
    </row>
    <row r="384" spans="1:65">
      <c r="A384" s="30"/>
      <c r="B384" s="18">
        <v>1</v>
      </c>
      <c r="C384" s="14">
        <v>1</v>
      </c>
      <c r="D384" s="22">
        <v>8.2799999999999994</v>
      </c>
      <c r="E384" s="157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>
        <v>1</v>
      </c>
    </row>
    <row r="385" spans="1:65">
      <c r="A385" s="30"/>
      <c r="B385" s="19">
        <v>1</v>
      </c>
      <c r="C385" s="9">
        <v>2</v>
      </c>
      <c r="D385" s="11">
        <v>8.24</v>
      </c>
      <c r="E385" s="157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41</v>
      </c>
    </row>
    <row r="386" spans="1:65">
      <c r="A386" s="30"/>
      <c r="B386" s="20" t="s">
        <v>239</v>
      </c>
      <c r="C386" s="12"/>
      <c r="D386" s="23">
        <v>8.26</v>
      </c>
      <c r="E386" s="157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16</v>
      </c>
    </row>
    <row r="387" spans="1:65">
      <c r="A387" s="30"/>
      <c r="B387" s="3" t="s">
        <v>240</v>
      </c>
      <c r="C387" s="29"/>
      <c r="D387" s="11">
        <v>8.26</v>
      </c>
      <c r="E387" s="157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8.26</v>
      </c>
    </row>
    <row r="388" spans="1:65">
      <c r="A388" s="30"/>
      <c r="B388" s="3" t="s">
        <v>241</v>
      </c>
      <c r="C388" s="29"/>
      <c r="D388" s="24">
        <v>2.8284271247461298E-2</v>
      </c>
      <c r="E388" s="157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47</v>
      </c>
    </row>
    <row r="389" spans="1:65">
      <c r="A389" s="30"/>
      <c r="B389" s="3" t="s">
        <v>87</v>
      </c>
      <c r="C389" s="29"/>
      <c r="D389" s="13">
        <v>3.4242459137362345E-3</v>
      </c>
      <c r="E389" s="157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242</v>
      </c>
      <c r="C390" s="29"/>
      <c r="D390" s="13">
        <v>0</v>
      </c>
      <c r="E390" s="157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243</v>
      </c>
      <c r="C391" s="47"/>
      <c r="D391" s="45" t="s">
        <v>244</v>
      </c>
      <c r="E391" s="157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725</v>
      </c>
      <c r="BM393" s="28" t="s">
        <v>280</v>
      </c>
    </row>
    <row r="394" spans="1:65" ht="15">
      <c r="A394" s="25" t="s">
        <v>43</v>
      </c>
      <c r="B394" s="18" t="s">
        <v>114</v>
      </c>
      <c r="C394" s="15" t="s">
        <v>115</v>
      </c>
      <c r="D394" s="16" t="s">
        <v>348</v>
      </c>
      <c r="E394" s="157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236</v>
      </c>
      <c r="C395" s="9" t="s">
        <v>236</v>
      </c>
      <c r="D395" s="10" t="s">
        <v>116</v>
      </c>
      <c r="E395" s="157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356</v>
      </c>
      <c r="E396" s="157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0</v>
      </c>
    </row>
    <row r="397" spans="1:65">
      <c r="A397" s="30"/>
      <c r="B397" s="19"/>
      <c r="C397" s="9"/>
      <c r="D397" s="26"/>
      <c r="E397" s="157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0</v>
      </c>
    </row>
    <row r="398" spans="1:65">
      <c r="A398" s="30"/>
      <c r="B398" s="18">
        <v>1</v>
      </c>
      <c r="C398" s="14">
        <v>1</v>
      </c>
      <c r="D398" s="228">
        <v>125</v>
      </c>
      <c r="E398" s="230"/>
      <c r="F398" s="231"/>
      <c r="G398" s="231"/>
      <c r="H398" s="231"/>
      <c r="I398" s="231"/>
      <c r="J398" s="231"/>
      <c r="K398" s="231"/>
      <c r="L398" s="231"/>
      <c r="M398" s="231"/>
      <c r="N398" s="231"/>
      <c r="O398" s="231"/>
      <c r="P398" s="231"/>
      <c r="Q398" s="231"/>
      <c r="R398" s="231"/>
      <c r="S398" s="231"/>
      <c r="T398" s="231"/>
      <c r="U398" s="231"/>
      <c r="V398" s="231"/>
      <c r="W398" s="231"/>
      <c r="X398" s="231"/>
      <c r="Y398" s="231"/>
      <c r="Z398" s="231"/>
      <c r="AA398" s="231"/>
      <c r="AB398" s="231"/>
      <c r="AC398" s="231"/>
      <c r="AD398" s="231"/>
      <c r="AE398" s="231"/>
      <c r="AF398" s="231"/>
      <c r="AG398" s="231"/>
      <c r="AH398" s="231"/>
      <c r="AI398" s="231"/>
      <c r="AJ398" s="231"/>
      <c r="AK398" s="231"/>
      <c r="AL398" s="231"/>
      <c r="AM398" s="231"/>
      <c r="AN398" s="231"/>
      <c r="AO398" s="231"/>
      <c r="AP398" s="231"/>
      <c r="AQ398" s="231"/>
      <c r="AR398" s="231"/>
      <c r="AS398" s="231"/>
      <c r="AT398" s="231"/>
      <c r="AU398" s="231"/>
      <c r="AV398" s="231"/>
      <c r="AW398" s="231"/>
      <c r="AX398" s="231"/>
      <c r="AY398" s="231"/>
      <c r="AZ398" s="231"/>
      <c r="BA398" s="231"/>
      <c r="BB398" s="231"/>
      <c r="BC398" s="231"/>
      <c r="BD398" s="231"/>
      <c r="BE398" s="231"/>
      <c r="BF398" s="231"/>
      <c r="BG398" s="231"/>
      <c r="BH398" s="231"/>
      <c r="BI398" s="231"/>
      <c r="BJ398" s="231"/>
      <c r="BK398" s="231"/>
      <c r="BL398" s="231"/>
      <c r="BM398" s="232">
        <v>1</v>
      </c>
    </row>
    <row r="399" spans="1:65">
      <c r="A399" s="30"/>
      <c r="B399" s="19">
        <v>1</v>
      </c>
      <c r="C399" s="9">
        <v>2</v>
      </c>
      <c r="D399" s="233">
        <v>126</v>
      </c>
      <c r="E399" s="230"/>
      <c r="F399" s="231"/>
      <c r="G399" s="231"/>
      <c r="H399" s="231"/>
      <c r="I399" s="231"/>
      <c r="J399" s="231"/>
      <c r="K399" s="231"/>
      <c r="L399" s="231"/>
      <c r="M399" s="231"/>
      <c r="N399" s="231"/>
      <c r="O399" s="231"/>
      <c r="P399" s="231"/>
      <c r="Q399" s="231"/>
      <c r="R399" s="231"/>
      <c r="S399" s="231"/>
      <c r="T399" s="231"/>
      <c r="U399" s="231"/>
      <c r="V399" s="231"/>
      <c r="W399" s="231"/>
      <c r="X399" s="231"/>
      <c r="Y399" s="231"/>
      <c r="Z399" s="231"/>
      <c r="AA399" s="231"/>
      <c r="AB399" s="231"/>
      <c r="AC399" s="231"/>
      <c r="AD399" s="231"/>
      <c r="AE399" s="231"/>
      <c r="AF399" s="231"/>
      <c r="AG399" s="231"/>
      <c r="AH399" s="231"/>
      <c r="AI399" s="231"/>
      <c r="AJ399" s="231"/>
      <c r="AK399" s="231"/>
      <c r="AL399" s="231"/>
      <c r="AM399" s="231"/>
      <c r="AN399" s="231"/>
      <c r="AO399" s="231"/>
      <c r="AP399" s="231"/>
      <c r="AQ399" s="231"/>
      <c r="AR399" s="231"/>
      <c r="AS399" s="231"/>
      <c r="AT399" s="231"/>
      <c r="AU399" s="231"/>
      <c r="AV399" s="231"/>
      <c r="AW399" s="231"/>
      <c r="AX399" s="231"/>
      <c r="AY399" s="231"/>
      <c r="AZ399" s="231"/>
      <c r="BA399" s="231"/>
      <c r="BB399" s="231"/>
      <c r="BC399" s="231"/>
      <c r="BD399" s="231"/>
      <c r="BE399" s="231"/>
      <c r="BF399" s="231"/>
      <c r="BG399" s="231"/>
      <c r="BH399" s="231"/>
      <c r="BI399" s="231"/>
      <c r="BJ399" s="231"/>
      <c r="BK399" s="231"/>
      <c r="BL399" s="231"/>
      <c r="BM399" s="232">
        <v>42</v>
      </c>
    </row>
    <row r="400" spans="1:65">
      <c r="A400" s="30"/>
      <c r="B400" s="20" t="s">
        <v>239</v>
      </c>
      <c r="C400" s="12"/>
      <c r="D400" s="237">
        <v>125.5</v>
      </c>
      <c r="E400" s="230"/>
      <c r="F400" s="231"/>
      <c r="G400" s="231"/>
      <c r="H400" s="231"/>
      <c r="I400" s="231"/>
      <c r="J400" s="231"/>
      <c r="K400" s="231"/>
      <c r="L400" s="231"/>
      <c r="M400" s="231"/>
      <c r="N400" s="231"/>
      <c r="O400" s="231"/>
      <c r="P400" s="231"/>
      <c r="Q400" s="231"/>
      <c r="R400" s="231"/>
      <c r="S400" s="231"/>
      <c r="T400" s="231"/>
      <c r="U400" s="231"/>
      <c r="V400" s="231"/>
      <c r="W400" s="231"/>
      <c r="X400" s="231"/>
      <c r="Y400" s="231"/>
      <c r="Z400" s="231"/>
      <c r="AA400" s="231"/>
      <c r="AB400" s="231"/>
      <c r="AC400" s="231"/>
      <c r="AD400" s="231"/>
      <c r="AE400" s="231"/>
      <c r="AF400" s="231"/>
      <c r="AG400" s="231"/>
      <c r="AH400" s="231"/>
      <c r="AI400" s="231"/>
      <c r="AJ400" s="231"/>
      <c r="AK400" s="231"/>
      <c r="AL400" s="231"/>
      <c r="AM400" s="231"/>
      <c r="AN400" s="231"/>
      <c r="AO400" s="231"/>
      <c r="AP400" s="231"/>
      <c r="AQ400" s="231"/>
      <c r="AR400" s="231"/>
      <c r="AS400" s="231"/>
      <c r="AT400" s="231"/>
      <c r="AU400" s="231"/>
      <c r="AV400" s="231"/>
      <c r="AW400" s="231"/>
      <c r="AX400" s="231"/>
      <c r="AY400" s="231"/>
      <c r="AZ400" s="231"/>
      <c r="BA400" s="231"/>
      <c r="BB400" s="231"/>
      <c r="BC400" s="231"/>
      <c r="BD400" s="231"/>
      <c r="BE400" s="231"/>
      <c r="BF400" s="231"/>
      <c r="BG400" s="231"/>
      <c r="BH400" s="231"/>
      <c r="BI400" s="231"/>
      <c r="BJ400" s="231"/>
      <c r="BK400" s="231"/>
      <c r="BL400" s="231"/>
      <c r="BM400" s="232">
        <v>16</v>
      </c>
    </row>
    <row r="401" spans="1:65">
      <c r="A401" s="30"/>
      <c r="B401" s="3" t="s">
        <v>240</v>
      </c>
      <c r="C401" s="29"/>
      <c r="D401" s="233">
        <v>125.5</v>
      </c>
      <c r="E401" s="230"/>
      <c r="F401" s="231"/>
      <c r="G401" s="231"/>
      <c r="H401" s="231"/>
      <c r="I401" s="231"/>
      <c r="J401" s="231"/>
      <c r="K401" s="231"/>
      <c r="L401" s="231"/>
      <c r="M401" s="231"/>
      <c r="N401" s="231"/>
      <c r="O401" s="231"/>
      <c r="P401" s="231"/>
      <c r="Q401" s="231"/>
      <c r="R401" s="231"/>
      <c r="S401" s="231"/>
      <c r="T401" s="231"/>
      <c r="U401" s="231"/>
      <c r="V401" s="231"/>
      <c r="W401" s="231"/>
      <c r="X401" s="231"/>
      <c r="Y401" s="231"/>
      <c r="Z401" s="231"/>
      <c r="AA401" s="231"/>
      <c r="AB401" s="231"/>
      <c r="AC401" s="231"/>
      <c r="AD401" s="231"/>
      <c r="AE401" s="231"/>
      <c r="AF401" s="231"/>
      <c r="AG401" s="231"/>
      <c r="AH401" s="231"/>
      <c r="AI401" s="231"/>
      <c r="AJ401" s="231"/>
      <c r="AK401" s="231"/>
      <c r="AL401" s="231"/>
      <c r="AM401" s="231"/>
      <c r="AN401" s="231"/>
      <c r="AO401" s="231"/>
      <c r="AP401" s="231"/>
      <c r="AQ401" s="231"/>
      <c r="AR401" s="231"/>
      <c r="AS401" s="231"/>
      <c r="AT401" s="231"/>
      <c r="AU401" s="231"/>
      <c r="AV401" s="231"/>
      <c r="AW401" s="231"/>
      <c r="AX401" s="231"/>
      <c r="AY401" s="231"/>
      <c r="AZ401" s="231"/>
      <c r="BA401" s="231"/>
      <c r="BB401" s="231"/>
      <c r="BC401" s="231"/>
      <c r="BD401" s="231"/>
      <c r="BE401" s="231"/>
      <c r="BF401" s="231"/>
      <c r="BG401" s="231"/>
      <c r="BH401" s="231"/>
      <c r="BI401" s="231"/>
      <c r="BJ401" s="231"/>
      <c r="BK401" s="231"/>
      <c r="BL401" s="231"/>
      <c r="BM401" s="232">
        <v>125.5</v>
      </c>
    </row>
    <row r="402" spans="1:65">
      <c r="A402" s="30"/>
      <c r="B402" s="3" t="s">
        <v>241</v>
      </c>
      <c r="C402" s="29"/>
      <c r="D402" s="233">
        <v>0.70710678118654757</v>
      </c>
      <c r="E402" s="230"/>
      <c r="F402" s="231"/>
      <c r="G402" s="231"/>
      <c r="H402" s="231"/>
      <c r="I402" s="231"/>
      <c r="J402" s="231"/>
      <c r="K402" s="231"/>
      <c r="L402" s="231"/>
      <c r="M402" s="231"/>
      <c r="N402" s="231"/>
      <c r="O402" s="231"/>
      <c r="P402" s="231"/>
      <c r="Q402" s="231"/>
      <c r="R402" s="231"/>
      <c r="S402" s="231"/>
      <c r="T402" s="231"/>
      <c r="U402" s="231"/>
      <c r="V402" s="231"/>
      <c r="W402" s="231"/>
      <c r="X402" s="231"/>
      <c r="Y402" s="231"/>
      <c r="Z402" s="231"/>
      <c r="AA402" s="231"/>
      <c r="AB402" s="231"/>
      <c r="AC402" s="231"/>
      <c r="AD402" s="231"/>
      <c r="AE402" s="231"/>
      <c r="AF402" s="231"/>
      <c r="AG402" s="231"/>
      <c r="AH402" s="231"/>
      <c r="AI402" s="231"/>
      <c r="AJ402" s="231"/>
      <c r="AK402" s="231"/>
      <c r="AL402" s="231"/>
      <c r="AM402" s="231"/>
      <c r="AN402" s="231"/>
      <c r="AO402" s="231"/>
      <c r="AP402" s="231"/>
      <c r="AQ402" s="231"/>
      <c r="AR402" s="231"/>
      <c r="AS402" s="231"/>
      <c r="AT402" s="231"/>
      <c r="AU402" s="231"/>
      <c r="AV402" s="231"/>
      <c r="AW402" s="231"/>
      <c r="AX402" s="231"/>
      <c r="AY402" s="231"/>
      <c r="AZ402" s="231"/>
      <c r="BA402" s="231"/>
      <c r="BB402" s="231"/>
      <c r="BC402" s="231"/>
      <c r="BD402" s="231"/>
      <c r="BE402" s="231"/>
      <c r="BF402" s="231"/>
      <c r="BG402" s="231"/>
      <c r="BH402" s="231"/>
      <c r="BI402" s="231"/>
      <c r="BJ402" s="231"/>
      <c r="BK402" s="231"/>
      <c r="BL402" s="231"/>
      <c r="BM402" s="232">
        <v>48</v>
      </c>
    </row>
    <row r="403" spans="1:65">
      <c r="A403" s="30"/>
      <c r="B403" s="3" t="s">
        <v>87</v>
      </c>
      <c r="C403" s="29"/>
      <c r="D403" s="13">
        <v>5.634316981566116E-3</v>
      </c>
      <c r="E403" s="157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242</v>
      </c>
      <c r="C404" s="29"/>
      <c r="D404" s="13">
        <v>0</v>
      </c>
      <c r="E404" s="157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243</v>
      </c>
      <c r="C405" s="47"/>
      <c r="D405" s="45" t="s">
        <v>244</v>
      </c>
      <c r="E405" s="157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726</v>
      </c>
      <c r="BM407" s="28" t="s">
        <v>280</v>
      </c>
    </row>
    <row r="408" spans="1:65" ht="15">
      <c r="A408" s="25" t="s">
        <v>59</v>
      </c>
      <c r="B408" s="18" t="s">
        <v>114</v>
      </c>
      <c r="C408" s="15" t="s">
        <v>115</v>
      </c>
      <c r="D408" s="16" t="s">
        <v>348</v>
      </c>
      <c r="E408" s="157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236</v>
      </c>
      <c r="C409" s="9" t="s">
        <v>236</v>
      </c>
      <c r="D409" s="10" t="s">
        <v>116</v>
      </c>
      <c r="E409" s="157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356</v>
      </c>
      <c r="E410" s="157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3</v>
      </c>
    </row>
    <row r="411" spans="1:65">
      <c r="A411" s="30"/>
      <c r="B411" s="19"/>
      <c r="C411" s="9"/>
      <c r="D411" s="26"/>
      <c r="E411" s="157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3</v>
      </c>
    </row>
    <row r="412" spans="1:65">
      <c r="A412" s="30"/>
      <c r="B412" s="18">
        <v>1</v>
      </c>
      <c r="C412" s="14">
        <v>1</v>
      </c>
      <c r="D412" s="240" t="s">
        <v>111</v>
      </c>
      <c r="E412" s="223"/>
      <c r="F412" s="224"/>
      <c r="G412" s="224"/>
      <c r="H412" s="224"/>
      <c r="I412" s="224"/>
      <c r="J412" s="224"/>
      <c r="K412" s="224"/>
      <c r="L412" s="224"/>
      <c r="M412" s="224"/>
      <c r="N412" s="224"/>
      <c r="O412" s="224"/>
      <c r="P412" s="224"/>
      <c r="Q412" s="224"/>
      <c r="R412" s="224"/>
      <c r="S412" s="224"/>
      <c r="T412" s="224"/>
      <c r="U412" s="224"/>
      <c r="V412" s="224"/>
      <c r="W412" s="224"/>
      <c r="X412" s="224"/>
      <c r="Y412" s="224"/>
      <c r="Z412" s="224"/>
      <c r="AA412" s="224"/>
      <c r="AB412" s="224"/>
      <c r="AC412" s="224"/>
      <c r="AD412" s="224"/>
      <c r="AE412" s="224"/>
      <c r="AF412" s="224"/>
      <c r="AG412" s="224"/>
      <c r="AH412" s="224"/>
      <c r="AI412" s="224"/>
      <c r="AJ412" s="224"/>
      <c r="AK412" s="224"/>
      <c r="AL412" s="224"/>
      <c r="AM412" s="224"/>
      <c r="AN412" s="224"/>
      <c r="AO412" s="224"/>
      <c r="AP412" s="224"/>
      <c r="AQ412" s="224"/>
      <c r="AR412" s="224"/>
      <c r="AS412" s="224"/>
      <c r="AT412" s="224"/>
      <c r="AU412" s="224"/>
      <c r="AV412" s="224"/>
      <c r="AW412" s="224"/>
      <c r="AX412" s="224"/>
      <c r="AY412" s="224"/>
      <c r="AZ412" s="224"/>
      <c r="BA412" s="224"/>
      <c r="BB412" s="224"/>
      <c r="BC412" s="224"/>
      <c r="BD412" s="224"/>
      <c r="BE412" s="224"/>
      <c r="BF412" s="224"/>
      <c r="BG412" s="224"/>
      <c r="BH412" s="224"/>
      <c r="BI412" s="224"/>
      <c r="BJ412" s="224"/>
      <c r="BK412" s="224"/>
      <c r="BL412" s="224"/>
      <c r="BM412" s="242">
        <v>1</v>
      </c>
    </row>
    <row r="413" spans="1:65">
      <c r="A413" s="30"/>
      <c r="B413" s="19">
        <v>1</v>
      </c>
      <c r="C413" s="9">
        <v>2</v>
      </c>
      <c r="D413" s="24">
        <v>0.02</v>
      </c>
      <c r="E413" s="223"/>
      <c r="F413" s="224"/>
      <c r="G413" s="224"/>
      <c r="H413" s="224"/>
      <c r="I413" s="224"/>
      <c r="J413" s="224"/>
      <c r="K413" s="224"/>
      <c r="L413" s="224"/>
      <c r="M413" s="224"/>
      <c r="N413" s="224"/>
      <c r="O413" s="224"/>
      <c r="P413" s="224"/>
      <c r="Q413" s="224"/>
      <c r="R413" s="224"/>
      <c r="S413" s="224"/>
      <c r="T413" s="224"/>
      <c r="U413" s="224"/>
      <c r="V413" s="224"/>
      <c r="W413" s="224"/>
      <c r="X413" s="224"/>
      <c r="Y413" s="224"/>
      <c r="Z413" s="224"/>
      <c r="AA413" s="224"/>
      <c r="AB413" s="224"/>
      <c r="AC413" s="224"/>
      <c r="AD413" s="224"/>
      <c r="AE413" s="224"/>
      <c r="AF413" s="224"/>
      <c r="AG413" s="224"/>
      <c r="AH413" s="224"/>
      <c r="AI413" s="224"/>
      <c r="AJ413" s="224"/>
      <c r="AK413" s="224"/>
      <c r="AL413" s="224"/>
      <c r="AM413" s="224"/>
      <c r="AN413" s="224"/>
      <c r="AO413" s="224"/>
      <c r="AP413" s="224"/>
      <c r="AQ413" s="224"/>
      <c r="AR413" s="224"/>
      <c r="AS413" s="224"/>
      <c r="AT413" s="224"/>
      <c r="AU413" s="224"/>
      <c r="AV413" s="224"/>
      <c r="AW413" s="224"/>
      <c r="AX413" s="224"/>
      <c r="AY413" s="224"/>
      <c r="AZ413" s="224"/>
      <c r="BA413" s="224"/>
      <c r="BB413" s="224"/>
      <c r="BC413" s="224"/>
      <c r="BD413" s="224"/>
      <c r="BE413" s="224"/>
      <c r="BF413" s="224"/>
      <c r="BG413" s="224"/>
      <c r="BH413" s="224"/>
      <c r="BI413" s="224"/>
      <c r="BJ413" s="224"/>
      <c r="BK413" s="224"/>
      <c r="BL413" s="224"/>
      <c r="BM413" s="242">
        <v>14</v>
      </c>
    </row>
    <row r="414" spans="1:65">
      <c r="A414" s="30"/>
      <c r="B414" s="20" t="s">
        <v>239</v>
      </c>
      <c r="C414" s="12"/>
      <c r="D414" s="245">
        <v>0.02</v>
      </c>
      <c r="E414" s="223"/>
      <c r="F414" s="224"/>
      <c r="G414" s="224"/>
      <c r="H414" s="224"/>
      <c r="I414" s="224"/>
      <c r="J414" s="224"/>
      <c r="K414" s="224"/>
      <c r="L414" s="224"/>
      <c r="M414" s="224"/>
      <c r="N414" s="224"/>
      <c r="O414" s="224"/>
      <c r="P414" s="224"/>
      <c r="Q414" s="224"/>
      <c r="R414" s="224"/>
      <c r="S414" s="224"/>
      <c r="T414" s="224"/>
      <c r="U414" s="224"/>
      <c r="V414" s="224"/>
      <c r="W414" s="224"/>
      <c r="X414" s="224"/>
      <c r="Y414" s="224"/>
      <c r="Z414" s="224"/>
      <c r="AA414" s="224"/>
      <c r="AB414" s="224"/>
      <c r="AC414" s="224"/>
      <c r="AD414" s="224"/>
      <c r="AE414" s="224"/>
      <c r="AF414" s="224"/>
      <c r="AG414" s="224"/>
      <c r="AH414" s="224"/>
      <c r="AI414" s="224"/>
      <c r="AJ414" s="224"/>
      <c r="AK414" s="224"/>
      <c r="AL414" s="224"/>
      <c r="AM414" s="224"/>
      <c r="AN414" s="224"/>
      <c r="AO414" s="224"/>
      <c r="AP414" s="224"/>
      <c r="AQ414" s="224"/>
      <c r="AR414" s="224"/>
      <c r="AS414" s="224"/>
      <c r="AT414" s="224"/>
      <c r="AU414" s="224"/>
      <c r="AV414" s="224"/>
      <c r="AW414" s="224"/>
      <c r="AX414" s="224"/>
      <c r="AY414" s="224"/>
      <c r="AZ414" s="224"/>
      <c r="BA414" s="224"/>
      <c r="BB414" s="224"/>
      <c r="BC414" s="224"/>
      <c r="BD414" s="224"/>
      <c r="BE414" s="224"/>
      <c r="BF414" s="224"/>
      <c r="BG414" s="224"/>
      <c r="BH414" s="224"/>
      <c r="BI414" s="224"/>
      <c r="BJ414" s="224"/>
      <c r="BK414" s="224"/>
      <c r="BL414" s="224"/>
      <c r="BM414" s="242">
        <v>16</v>
      </c>
    </row>
    <row r="415" spans="1:65">
      <c r="A415" s="30"/>
      <c r="B415" s="3" t="s">
        <v>240</v>
      </c>
      <c r="C415" s="29"/>
      <c r="D415" s="24">
        <v>0.02</v>
      </c>
      <c r="E415" s="223"/>
      <c r="F415" s="224"/>
      <c r="G415" s="224"/>
      <c r="H415" s="224"/>
      <c r="I415" s="224"/>
      <c r="J415" s="224"/>
      <c r="K415" s="224"/>
      <c r="L415" s="224"/>
      <c r="M415" s="224"/>
      <c r="N415" s="224"/>
      <c r="O415" s="224"/>
      <c r="P415" s="224"/>
      <c r="Q415" s="224"/>
      <c r="R415" s="224"/>
      <c r="S415" s="224"/>
      <c r="T415" s="224"/>
      <c r="U415" s="224"/>
      <c r="V415" s="224"/>
      <c r="W415" s="224"/>
      <c r="X415" s="224"/>
      <c r="Y415" s="224"/>
      <c r="Z415" s="224"/>
      <c r="AA415" s="224"/>
      <c r="AB415" s="224"/>
      <c r="AC415" s="224"/>
      <c r="AD415" s="224"/>
      <c r="AE415" s="224"/>
      <c r="AF415" s="224"/>
      <c r="AG415" s="224"/>
      <c r="AH415" s="224"/>
      <c r="AI415" s="224"/>
      <c r="AJ415" s="224"/>
      <c r="AK415" s="224"/>
      <c r="AL415" s="224"/>
      <c r="AM415" s="224"/>
      <c r="AN415" s="224"/>
      <c r="AO415" s="224"/>
      <c r="AP415" s="224"/>
      <c r="AQ415" s="224"/>
      <c r="AR415" s="224"/>
      <c r="AS415" s="224"/>
      <c r="AT415" s="224"/>
      <c r="AU415" s="224"/>
      <c r="AV415" s="224"/>
      <c r="AW415" s="224"/>
      <c r="AX415" s="224"/>
      <c r="AY415" s="224"/>
      <c r="AZ415" s="224"/>
      <c r="BA415" s="224"/>
      <c r="BB415" s="224"/>
      <c r="BC415" s="224"/>
      <c r="BD415" s="224"/>
      <c r="BE415" s="224"/>
      <c r="BF415" s="224"/>
      <c r="BG415" s="224"/>
      <c r="BH415" s="224"/>
      <c r="BI415" s="224"/>
      <c r="BJ415" s="224"/>
      <c r="BK415" s="224"/>
      <c r="BL415" s="224"/>
      <c r="BM415" s="242">
        <v>1.2500000000000001E-2</v>
      </c>
    </row>
    <row r="416" spans="1:65">
      <c r="A416" s="30"/>
      <c r="B416" s="3" t="s">
        <v>241</v>
      </c>
      <c r="C416" s="29"/>
      <c r="D416" s="24" t="s">
        <v>745</v>
      </c>
      <c r="E416" s="223"/>
      <c r="F416" s="224"/>
      <c r="G416" s="224"/>
      <c r="H416" s="224"/>
      <c r="I416" s="224"/>
      <c r="J416" s="224"/>
      <c r="K416" s="224"/>
      <c r="L416" s="224"/>
      <c r="M416" s="224"/>
      <c r="N416" s="224"/>
      <c r="O416" s="224"/>
      <c r="P416" s="224"/>
      <c r="Q416" s="224"/>
      <c r="R416" s="224"/>
      <c r="S416" s="224"/>
      <c r="T416" s="224"/>
      <c r="U416" s="224"/>
      <c r="V416" s="224"/>
      <c r="W416" s="224"/>
      <c r="X416" s="224"/>
      <c r="Y416" s="224"/>
      <c r="Z416" s="224"/>
      <c r="AA416" s="224"/>
      <c r="AB416" s="224"/>
      <c r="AC416" s="224"/>
      <c r="AD416" s="224"/>
      <c r="AE416" s="224"/>
      <c r="AF416" s="224"/>
      <c r="AG416" s="224"/>
      <c r="AH416" s="224"/>
      <c r="AI416" s="224"/>
      <c r="AJ416" s="224"/>
      <c r="AK416" s="224"/>
      <c r="AL416" s="224"/>
      <c r="AM416" s="224"/>
      <c r="AN416" s="224"/>
      <c r="AO416" s="224"/>
      <c r="AP416" s="224"/>
      <c r="AQ416" s="224"/>
      <c r="AR416" s="224"/>
      <c r="AS416" s="224"/>
      <c r="AT416" s="224"/>
      <c r="AU416" s="224"/>
      <c r="AV416" s="224"/>
      <c r="AW416" s="224"/>
      <c r="AX416" s="224"/>
      <c r="AY416" s="224"/>
      <c r="AZ416" s="224"/>
      <c r="BA416" s="224"/>
      <c r="BB416" s="224"/>
      <c r="BC416" s="224"/>
      <c r="BD416" s="224"/>
      <c r="BE416" s="224"/>
      <c r="BF416" s="224"/>
      <c r="BG416" s="224"/>
      <c r="BH416" s="224"/>
      <c r="BI416" s="224"/>
      <c r="BJ416" s="224"/>
      <c r="BK416" s="224"/>
      <c r="BL416" s="224"/>
      <c r="BM416" s="242">
        <v>49</v>
      </c>
    </row>
    <row r="417" spans="1:65">
      <c r="A417" s="30"/>
      <c r="B417" s="3" t="s">
        <v>87</v>
      </c>
      <c r="C417" s="29"/>
      <c r="D417" s="13" t="s">
        <v>745</v>
      </c>
      <c r="E417" s="157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242</v>
      </c>
      <c r="C418" s="29"/>
      <c r="D418" s="13">
        <v>0.59999999999999987</v>
      </c>
      <c r="E418" s="157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243</v>
      </c>
      <c r="C419" s="47"/>
      <c r="D419" s="45" t="s">
        <v>244</v>
      </c>
      <c r="E419" s="157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727</v>
      </c>
      <c r="BM421" s="28" t="s">
        <v>280</v>
      </c>
    </row>
    <row r="422" spans="1:65" ht="15">
      <c r="A422" s="25" t="s">
        <v>6</v>
      </c>
      <c r="B422" s="18" t="s">
        <v>114</v>
      </c>
      <c r="C422" s="15" t="s">
        <v>115</v>
      </c>
      <c r="D422" s="16" t="s">
        <v>348</v>
      </c>
      <c r="E422" s="157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236</v>
      </c>
      <c r="C423" s="9" t="s">
        <v>236</v>
      </c>
      <c r="D423" s="10" t="s">
        <v>116</v>
      </c>
      <c r="E423" s="157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356</v>
      </c>
      <c r="E424" s="157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1</v>
      </c>
    </row>
    <row r="425" spans="1:65">
      <c r="A425" s="30"/>
      <c r="B425" s="19"/>
      <c r="C425" s="9"/>
      <c r="D425" s="26"/>
      <c r="E425" s="157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1</v>
      </c>
    </row>
    <row r="426" spans="1:65">
      <c r="A426" s="30"/>
      <c r="B426" s="18">
        <v>1</v>
      </c>
      <c r="C426" s="14">
        <v>1</v>
      </c>
      <c r="D426" s="216">
        <v>46.9</v>
      </c>
      <c r="E426" s="217"/>
      <c r="F426" s="218"/>
      <c r="G426" s="218"/>
      <c r="H426" s="218"/>
      <c r="I426" s="218"/>
      <c r="J426" s="218"/>
      <c r="K426" s="218"/>
      <c r="L426" s="218"/>
      <c r="M426" s="218"/>
      <c r="N426" s="218"/>
      <c r="O426" s="218"/>
      <c r="P426" s="218"/>
      <c r="Q426" s="218"/>
      <c r="R426" s="218"/>
      <c r="S426" s="218"/>
      <c r="T426" s="218"/>
      <c r="U426" s="218"/>
      <c r="V426" s="218"/>
      <c r="W426" s="218"/>
      <c r="X426" s="218"/>
      <c r="Y426" s="218"/>
      <c r="Z426" s="218"/>
      <c r="AA426" s="218"/>
      <c r="AB426" s="218"/>
      <c r="AC426" s="218"/>
      <c r="AD426" s="218"/>
      <c r="AE426" s="218"/>
      <c r="AF426" s="218"/>
      <c r="AG426" s="218"/>
      <c r="AH426" s="218"/>
      <c r="AI426" s="218"/>
      <c r="AJ426" s="218"/>
      <c r="AK426" s="218"/>
      <c r="AL426" s="218"/>
      <c r="AM426" s="218"/>
      <c r="AN426" s="218"/>
      <c r="AO426" s="218"/>
      <c r="AP426" s="218"/>
      <c r="AQ426" s="218"/>
      <c r="AR426" s="218"/>
      <c r="AS426" s="218"/>
      <c r="AT426" s="218"/>
      <c r="AU426" s="218"/>
      <c r="AV426" s="218"/>
      <c r="AW426" s="218"/>
      <c r="AX426" s="218"/>
      <c r="AY426" s="218"/>
      <c r="AZ426" s="218"/>
      <c r="BA426" s="218"/>
      <c r="BB426" s="218"/>
      <c r="BC426" s="218"/>
      <c r="BD426" s="218"/>
      <c r="BE426" s="218"/>
      <c r="BF426" s="218"/>
      <c r="BG426" s="218"/>
      <c r="BH426" s="218"/>
      <c r="BI426" s="218"/>
      <c r="BJ426" s="218"/>
      <c r="BK426" s="218"/>
      <c r="BL426" s="218"/>
      <c r="BM426" s="219">
        <v>1</v>
      </c>
    </row>
    <row r="427" spans="1:65">
      <c r="A427" s="30"/>
      <c r="B427" s="19">
        <v>1</v>
      </c>
      <c r="C427" s="9">
        <v>2</v>
      </c>
      <c r="D427" s="220">
        <v>47.3</v>
      </c>
      <c r="E427" s="217"/>
      <c r="F427" s="218"/>
      <c r="G427" s="218"/>
      <c r="H427" s="218"/>
      <c r="I427" s="218"/>
      <c r="J427" s="218"/>
      <c r="K427" s="218"/>
      <c r="L427" s="218"/>
      <c r="M427" s="218"/>
      <c r="N427" s="218"/>
      <c r="O427" s="218"/>
      <c r="P427" s="218"/>
      <c r="Q427" s="218"/>
      <c r="R427" s="218"/>
      <c r="S427" s="218"/>
      <c r="T427" s="218"/>
      <c r="U427" s="218"/>
      <c r="V427" s="218"/>
      <c r="W427" s="218"/>
      <c r="X427" s="218"/>
      <c r="Y427" s="218"/>
      <c r="Z427" s="218"/>
      <c r="AA427" s="218"/>
      <c r="AB427" s="218"/>
      <c r="AC427" s="218"/>
      <c r="AD427" s="218"/>
      <c r="AE427" s="218"/>
      <c r="AF427" s="218"/>
      <c r="AG427" s="218"/>
      <c r="AH427" s="218"/>
      <c r="AI427" s="218"/>
      <c r="AJ427" s="218"/>
      <c r="AK427" s="218"/>
      <c r="AL427" s="218"/>
      <c r="AM427" s="218"/>
      <c r="AN427" s="218"/>
      <c r="AO427" s="218"/>
      <c r="AP427" s="218"/>
      <c r="AQ427" s="218"/>
      <c r="AR427" s="218"/>
      <c r="AS427" s="218"/>
      <c r="AT427" s="218"/>
      <c r="AU427" s="218"/>
      <c r="AV427" s="218"/>
      <c r="AW427" s="218"/>
      <c r="AX427" s="218"/>
      <c r="AY427" s="218"/>
      <c r="AZ427" s="218"/>
      <c r="BA427" s="218"/>
      <c r="BB427" s="218"/>
      <c r="BC427" s="218"/>
      <c r="BD427" s="218"/>
      <c r="BE427" s="218"/>
      <c r="BF427" s="218"/>
      <c r="BG427" s="218"/>
      <c r="BH427" s="218"/>
      <c r="BI427" s="218"/>
      <c r="BJ427" s="218"/>
      <c r="BK427" s="218"/>
      <c r="BL427" s="218"/>
      <c r="BM427" s="219">
        <v>44</v>
      </c>
    </row>
    <row r="428" spans="1:65">
      <c r="A428" s="30"/>
      <c r="B428" s="20" t="s">
        <v>239</v>
      </c>
      <c r="C428" s="12"/>
      <c r="D428" s="222">
        <v>47.099999999999994</v>
      </c>
      <c r="E428" s="217"/>
      <c r="F428" s="218"/>
      <c r="G428" s="218"/>
      <c r="H428" s="218"/>
      <c r="I428" s="218"/>
      <c r="J428" s="218"/>
      <c r="K428" s="218"/>
      <c r="L428" s="218"/>
      <c r="M428" s="218"/>
      <c r="N428" s="218"/>
      <c r="O428" s="218"/>
      <c r="P428" s="218"/>
      <c r="Q428" s="218"/>
      <c r="R428" s="218"/>
      <c r="S428" s="218"/>
      <c r="T428" s="218"/>
      <c r="U428" s="218"/>
      <c r="V428" s="218"/>
      <c r="W428" s="218"/>
      <c r="X428" s="218"/>
      <c r="Y428" s="218"/>
      <c r="Z428" s="218"/>
      <c r="AA428" s="218"/>
      <c r="AB428" s="218"/>
      <c r="AC428" s="218"/>
      <c r="AD428" s="218"/>
      <c r="AE428" s="218"/>
      <c r="AF428" s="218"/>
      <c r="AG428" s="218"/>
      <c r="AH428" s="218"/>
      <c r="AI428" s="218"/>
      <c r="AJ428" s="218"/>
      <c r="AK428" s="218"/>
      <c r="AL428" s="218"/>
      <c r="AM428" s="218"/>
      <c r="AN428" s="218"/>
      <c r="AO428" s="218"/>
      <c r="AP428" s="218"/>
      <c r="AQ428" s="218"/>
      <c r="AR428" s="218"/>
      <c r="AS428" s="218"/>
      <c r="AT428" s="218"/>
      <c r="AU428" s="218"/>
      <c r="AV428" s="218"/>
      <c r="AW428" s="218"/>
      <c r="AX428" s="218"/>
      <c r="AY428" s="218"/>
      <c r="AZ428" s="218"/>
      <c r="BA428" s="218"/>
      <c r="BB428" s="218"/>
      <c r="BC428" s="218"/>
      <c r="BD428" s="218"/>
      <c r="BE428" s="218"/>
      <c r="BF428" s="218"/>
      <c r="BG428" s="218"/>
      <c r="BH428" s="218"/>
      <c r="BI428" s="218"/>
      <c r="BJ428" s="218"/>
      <c r="BK428" s="218"/>
      <c r="BL428" s="218"/>
      <c r="BM428" s="219">
        <v>16</v>
      </c>
    </row>
    <row r="429" spans="1:65">
      <c r="A429" s="30"/>
      <c r="B429" s="3" t="s">
        <v>240</v>
      </c>
      <c r="C429" s="29"/>
      <c r="D429" s="220">
        <v>47.099999999999994</v>
      </c>
      <c r="E429" s="217"/>
      <c r="F429" s="218"/>
      <c r="G429" s="218"/>
      <c r="H429" s="218"/>
      <c r="I429" s="218"/>
      <c r="J429" s="218"/>
      <c r="K429" s="218"/>
      <c r="L429" s="218"/>
      <c r="M429" s="218"/>
      <c r="N429" s="218"/>
      <c r="O429" s="218"/>
      <c r="P429" s="218"/>
      <c r="Q429" s="218"/>
      <c r="R429" s="218"/>
      <c r="S429" s="218"/>
      <c r="T429" s="218"/>
      <c r="U429" s="218"/>
      <c r="V429" s="218"/>
      <c r="W429" s="218"/>
      <c r="X429" s="218"/>
      <c r="Y429" s="218"/>
      <c r="Z429" s="218"/>
      <c r="AA429" s="218"/>
      <c r="AB429" s="218"/>
      <c r="AC429" s="218"/>
      <c r="AD429" s="218"/>
      <c r="AE429" s="218"/>
      <c r="AF429" s="218"/>
      <c r="AG429" s="218"/>
      <c r="AH429" s="218"/>
      <c r="AI429" s="218"/>
      <c r="AJ429" s="218"/>
      <c r="AK429" s="218"/>
      <c r="AL429" s="218"/>
      <c r="AM429" s="218"/>
      <c r="AN429" s="218"/>
      <c r="AO429" s="218"/>
      <c r="AP429" s="218"/>
      <c r="AQ429" s="218"/>
      <c r="AR429" s="218"/>
      <c r="AS429" s="218"/>
      <c r="AT429" s="218"/>
      <c r="AU429" s="218"/>
      <c r="AV429" s="218"/>
      <c r="AW429" s="218"/>
      <c r="AX429" s="218"/>
      <c r="AY429" s="218"/>
      <c r="AZ429" s="218"/>
      <c r="BA429" s="218"/>
      <c r="BB429" s="218"/>
      <c r="BC429" s="218"/>
      <c r="BD429" s="218"/>
      <c r="BE429" s="218"/>
      <c r="BF429" s="218"/>
      <c r="BG429" s="218"/>
      <c r="BH429" s="218"/>
      <c r="BI429" s="218"/>
      <c r="BJ429" s="218"/>
      <c r="BK429" s="218"/>
      <c r="BL429" s="218"/>
      <c r="BM429" s="219">
        <v>47.1</v>
      </c>
    </row>
    <row r="430" spans="1:65">
      <c r="A430" s="30"/>
      <c r="B430" s="3" t="s">
        <v>241</v>
      </c>
      <c r="C430" s="29"/>
      <c r="D430" s="220">
        <v>0.28284271247461801</v>
      </c>
      <c r="E430" s="217"/>
      <c r="F430" s="218"/>
      <c r="G430" s="218"/>
      <c r="H430" s="218"/>
      <c r="I430" s="218"/>
      <c r="J430" s="218"/>
      <c r="K430" s="218"/>
      <c r="L430" s="218"/>
      <c r="M430" s="218"/>
      <c r="N430" s="218"/>
      <c r="O430" s="218"/>
      <c r="P430" s="218"/>
      <c r="Q430" s="218"/>
      <c r="R430" s="218"/>
      <c r="S430" s="218"/>
      <c r="T430" s="218"/>
      <c r="U430" s="218"/>
      <c r="V430" s="218"/>
      <c r="W430" s="218"/>
      <c r="X430" s="218"/>
      <c r="Y430" s="218"/>
      <c r="Z430" s="218"/>
      <c r="AA430" s="218"/>
      <c r="AB430" s="218"/>
      <c r="AC430" s="218"/>
      <c r="AD430" s="218"/>
      <c r="AE430" s="218"/>
      <c r="AF430" s="218"/>
      <c r="AG430" s="218"/>
      <c r="AH430" s="218"/>
      <c r="AI430" s="218"/>
      <c r="AJ430" s="218"/>
      <c r="AK430" s="218"/>
      <c r="AL430" s="218"/>
      <c r="AM430" s="218"/>
      <c r="AN430" s="218"/>
      <c r="AO430" s="218"/>
      <c r="AP430" s="218"/>
      <c r="AQ430" s="218"/>
      <c r="AR430" s="218"/>
      <c r="AS430" s="218"/>
      <c r="AT430" s="218"/>
      <c r="AU430" s="218"/>
      <c r="AV430" s="218"/>
      <c r="AW430" s="218"/>
      <c r="AX430" s="218"/>
      <c r="AY430" s="218"/>
      <c r="AZ430" s="218"/>
      <c r="BA430" s="218"/>
      <c r="BB430" s="218"/>
      <c r="BC430" s="218"/>
      <c r="BD430" s="218"/>
      <c r="BE430" s="218"/>
      <c r="BF430" s="218"/>
      <c r="BG430" s="218"/>
      <c r="BH430" s="218"/>
      <c r="BI430" s="218"/>
      <c r="BJ430" s="218"/>
      <c r="BK430" s="218"/>
      <c r="BL430" s="218"/>
      <c r="BM430" s="219">
        <v>50</v>
      </c>
    </row>
    <row r="431" spans="1:65">
      <c r="A431" s="30"/>
      <c r="B431" s="3" t="s">
        <v>87</v>
      </c>
      <c r="C431" s="29"/>
      <c r="D431" s="13">
        <v>6.0051531310959241E-3</v>
      </c>
      <c r="E431" s="157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242</v>
      </c>
      <c r="C432" s="29"/>
      <c r="D432" s="13">
        <v>-1.1102230246251565E-16</v>
      </c>
      <c r="E432" s="157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243</v>
      </c>
      <c r="C433" s="47"/>
      <c r="D433" s="45" t="s">
        <v>244</v>
      </c>
      <c r="E433" s="157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728</v>
      </c>
      <c r="BM435" s="28" t="s">
        <v>280</v>
      </c>
    </row>
    <row r="436" spans="1:65" ht="15">
      <c r="A436" s="25" t="s">
        <v>9</v>
      </c>
      <c r="B436" s="18" t="s">
        <v>114</v>
      </c>
      <c r="C436" s="15" t="s">
        <v>115</v>
      </c>
      <c r="D436" s="16" t="s">
        <v>348</v>
      </c>
      <c r="E436" s="157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236</v>
      </c>
      <c r="C437" s="9" t="s">
        <v>236</v>
      </c>
      <c r="D437" s="10" t="s">
        <v>116</v>
      </c>
      <c r="E437" s="157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356</v>
      </c>
      <c r="E438" s="157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2</v>
      </c>
    </row>
    <row r="439" spans="1:65">
      <c r="A439" s="30"/>
      <c r="B439" s="19"/>
      <c r="C439" s="9"/>
      <c r="D439" s="26"/>
      <c r="E439" s="157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0"/>
      <c r="B440" s="18">
        <v>1</v>
      </c>
      <c r="C440" s="14">
        <v>1</v>
      </c>
      <c r="D440" s="22">
        <v>5.4</v>
      </c>
      <c r="E440" s="157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>
        <v>1</v>
      </c>
      <c r="C441" s="9">
        <v>2</v>
      </c>
      <c r="D441" s="11">
        <v>4.8</v>
      </c>
      <c r="E441" s="157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15</v>
      </c>
    </row>
    <row r="442" spans="1:65">
      <c r="A442" s="30"/>
      <c r="B442" s="20" t="s">
        <v>239</v>
      </c>
      <c r="C442" s="12"/>
      <c r="D442" s="23">
        <v>5.0999999999999996</v>
      </c>
      <c r="E442" s="157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16</v>
      </c>
    </row>
    <row r="443" spans="1:65">
      <c r="A443" s="30"/>
      <c r="B443" s="3" t="s">
        <v>240</v>
      </c>
      <c r="C443" s="29"/>
      <c r="D443" s="11">
        <v>5.0999999999999996</v>
      </c>
      <c r="E443" s="157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5.0999999999999996</v>
      </c>
    </row>
    <row r="444" spans="1:65">
      <c r="A444" s="30"/>
      <c r="B444" s="3" t="s">
        <v>241</v>
      </c>
      <c r="C444" s="29"/>
      <c r="D444" s="24">
        <v>0.4242640687119289</v>
      </c>
      <c r="E444" s="157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51</v>
      </c>
    </row>
    <row r="445" spans="1:65">
      <c r="A445" s="30"/>
      <c r="B445" s="3" t="s">
        <v>87</v>
      </c>
      <c r="C445" s="29"/>
      <c r="D445" s="13">
        <v>8.3189033080770372E-2</v>
      </c>
      <c r="E445" s="157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242</v>
      </c>
      <c r="C446" s="29"/>
      <c r="D446" s="13">
        <v>0</v>
      </c>
      <c r="E446" s="157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243</v>
      </c>
      <c r="C447" s="47"/>
      <c r="D447" s="45" t="s">
        <v>244</v>
      </c>
      <c r="E447" s="157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729</v>
      </c>
      <c r="BM449" s="28" t="s">
        <v>280</v>
      </c>
    </row>
    <row r="450" spans="1:65" ht="15">
      <c r="A450" s="25" t="s">
        <v>61</v>
      </c>
      <c r="B450" s="18" t="s">
        <v>114</v>
      </c>
      <c r="C450" s="15" t="s">
        <v>115</v>
      </c>
      <c r="D450" s="16" t="s">
        <v>348</v>
      </c>
      <c r="E450" s="157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236</v>
      </c>
      <c r="C451" s="9" t="s">
        <v>236</v>
      </c>
      <c r="D451" s="10" t="s">
        <v>116</v>
      </c>
      <c r="E451" s="157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356</v>
      </c>
      <c r="E452" s="157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2</v>
      </c>
    </row>
    <row r="453" spans="1:65">
      <c r="A453" s="30"/>
      <c r="B453" s="19"/>
      <c r="C453" s="9"/>
      <c r="D453" s="26"/>
      <c r="E453" s="157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2</v>
      </c>
    </row>
    <row r="454" spans="1:65">
      <c r="A454" s="30"/>
      <c r="B454" s="18">
        <v>1</v>
      </c>
      <c r="C454" s="14">
        <v>1</v>
      </c>
      <c r="D454" s="151" t="s">
        <v>109</v>
      </c>
      <c r="E454" s="157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1</v>
      </c>
    </row>
    <row r="455" spans="1:65">
      <c r="A455" s="30"/>
      <c r="B455" s="19">
        <v>1</v>
      </c>
      <c r="C455" s="9">
        <v>2</v>
      </c>
      <c r="D455" s="152" t="s">
        <v>109</v>
      </c>
      <c r="E455" s="157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11</v>
      </c>
    </row>
    <row r="456" spans="1:65">
      <c r="A456" s="30"/>
      <c r="B456" s="20" t="s">
        <v>239</v>
      </c>
      <c r="C456" s="12"/>
      <c r="D456" s="23" t="s">
        <v>745</v>
      </c>
      <c r="E456" s="157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16</v>
      </c>
    </row>
    <row r="457" spans="1:65">
      <c r="A457" s="30"/>
      <c r="B457" s="3" t="s">
        <v>240</v>
      </c>
      <c r="C457" s="29"/>
      <c r="D457" s="11" t="s">
        <v>745</v>
      </c>
      <c r="E457" s="157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 t="s">
        <v>109</v>
      </c>
    </row>
    <row r="458" spans="1:65">
      <c r="A458" s="30"/>
      <c r="B458" s="3" t="s">
        <v>241</v>
      </c>
      <c r="C458" s="29"/>
      <c r="D458" s="24" t="s">
        <v>745</v>
      </c>
      <c r="E458" s="157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36</v>
      </c>
    </row>
    <row r="459" spans="1:65">
      <c r="A459" s="30"/>
      <c r="B459" s="3" t="s">
        <v>87</v>
      </c>
      <c r="C459" s="29"/>
      <c r="D459" s="13" t="s">
        <v>745</v>
      </c>
      <c r="E459" s="157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242</v>
      </c>
      <c r="C460" s="29"/>
      <c r="D460" s="13" t="s">
        <v>745</v>
      </c>
      <c r="E460" s="157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243</v>
      </c>
      <c r="C461" s="47"/>
      <c r="D461" s="45" t="s">
        <v>244</v>
      </c>
      <c r="E461" s="157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730</v>
      </c>
      <c r="BM463" s="28" t="s">
        <v>280</v>
      </c>
    </row>
    <row r="464" spans="1:65" ht="15">
      <c r="A464" s="25" t="s">
        <v>12</v>
      </c>
      <c r="B464" s="18" t="s">
        <v>114</v>
      </c>
      <c r="C464" s="15" t="s">
        <v>115</v>
      </c>
      <c r="D464" s="16" t="s">
        <v>348</v>
      </c>
      <c r="E464" s="157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236</v>
      </c>
      <c r="C465" s="9" t="s">
        <v>236</v>
      </c>
      <c r="D465" s="10" t="s">
        <v>116</v>
      </c>
      <c r="E465" s="157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356</v>
      </c>
      <c r="E466" s="157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7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22">
        <v>6.14</v>
      </c>
      <c r="E468" s="157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1">
        <v>6</v>
      </c>
      <c r="E469" s="157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8</v>
      </c>
    </row>
    <row r="470" spans="1:65">
      <c r="A470" s="30"/>
      <c r="B470" s="20" t="s">
        <v>239</v>
      </c>
      <c r="C470" s="12"/>
      <c r="D470" s="23">
        <v>6.07</v>
      </c>
      <c r="E470" s="157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240</v>
      </c>
      <c r="C471" s="29"/>
      <c r="D471" s="11">
        <v>6.07</v>
      </c>
      <c r="E471" s="157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>
        <v>6.07</v>
      </c>
    </row>
    <row r="472" spans="1:65">
      <c r="A472" s="30"/>
      <c r="B472" s="3" t="s">
        <v>241</v>
      </c>
      <c r="C472" s="29"/>
      <c r="D472" s="24">
        <v>9.8994949366116428E-2</v>
      </c>
      <c r="E472" s="157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37</v>
      </c>
    </row>
    <row r="473" spans="1:65">
      <c r="A473" s="30"/>
      <c r="B473" s="3" t="s">
        <v>87</v>
      </c>
      <c r="C473" s="29"/>
      <c r="D473" s="13">
        <v>1.6308887869211933E-2</v>
      </c>
      <c r="E473" s="157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242</v>
      </c>
      <c r="C474" s="29"/>
      <c r="D474" s="13">
        <v>0</v>
      </c>
      <c r="E474" s="157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243</v>
      </c>
      <c r="C475" s="47"/>
      <c r="D475" s="45" t="s">
        <v>244</v>
      </c>
      <c r="E475" s="157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731</v>
      </c>
      <c r="BM477" s="28" t="s">
        <v>280</v>
      </c>
    </row>
    <row r="478" spans="1:65" ht="15">
      <c r="A478" s="25" t="s">
        <v>15</v>
      </c>
      <c r="B478" s="18" t="s">
        <v>114</v>
      </c>
      <c r="C478" s="15" t="s">
        <v>115</v>
      </c>
      <c r="D478" s="16" t="s">
        <v>348</v>
      </c>
      <c r="E478" s="157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236</v>
      </c>
      <c r="C479" s="9" t="s">
        <v>236</v>
      </c>
      <c r="D479" s="10" t="s">
        <v>116</v>
      </c>
      <c r="E479" s="157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356</v>
      </c>
      <c r="E480" s="157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1</v>
      </c>
    </row>
    <row r="481" spans="1:65">
      <c r="A481" s="30"/>
      <c r="B481" s="19"/>
      <c r="C481" s="9"/>
      <c r="D481" s="26"/>
      <c r="E481" s="157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1</v>
      </c>
    </row>
    <row r="482" spans="1:65">
      <c r="A482" s="30"/>
      <c r="B482" s="18">
        <v>1</v>
      </c>
      <c r="C482" s="14">
        <v>1</v>
      </c>
      <c r="D482" s="216">
        <v>11</v>
      </c>
      <c r="E482" s="217"/>
      <c r="F482" s="218"/>
      <c r="G482" s="218"/>
      <c r="H482" s="218"/>
      <c r="I482" s="218"/>
      <c r="J482" s="218"/>
      <c r="K482" s="218"/>
      <c r="L482" s="218"/>
      <c r="M482" s="218"/>
      <c r="N482" s="218"/>
      <c r="O482" s="218"/>
      <c r="P482" s="218"/>
      <c r="Q482" s="218"/>
      <c r="R482" s="218"/>
      <c r="S482" s="218"/>
      <c r="T482" s="218"/>
      <c r="U482" s="218"/>
      <c r="V482" s="218"/>
      <c r="W482" s="218"/>
      <c r="X482" s="218"/>
      <c r="Y482" s="218"/>
      <c r="Z482" s="218"/>
      <c r="AA482" s="218"/>
      <c r="AB482" s="218"/>
      <c r="AC482" s="218"/>
      <c r="AD482" s="218"/>
      <c r="AE482" s="218"/>
      <c r="AF482" s="218"/>
      <c r="AG482" s="218"/>
      <c r="AH482" s="218"/>
      <c r="AI482" s="218"/>
      <c r="AJ482" s="218"/>
      <c r="AK482" s="218"/>
      <c r="AL482" s="218"/>
      <c r="AM482" s="218"/>
      <c r="AN482" s="218"/>
      <c r="AO482" s="218"/>
      <c r="AP482" s="218"/>
      <c r="AQ482" s="218"/>
      <c r="AR482" s="218"/>
      <c r="AS482" s="218"/>
      <c r="AT482" s="218"/>
      <c r="AU482" s="218"/>
      <c r="AV482" s="218"/>
      <c r="AW482" s="218"/>
      <c r="AX482" s="218"/>
      <c r="AY482" s="218"/>
      <c r="AZ482" s="218"/>
      <c r="BA482" s="218"/>
      <c r="BB482" s="218"/>
      <c r="BC482" s="218"/>
      <c r="BD482" s="218"/>
      <c r="BE482" s="218"/>
      <c r="BF482" s="218"/>
      <c r="BG482" s="218"/>
      <c r="BH482" s="218"/>
      <c r="BI482" s="218"/>
      <c r="BJ482" s="218"/>
      <c r="BK482" s="218"/>
      <c r="BL482" s="218"/>
      <c r="BM482" s="219">
        <v>1</v>
      </c>
    </row>
    <row r="483" spans="1:65">
      <c r="A483" s="30"/>
      <c r="B483" s="19">
        <v>1</v>
      </c>
      <c r="C483" s="9">
        <v>2</v>
      </c>
      <c r="D483" s="220">
        <v>11</v>
      </c>
      <c r="E483" s="217"/>
      <c r="F483" s="218"/>
      <c r="G483" s="218"/>
      <c r="H483" s="218"/>
      <c r="I483" s="218"/>
      <c r="J483" s="218"/>
      <c r="K483" s="218"/>
      <c r="L483" s="218"/>
      <c r="M483" s="218"/>
      <c r="N483" s="218"/>
      <c r="O483" s="218"/>
      <c r="P483" s="218"/>
      <c r="Q483" s="218"/>
      <c r="R483" s="218"/>
      <c r="S483" s="218"/>
      <c r="T483" s="218"/>
      <c r="U483" s="218"/>
      <c r="V483" s="218"/>
      <c r="W483" s="218"/>
      <c r="X483" s="218"/>
      <c r="Y483" s="218"/>
      <c r="Z483" s="218"/>
      <c r="AA483" s="218"/>
      <c r="AB483" s="218"/>
      <c r="AC483" s="218"/>
      <c r="AD483" s="218"/>
      <c r="AE483" s="218"/>
      <c r="AF483" s="218"/>
      <c r="AG483" s="218"/>
      <c r="AH483" s="218"/>
      <c r="AI483" s="218"/>
      <c r="AJ483" s="218"/>
      <c r="AK483" s="218"/>
      <c r="AL483" s="218"/>
      <c r="AM483" s="218"/>
      <c r="AN483" s="218"/>
      <c r="AO483" s="218"/>
      <c r="AP483" s="218"/>
      <c r="AQ483" s="218"/>
      <c r="AR483" s="218"/>
      <c r="AS483" s="218"/>
      <c r="AT483" s="218"/>
      <c r="AU483" s="218"/>
      <c r="AV483" s="218"/>
      <c r="AW483" s="218"/>
      <c r="AX483" s="218"/>
      <c r="AY483" s="218"/>
      <c r="AZ483" s="218"/>
      <c r="BA483" s="218"/>
      <c r="BB483" s="218"/>
      <c r="BC483" s="218"/>
      <c r="BD483" s="218"/>
      <c r="BE483" s="218"/>
      <c r="BF483" s="218"/>
      <c r="BG483" s="218"/>
      <c r="BH483" s="218"/>
      <c r="BI483" s="218"/>
      <c r="BJ483" s="218"/>
      <c r="BK483" s="218"/>
      <c r="BL483" s="218"/>
      <c r="BM483" s="219">
        <v>21</v>
      </c>
    </row>
    <row r="484" spans="1:65">
      <c r="A484" s="30"/>
      <c r="B484" s="20" t="s">
        <v>239</v>
      </c>
      <c r="C484" s="12"/>
      <c r="D484" s="222">
        <v>11</v>
      </c>
      <c r="E484" s="217"/>
      <c r="F484" s="218"/>
      <c r="G484" s="218"/>
      <c r="H484" s="218"/>
      <c r="I484" s="218"/>
      <c r="J484" s="218"/>
      <c r="K484" s="218"/>
      <c r="L484" s="218"/>
      <c r="M484" s="218"/>
      <c r="N484" s="218"/>
      <c r="O484" s="218"/>
      <c r="P484" s="218"/>
      <c r="Q484" s="218"/>
      <c r="R484" s="218"/>
      <c r="S484" s="218"/>
      <c r="T484" s="218"/>
      <c r="U484" s="218"/>
      <c r="V484" s="218"/>
      <c r="W484" s="218"/>
      <c r="X484" s="218"/>
      <c r="Y484" s="218"/>
      <c r="Z484" s="218"/>
      <c r="AA484" s="218"/>
      <c r="AB484" s="218"/>
      <c r="AC484" s="218"/>
      <c r="AD484" s="218"/>
      <c r="AE484" s="218"/>
      <c r="AF484" s="218"/>
      <c r="AG484" s="218"/>
      <c r="AH484" s="218"/>
      <c r="AI484" s="218"/>
      <c r="AJ484" s="218"/>
      <c r="AK484" s="218"/>
      <c r="AL484" s="218"/>
      <c r="AM484" s="218"/>
      <c r="AN484" s="218"/>
      <c r="AO484" s="218"/>
      <c r="AP484" s="218"/>
      <c r="AQ484" s="218"/>
      <c r="AR484" s="218"/>
      <c r="AS484" s="218"/>
      <c r="AT484" s="218"/>
      <c r="AU484" s="218"/>
      <c r="AV484" s="218"/>
      <c r="AW484" s="218"/>
      <c r="AX484" s="218"/>
      <c r="AY484" s="218"/>
      <c r="AZ484" s="218"/>
      <c r="BA484" s="218"/>
      <c r="BB484" s="218"/>
      <c r="BC484" s="218"/>
      <c r="BD484" s="218"/>
      <c r="BE484" s="218"/>
      <c r="BF484" s="218"/>
      <c r="BG484" s="218"/>
      <c r="BH484" s="218"/>
      <c r="BI484" s="218"/>
      <c r="BJ484" s="218"/>
      <c r="BK484" s="218"/>
      <c r="BL484" s="218"/>
      <c r="BM484" s="219">
        <v>16</v>
      </c>
    </row>
    <row r="485" spans="1:65">
      <c r="A485" s="30"/>
      <c r="B485" s="3" t="s">
        <v>240</v>
      </c>
      <c r="C485" s="29"/>
      <c r="D485" s="220">
        <v>11</v>
      </c>
      <c r="E485" s="217"/>
      <c r="F485" s="218"/>
      <c r="G485" s="218"/>
      <c r="H485" s="218"/>
      <c r="I485" s="218"/>
      <c r="J485" s="218"/>
      <c r="K485" s="218"/>
      <c r="L485" s="218"/>
      <c r="M485" s="218"/>
      <c r="N485" s="218"/>
      <c r="O485" s="218"/>
      <c r="P485" s="218"/>
      <c r="Q485" s="218"/>
      <c r="R485" s="218"/>
      <c r="S485" s="218"/>
      <c r="T485" s="218"/>
      <c r="U485" s="218"/>
      <c r="V485" s="218"/>
      <c r="W485" s="218"/>
      <c r="X485" s="218"/>
      <c r="Y485" s="218"/>
      <c r="Z485" s="218"/>
      <c r="AA485" s="218"/>
      <c r="AB485" s="218"/>
      <c r="AC485" s="218"/>
      <c r="AD485" s="218"/>
      <c r="AE485" s="218"/>
      <c r="AF485" s="218"/>
      <c r="AG485" s="218"/>
      <c r="AH485" s="218"/>
      <c r="AI485" s="218"/>
      <c r="AJ485" s="218"/>
      <c r="AK485" s="218"/>
      <c r="AL485" s="218"/>
      <c r="AM485" s="218"/>
      <c r="AN485" s="218"/>
      <c r="AO485" s="218"/>
      <c r="AP485" s="218"/>
      <c r="AQ485" s="218"/>
      <c r="AR485" s="218"/>
      <c r="AS485" s="218"/>
      <c r="AT485" s="218"/>
      <c r="AU485" s="218"/>
      <c r="AV485" s="218"/>
      <c r="AW485" s="218"/>
      <c r="AX485" s="218"/>
      <c r="AY485" s="218"/>
      <c r="AZ485" s="218"/>
      <c r="BA485" s="218"/>
      <c r="BB485" s="218"/>
      <c r="BC485" s="218"/>
      <c r="BD485" s="218"/>
      <c r="BE485" s="218"/>
      <c r="BF485" s="218"/>
      <c r="BG485" s="218"/>
      <c r="BH485" s="218"/>
      <c r="BI485" s="218"/>
      <c r="BJ485" s="218"/>
      <c r="BK485" s="218"/>
      <c r="BL485" s="218"/>
      <c r="BM485" s="219">
        <v>11</v>
      </c>
    </row>
    <row r="486" spans="1:65">
      <c r="A486" s="30"/>
      <c r="B486" s="3" t="s">
        <v>241</v>
      </c>
      <c r="C486" s="29"/>
      <c r="D486" s="220">
        <v>0</v>
      </c>
      <c r="E486" s="217"/>
      <c r="F486" s="218"/>
      <c r="G486" s="218"/>
      <c r="H486" s="218"/>
      <c r="I486" s="218"/>
      <c r="J486" s="218"/>
      <c r="K486" s="218"/>
      <c r="L486" s="218"/>
      <c r="M486" s="218"/>
      <c r="N486" s="218"/>
      <c r="O486" s="218"/>
      <c r="P486" s="218"/>
      <c r="Q486" s="218"/>
      <c r="R486" s="218"/>
      <c r="S486" s="218"/>
      <c r="T486" s="218"/>
      <c r="U486" s="218"/>
      <c r="V486" s="218"/>
      <c r="W486" s="218"/>
      <c r="X486" s="218"/>
      <c r="Y486" s="218"/>
      <c r="Z486" s="218"/>
      <c r="AA486" s="218"/>
      <c r="AB486" s="218"/>
      <c r="AC486" s="218"/>
      <c r="AD486" s="218"/>
      <c r="AE486" s="218"/>
      <c r="AF486" s="218"/>
      <c r="AG486" s="218"/>
      <c r="AH486" s="218"/>
      <c r="AI486" s="218"/>
      <c r="AJ486" s="218"/>
      <c r="AK486" s="218"/>
      <c r="AL486" s="218"/>
      <c r="AM486" s="218"/>
      <c r="AN486" s="218"/>
      <c r="AO486" s="218"/>
      <c r="AP486" s="218"/>
      <c r="AQ486" s="218"/>
      <c r="AR486" s="218"/>
      <c r="AS486" s="218"/>
      <c r="AT486" s="218"/>
      <c r="AU486" s="218"/>
      <c r="AV486" s="218"/>
      <c r="AW486" s="218"/>
      <c r="AX486" s="218"/>
      <c r="AY486" s="218"/>
      <c r="AZ486" s="218"/>
      <c r="BA486" s="218"/>
      <c r="BB486" s="218"/>
      <c r="BC486" s="218"/>
      <c r="BD486" s="218"/>
      <c r="BE486" s="218"/>
      <c r="BF486" s="218"/>
      <c r="BG486" s="218"/>
      <c r="BH486" s="218"/>
      <c r="BI486" s="218"/>
      <c r="BJ486" s="218"/>
      <c r="BK486" s="218"/>
      <c r="BL486" s="218"/>
      <c r="BM486" s="219">
        <v>38</v>
      </c>
    </row>
    <row r="487" spans="1:65">
      <c r="A487" s="30"/>
      <c r="B487" s="3" t="s">
        <v>87</v>
      </c>
      <c r="C487" s="29"/>
      <c r="D487" s="13">
        <v>0</v>
      </c>
      <c r="E487" s="157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242</v>
      </c>
      <c r="C488" s="29"/>
      <c r="D488" s="13">
        <v>0</v>
      </c>
      <c r="E488" s="157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243</v>
      </c>
      <c r="C489" s="47"/>
      <c r="D489" s="45" t="s">
        <v>244</v>
      </c>
      <c r="E489" s="157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732</v>
      </c>
      <c r="BM491" s="28" t="s">
        <v>280</v>
      </c>
    </row>
    <row r="492" spans="1:65" ht="15">
      <c r="A492" s="25" t="s">
        <v>18</v>
      </c>
      <c r="B492" s="18" t="s">
        <v>114</v>
      </c>
      <c r="C492" s="15" t="s">
        <v>115</v>
      </c>
      <c r="D492" s="16" t="s">
        <v>348</v>
      </c>
      <c r="E492" s="157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236</v>
      </c>
      <c r="C493" s="9" t="s">
        <v>236</v>
      </c>
      <c r="D493" s="10" t="s">
        <v>116</v>
      </c>
      <c r="E493" s="157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356</v>
      </c>
      <c r="E494" s="157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0</v>
      </c>
    </row>
    <row r="495" spans="1:65">
      <c r="A495" s="30"/>
      <c r="B495" s="19"/>
      <c r="C495" s="9"/>
      <c r="D495" s="26"/>
      <c r="E495" s="157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0</v>
      </c>
    </row>
    <row r="496" spans="1:65">
      <c r="A496" s="30"/>
      <c r="B496" s="18">
        <v>1</v>
      </c>
      <c r="C496" s="14">
        <v>1</v>
      </c>
      <c r="D496" s="228">
        <v>113</v>
      </c>
      <c r="E496" s="230"/>
      <c r="F496" s="231"/>
      <c r="G496" s="231"/>
      <c r="H496" s="231"/>
      <c r="I496" s="231"/>
      <c r="J496" s="231"/>
      <c r="K496" s="231"/>
      <c r="L496" s="231"/>
      <c r="M496" s="231"/>
      <c r="N496" s="231"/>
      <c r="O496" s="231"/>
      <c r="P496" s="231"/>
      <c r="Q496" s="231"/>
      <c r="R496" s="231"/>
      <c r="S496" s="231"/>
      <c r="T496" s="231"/>
      <c r="U496" s="231"/>
      <c r="V496" s="231"/>
      <c r="W496" s="231"/>
      <c r="X496" s="231"/>
      <c r="Y496" s="231"/>
      <c r="Z496" s="231"/>
      <c r="AA496" s="231"/>
      <c r="AB496" s="231"/>
      <c r="AC496" s="231"/>
      <c r="AD496" s="231"/>
      <c r="AE496" s="231"/>
      <c r="AF496" s="231"/>
      <c r="AG496" s="231"/>
      <c r="AH496" s="231"/>
      <c r="AI496" s="231"/>
      <c r="AJ496" s="231"/>
      <c r="AK496" s="231"/>
      <c r="AL496" s="231"/>
      <c r="AM496" s="231"/>
      <c r="AN496" s="231"/>
      <c r="AO496" s="231"/>
      <c r="AP496" s="231"/>
      <c r="AQ496" s="231"/>
      <c r="AR496" s="231"/>
      <c r="AS496" s="231"/>
      <c r="AT496" s="231"/>
      <c r="AU496" s="231"/>
      <c r="AV496" s="231"/>
      <c r="AW496" s="231"/>
      <c r="AX496" s="231"/>
      <c r="AY496" s="231"/>
      <c r="AZ496" s="231"/>
      <c r="BA496" s="231"/>
      <c r="BB496" s="231"/>
      <c r="BC496" s="231"/>
      <c r="BD496" s="231"/>
      <c r="BE496" s="231"/>
      <c r="BF496" s="231"/>
      <c r="BG496" s="231"/>
      <c r="BH496" s="231"/>
      <c r="BI496" s="231"/>
      <c r="BJ496" s="231"/>
      <c r="BK496" s="231"/>
      <c r="BL496" s="231"/>
      <c r="BM496" s="232">
        <v>1</v>
      </c>
    </row>
    <row r="497" spans="1:65">
      <c r="A497" s="30"/>
      <c r="B497" s="19">
        <v>1</v>
      </c>
      <c r="C497" s="9">
        <v>2</v>
      </c>
      <c r="D497" s="233">
        <v>112</v>
      </c>
      <c r="E497" s="230"/>
      <c r="F497" s="231"/>
      <c r="G497" s="231"/>
      <c r="H497" s="231"/>
      <c r="I497" s="231"/>
      <c r="J497" s="231"/>
      <c r="K497" s="231"/>
      <c r="L497" s="231"/>
      <c r="M497" s="231"/>
      <c r="N497" s="231"/>
      <c r="O497" s="231"/>
      <c r="P497" s="231"/>
      <c r="Q497" s="231"/>
      <c r="R497" s="231"/>
      <c r="S497" s="231"/>
      <c r="T497" s="231"/>
      <c r="U497" s="231"/>
      <c r="V497" s="231"/>
      <c r="W497" s="231"/>
      <c r="X497" s="231"/>
      <c r="Y497" s="231"/>
      <c r="Z497" s="231"/>
      <c r="AA497" s="231"/>
      <c r="AB497" s="231"/>
      <c r="AC497" s="231"/>
      <c r="AD497" s="231"/>
      <c r="AE497" s="231"/>
      <c r="AF497" s="231"/>
      <c r="AG497" s="231"/>
      <c r="AH497" s="231"/>
      <c r="AI497" s="231"/>
      <c r="AJ497" s="231"/>
      <c r="AK497" s="231"/>
      <c r="AL497" s="231"/>
      <c r="AM497" s="231"/>
      <c r="AN497" s="231"/>
      <c r="AO497" s="231"/>
      <c r="AP497" s="231"/>
      <c r="AQ497" s="231"/>
      <c r="AR497" s="231"/>
      <c r="AS497" s="231"/>
      <c r="AT497" s="231"/>
      <c r="AU497" s="231"/>
      <c r="AV497" s="231"/>
      <c r="AW497" s="231"/>
      <c r="AX497" s="231"/>
      <c r="AY497" s="231"/>
      <c r="AZ497" s="231"/>
      <c r="BA497" s="231"/>
      <c r="BB497" s="231"/>
      <c r="BC497" s="231"/>
      <c r="BD497" s="231"/>
      <c r="BE497" s="231"/>
      <c r="BF497" s="231"/>
      <c r="BG497" s="231"/>
      <c r="BH497" s="231"/>
      <c r="BI497" s="231"/>
      <c r="BJ497" s="231"/>
      <c r="BK497" s="231"/>
      <c r="BL497" s="231"/>
      <c r="BM497" s="232">
        <v>22</v>
      </c>
    </row>
    <row r="498" spans="1:65">
      <c r="A498" s="30"/>
      <c r="B498" s="20" t="s">
        <v>239</v>
      </c>
      <c r="C498" s="12"/>
      <c r="D498" s="237">
        <v>112.5</v>
      </c>
      <c r="E498" s="230"/>
      <c r="F498" s="231"/>
      <c r="G498" s="231"/>
      <c r="H498" s="231"/>
      <c r="I498" s="231"/>
      <c r="J498" s="231"/>
      <c r="K498" s="231"/>
      <c r="L498" s="231"/>
      <c r="M498" s="231"/>
      <c r="N498" s="231"/>
      <c r="O498" s="231"/>
      <c r="P498" s="231"/>
      <c r="Q498" s="231"/>
      <c r="R498" s="231"/>
      <c r="S498" s="231"/>
      <c r="T498" s="231"/>
      <c r="U498" s="231"/>
      <c r="V498" s="231"/>
      <c r="W498" s="231"/>
      <c r="X498" s="231"/>
      <c r="Y498" s="231"/>
      <c r="Z498" s="231"/>
      <c r="AA498" s="231"/>
      <c r="AB498" s="231"/>
      <c r="AC498" s="231"/>
      <c r="AD498" s="231"/>
      <c r="AE498" s="231"/>
      <c r="AF498" s="231"/>
      <c r="AG498" s="231"/>
      <c r="AH498" s="231"/>
      <c r="AI498" s="231"/>
      <c r="AJ498" s="231"/>
      <c r="AK498" s="231"/>
      <c r="AL498" s="231"/>
      <c r="AM498" s="231"/>
      <c r="AN498" s="231"/>
      <c r="AO498" s="231"/>
      <c r="AP498" s="231"/>
      <c r="AQ498" s="231"/>
      <c r="AR498" s="231"/>
      <c r="AS498" s="231"/>
      <c r="AT498" s="231"/>
      <c r="AU498" s="231"/>
      <c r="AV498" s="231"/>
      <c r="AW498" s="231"/>
      <c r="AX498" s="231"/>
      <c r="AY498" s="231"/>
      <c r="AZ498" s="231"/>
      <c r="BA498" s="231"/>
      <c r="BB498" s="231"/>
      <c r="BC498" s="231"/>
      <c r="BD498" s="231"/>
      <c r="BE498" s="231"/>
      <c r="BF498" s="231"/>
      <c r="BG498" s="231"/>
      <c r="BH498" s="231"/>
      <c r="BI498" s="231"/>
      <c r="BJ498" s="231"/>
      <c r="BK498" s="231"/>
      <c r="BL498" s="231"/>
      <c r="BM498" s="232">
        <v>16</v>
      </c>
    </row>
    <row r="499" spans="1:65">
      <c r="A499" s="30"/>
      <c r="B499" s="3" t="s">
        <v>240</v>
      </c>
      <c r="C499" s="29"/>
      <c r="D499" s="233">
        <v>112.5</v>
      </c>
      <c r="E499" s="230"/>
      <c r="F499" s="231"/>
      <c r="G499" s="231"/>
      <c r="H499" s="231"/>
      <c r="I499" s="231"/>
      <c r="J499" s="231"/>
      <c r="K499" s="231"/>
      <c r="L499" s="231"/>
      <c r="M499" s="231"/>
      <c r="N499" s="231"/>
      <c r="O499" s="231"/>
      <c r="P499" s="231"/>
      <c r="Q499" s="231"/>
      <c r="R499" s="231"/>
      <c r="S499" s="231"/>
      <c r="T499" s="231"/>
      <c r="U499" s="231"/>
      <c r="V499" s="231"/>
      <c r="W499" s="231"/>
      <c r="X499" s="231"/>
      <c r="Y499" s="231"/>
      <c r="Z499" s="231"/>
      <c r="AA499" s="231"/>
      <c r="AB499" s="231"/>
      <c r="AC499" s="231"/>
      <c r="AD499" s="231"/>
      <c r="AE499" s="231"/>
      <c r="AF499" s="231"/>
      <c r="AG499" s="231"/>
      <c r="AH499" s="231"/>
      <c r="AI499" s="231"/>
      <c r="AJ499" s="231"/>
      <c r="AK499" s="231"/>
      <c r="AL499" s="231"/>
      <c r="AM499" s="231"/>
      <c r="AN499" s="231"/>
      <c r="AO499" s="231"/>
      <c r="AP499" s="231"/>
      <c r="AQ499" s="231"/>
      <c r="AR499" s="231"/>
      <c r="AS499" s="231"/>
      <c r="AT499" s="231"/>
      <c r="AU499" s="231"/>
      <c r="AV499" s="231"/>
      <c r="AW499" s="231"/>
      <c r="AX499" s="231"/>
      <c r="AY499" s="231"/>
      <c r="AZ499" s="231"/>
      <c r="BA499" s="231"/>
      <c r="BB499" s="231"/>
      <c r="BC499" s="231"/>
      <c r="BD499" s="231"/>
      <c r="BE499" s="231"/>
      <c r="BF499" s="231"/>
      <c r="BG499" s="231"/>
      <c r="BH499" s="231"/>
      <c r="BI499" s="231"/>
      <c r="BJ499" s="231"/>
      <c r="BK499" s="231"/>
      <c r="BL499" s="231"/>
      <c r="BM499" s="232">
        <v>112.5</v>
      </c>
    </row>
    <row r="500" spans="1:65">
      <c r="A500" s="30"/>
      <c r="B500" s="3" t="s">
        <v>241</v>
      </c>
      <c r="C500" s="29"/>
      <c r="D500" s="233">
        <v>0.70710678118654757</v>
      </c>
      <c r="E500" s="230"/>
      <c r="F500" s="231"/>
      <c r="G500" s="231"/>
      <c r="H500" s="231"/>
      <c r="I500" s="231"/>
      <c r="J500" s="231"/>
      <c r="K500" s="231"/>
      <c r="L500" s="231"/>
      <c r="M500" s="231"/>
      <c r="N500" s="231"/>
      <c r="O500" s="231"/>
      <c r="P500" s="231"/>
      <c r="Q500" s="231"/>
      <c r="R500" s="231"/>
      <c r="S500" s="231"/>
      <c r="T500" s="231"/>
      <c r="U500" s="231"/>
      <c r="V500" s="231"/>
      <c r="W500" s="231"/>
      <c r="X500" s="231"/>
      <c r="Y500" s="231"/>
      <c r="Z500" s="231"/>
      <c r="AA500" s="231"/>
      <c r="AB500" s="231"/>
      <c r="AC500" s="231"/>
      <c r="AD500" s="231"/>
      <c r="AE500" s="231"/>
      <c r="AF500" s="231"/>
      <c r="AG500" s="231"/>
      <c r="AH500" s="231"/>
      <c r="AI500" s="231"/>
      <c r="AJ500" s="231"/>
      <c r="AK500" s="231"/>
      <c r="AL500" s="231"/>
      <c r="AM500" s="231"/>
      <c r="AN500" s="231"/>
      <c r="AO500" s="231"/>
      <c r="AP500" s="231"/>
      <c r="AQ500" s="231"/>
      <c r="AR500" s="231"/>
      <c r="AS500" s="231"/>
      <c r="AT500" s="231"/>
      <c r="AU500" s="231"/>
      <c r="AV500" s="231"/>
      <c r="AW500" s="231"/>
      <c r="AX500" s="231"/>
      <c r="AY500" s="231"/>
      <c r="AZ500" s="231"/>
      <c r="BA500" s="231"/>
      <c r="BB500" s="231"/>
      <c r="BC500" s="231"/>
      <c r="BD500" s="231"/>
      <c r="BE500" s="231"/>
      <c r="BF500" s="231"/>
      <c r="BG500" s="231"/>
      <c r="BH500" s="231"/>
      <c r="BI500" s="231"/>
      <c r="BJ500" s="231"/>
      <c r="BK500" s="231"/>
      <c r="BL500" s="231"/>
      <c r="BM500" s="232">
        <v>39</v>
      </c>
    </row>
    <row r="501" spans="1:65">
      <c r="A501" s="30"/>
      <c r="B501" s="3" t="s">
        <v>87</v>
      </c>
      <c r="C501" s="29"/>
      <c r="D501" s="13">
        <v>6.2853936105470897E-3</v>
      </c>
      <c r="E501" s="157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242</v>
      </c>
      <c r="C502" s="29"/>
      <c r="D502" s="13">
        <v>0</v>
      </c>
      <c r="E502" s="157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243</v>
      </c>
      <c r="C503" s="47"/>
      <c r="D503" s="45" t="s">
        <v>244</v>
      </c>
      <c r="E503" s="157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733</v>
      </c>
      <c r="BM505" s="28" t="s">
        <v>280</v>
      </c>
    </row>
    <row r="506" spans="1:65" ht="15">
      <c r="A506" s="25" t="s">
        <v>21</v>
      </c>
      <c r="B506" s="18" t="s">
        <v>114</v>
      </c>
      <c r="C506" s="15" t="s">
        <v>115</v>
      </c>
      <c r="D506" s="16" t="s">
        <v>348</v>
      </c>
      <c r="E506" s="157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236</v>
      </c>
      <c r="C507" s="9" t="s">
        <v>236</v>
      </c>
      <c r="D507" s="10" t="s">
        <v>116</v>
      </c>
      <c r="E507" s="157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356</v>
      </c>
      <c r="E508" s="157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2</v>
      </c>
    </row>
    <row r="509" spans="1:65">
      <c r="A509" s="30"/>
      <c r="B509" s="19"/>
      <c r="C509" s="9"/>
      <c r="D509" s="26"/>
      <c r="E509" s="157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2</v>
      </c>
    </row>
    <row r="510" spans="1:65">
      <c r="A510" s="30"/>
      <c r="B510" s="18">
        <v>1</v>
      </c>
      <c r="C510" s="14">
        <v>1</v>
      </c>
      <c r="D510" s="22">
        <v>0.93</v>
      </c>
      <c r="E510" s="157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8">
        <v>1</v>
      </c>
    </row>
    <row r="511" spans="1:65">
      <c r="A511" s="30"/>
      <c r="B511" s="19">
        <v>1</v>
      </c>
      <c r="C511" s="9">
        <v>2</v>
      </c>
      <c r="D511" s="11">
        <v>0.94</v>
      </c>
      <c r="E511" s="157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12</v>
      </c>
    </row>
    <row r="512" spans="1:65">
      <c r="A512" s="30"/>
      <c r="B512" s="20" t="s">
        <v>239</v>
      </c>
      <c r="C512" s="12"/>
      <c r="D512" s="23">
        <v>0.93500000000000005</v>
      </c>
      <c r="E512" s="157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16</v>
      </c>
    </row>
    <row r="513" spans="1:65">
      <c r="A513" s="30"/>
      <c r="B513" s="3" t="s">
        <v>240</v>
      </c>
      <c r="C513" s="29"/>
      <c r="D513" s="11">
        <v>0.93500000000000005</v>
      </c>
      <c r="E513" s="157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0.93500000000000005</v>
      </c>
    </row>
    <row r="514" spans="1:65">
      <c r="A514" s="30"/>
      <c r="B514" s="3" t="s">
        <v>241</v>
      </c>
      <c r="C514" s="29"/>
      <c r="D514" s="24">
        <v>7.0710678118654034E-3</v>
      </c>
      <c r="E514" s="157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40</v>
      </c>
    </row>
    <row r="515" spans="1:65">
      <c r="A515" s="30"/>
      <c r="B515" s="3" t="s">
        <v>87</v>
      </c>
      <c r="C515" s="29"/>
      <c r="D515" s="13">
        <v>7.5626393709790404E-3</v>
      </c>
      <c r="E515" s="157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242</v>
      </c>
      <c r="C516" s="29"/>
      <c r="D516" s="13">
        <v>0</v>
      </c>
      <c r="E516" s="157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243</v>
      </c>
      <c r="C517" s="47"/>
      <c r="D517" s="45" t="s">
        <v>244</v>
      </c>
      <c r="E517" s="157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734</v>
      </c>
      <c r="BM519" s="28" t="s">
        <v>280</v>
      </c>
    </row>
    <row r="520" spans="1:65" ht="15">
      <c r="A520" s="25" t="s">
        <v>24</v>
      </c>
      <c r="B520" s="18" t="s">
        <v>114</v>
      </c>
      <c r="C520" s="15" t="s">
        <v>115</v>
      </c>
      <c r="D520" s="16" t="s">
        <v>348</v>
      </c>
      <c r="E520" s="157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236</v>
      </c>
      <c r="C521" s="9" t="s">
        <v>236</v>
      </c>
      <c r="D521" s="10" t="s">
        <v>116</v>
      </c>
      <c r="E521" s="157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356</v>
      </c>
      <c r="E522" s="157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7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0.64</v>
      </c>
      <c r="E524" s="157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0.63</v>
      </c>
      <c r="E525" s="157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35</v>
      </c>
    </row>
    <row r="526" spans="1:65">
      <c r="A526" s="30"/>
      <c r="B526" s="20" t="s">
        <v>239</v>
      </c>
      <c r="C526" s="12"/>
      <c r="D526" s="23">
        <v>0.63500000000000001</v>
      </c>
      <c r="E526" s="157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240</v>
      </c>
      <c r="C527" s="29"/>
      <c r="D527" s="11">
        <v>0.63500000000000001</v>
      </c>
      <c r="E527" s="157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0.63500000000000001</v>
      </c>
    </row>
    <row r="528" spans="1:65">
      <c r="A528" s="30"/>
      <c r="B528" s="3" t="s">
        <v>241</v>
      </c>
      <c r="C528" s="29"/>
      <c r="D528" s="24">
        <v>7.0710678118654814E-3</v>
      </c>
      <c r="E528" s="157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41</v>
      </c>
    </row>
    <row r="529" spans="1:65">
      <c r="A529" s="30"/>
      <c r="B529" s="3" t="s">
        <v>87</v>
      </c>
      <c r="C529" s="29"/>
      <c r="D529" s="13">
        <v>1.1135539861205482E-2</v>
      </c>
      <c r="E529" s="157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242</v>
      </c>
      <c r="C530" s="29"/>
      <c r="D530" s="13">
        <v>0</v>
      </c>
      <c r="E530" s="157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243</v>
      </c>
      <c r="C531" s="47"/>
      <c r="D531" s="45" t="s">
        <v>244</v>
      </c>
      <c r="E531" s="157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735</v>
      </c>
      <c r="BM533" s="28" t="s">
        <v>280</v>
      </c>
    </row>
    <row r="534" spans="1:65" ht="15">
      <c r="A534" s="25" t="s">
        <v>27</v>
      </c>
      <c r="B534" s="18" t="s">
        <v>114</v>
      </c>
      <c r="C534" s="15" t="s">
        <v>115</v>
      </c>
      <c r="D534" s="16" t="s">
        <v>348</v>
      </c>
      <c r="E534" s="157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236</v>
      </c>
      <c r="C535" s="9" t="s">
        <v>236</v>
      </c>
      <c r="D535" s="10" t="s">
        <v>116</v>
      </c>
      <c r="E535" s="157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356</v>
      </c>
      <c r="E536" s="157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7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7.4</v>
      </c>
      <c r="E538" s="157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6.8</v>
      </c>
      <c r="E539" s="157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13</v>
      </c>
    </row>
    <row r="540" spans="1:65">
      <c r="A540" s="30"/>
      <c r="B540" s="20" t="s">
        <v>239</v>
      </c>
      <c r="C540" s="12"/>
      <c r="D540" s="23">
        <v>7.1</v>
      </c>
      <c r="E540" s="157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240</v>
      </c>
      <c r="C541" s="29"/>
      <c r="D541" s="11">
        <v>7.1</v>
      </c>
      <c r="E541" s="157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7.1</v>
      </c>
    </row>
    <row r="542" spans="1:65">
      <c r="A542" s="30"/>
      <c r="B542" s="3" t="s">
        <v>241</v>
      </c>
      <c r="C542" s="29"/>
      <c r="D542" s="24">
        <v>0.4242640687119289</v>
      </c>
      <c r="E542" s="157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42</v>
      </c>
    </row>
    <row r="543" spans="1:65">
      <c r="A543" s="30"/>
      <c r="B543" s="3" t="s">
        <v>87</v>
      </c>
      <c r="C543" s="29"/>
      <c r="D543" s="13">
        <v>5.9755502635482946E-2</v>
      </c>
      <c r="E543" s="157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242</v>
      </c>
      <c r="C544" s="29"/>
      <c r="D544" s="13">
        <v>0</v>
      </c>
      <c r="E544" s="157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243</v>
      </c>
      <c r="C545" s="47"/>
      <c r="D545" s="45" t="s">
        <v>244</v>
      </c>
      <c r="E545" s="157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736</v>
      </c>
      <c r="BM547" s="28" t="s">
        <v>280</v>
      </c>
    </row>
    <row r="548" spans="1:65" ht="15">
      <c r="A548" s="25" t="s">
        <v>30</v>
      </c>
      <c r="B548" s="18" t="s">
        <v>114</v>
      </c>
      <c r="C548" s="15" t="s">
        <v>115</v>
      </c>
      <c r="D548" s="16" t="s">
        <v>348</v>
      </c>
      <c r="E548" s="157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236</v>
      </c>
      <c r="C549" s="9" t="s">
        <v>236</v>
      </c>
      <c r="D549" s="10" t="s">
        <v>116</v>
      </c>
      <c r="E549" s="157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356</v>
      </c>
      <c r="E550" s="157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1</v>
      </c>
    </row>
    <row r="551" spans="1:65">
      <c r="A551" s="30"/>
      <c r="B551" s="19"/>
      <c r="C551" s="9"/>
      <c r="D551" s="26"/>
      <c r="E551" s="157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1</v>
      </c>
    </row>
    <row r="552" spans="1:65">
      <c r="A552" s="30"/>
      <c r="B552" s="18">
        <v>1</v>
      </c>
      <c r="C552" s="14">
        <v>1</v>
      </c>
      <c r="D552" s="216">
        <v>12.2</v>
      </c>
      <c r="E552" s="217"/>
      <c r="F552" s="218"/>
      <c r="G552" s="218"/>
      <c r="H552" s="218"/>
      <c r="I552" s="218"/>
      <c r="J552" s="218"/>
      <c r="K552" s="218"/>
      <c r="L552" s="218"/>
      <c r="M552" s="218"/>
      <c r="N552" s="218"/>
      <c r="O552" s="218"/>
      <c r="P552" s="218"/>
      <c r="Q552" s="218"/>
      <c r="R552" s="218"/>
      <c r="S552" s="218"/>
      <c r="T552" s="218"/>
      <c r="U552" s="218"/>
      <c r="V552" s="218"/>
      <c r="W552" s="218"/>
      <c r="X552" s="218"/>
      <c r="Y552" s="218"/>
      <c r="Z552" s="218"/>
      <c r="AA552" s="218"/>
      <c r="AB552" s="218"/>
      <c r="AC552" s="218"/>
      <c r="AD552" s="218"/>
      <c r="AE552" s="218"/>
      <c r="AF552" s="218"/>
      <c r="AG552" s="218"/>
      <c r="AH552" s="218"/>
      <c r="AI552" s="218"/>
      <c r="AJ552" s="218"/>
      <c r="AK552" s="218"/>
      <c r="AL552" s="218"/>
      <c r="AM552" s="218"/>
      <c r="AN552" s="218"/>
      <c r="AO552" s="218"/>
      <c r="AP552" s="218"/>
      <c r="AQ552" s="218"/>
      <c r="AR552" s="218"/>
      <c r="AS552" s="218"/>
      <c r="AT552" s="218"/>
      <c r="AU552" s="218"/>
      <c r="AV552" s="218"/>
      <c r="AW552" s="218"/>
      <c r="AX552" s="218"/>
      <c r="AY552" s="218"/>
      <c r="AZ552" s="218"/>
      <c r="BA552" s="218"/>
      <c r="BB552" s="218"/>
      <c r="BC552" s="218"/>
      <c r="BD552" s="218"/>
      <c r="BE552" s="218"/>
      <c r="BF552" s="218"/>
      <c r="BG552" s="218"/>
      <c r="BH552" s="218"/>
      <c r="BI552" s="218"/>
      <c r="BJ552" s="218"/>
      <c r="BK552" s="218"/>
      <c r="BL552" s="218"/>
      <c r="BM552" s="219">
        <v>1</v>
      </c>
    </row>
    <row r="553" spans="1:65">
      <c r="A553" s="30"/>
      <c r="B553" s="19">
        <v>1</v>
      </c>
      <c r="C553" s="9">
        <v>2</v>
      </c>
      <c r="D553" s="220">
        <v>12</v>
      </c>
      <c r="E553" s="217"/>
      <c r="F553" s="218"/>
      <c r="G553" s="218"/>
      <c r="H553" s="218"/>
      <c r="I553" s="218"/>
      <c r="J553" s="218"/>
      <c r="K553" s="218"/>
      <c r="L553" s="218"/>
      <c r="M553" s="218"/>
      <c r="N553" s="218"/>
      <c r="O553" s="218"/>
      <c r="P553" s="218"/>
      <c r="Q553" s="218"/>
      <c r="R553" s="218"/>
      <c r="S553" s="218"/>
      <c r="T553" s="218"/>
      <c r="U553" s="218"/>
      <c r="V553" s="218"/>
      <c r="W553" s="218"/>
      <c r="X553" s="218"/>
      <c r="Y553" s="218"/>
      <c r="Z553" s="218"/>
      <c r="AA553" s="218"/>
      <c r="AB553" s="218"/>
      <c r="AC553" s="218"/>
      <c r="AD553" s="218"/>
      <c r="AE553" s="218"/>
      <c r="AF553" s="218"/>
      <c r="AG553" s="218"/>
      <c r="AH553" s="218"/>
      <c r="AI553" s="218"/>
      <c r="AJ553" s="218"/>
      <c r="AK553" s="218"/>
      <c r="AL553" s="218"/>
      <c r="AM553" s="218"/>
      <c r="AN553" s="218"/>
      <c r="AO553" s="218"/>
      <c r="AP553" s="218"/>
      <c r="AQ553" s="218"/>
      <c r="AR553" s="218"/>
      <c r="AS553" s="218"/>
      <c r="AT553" s="218"/>
      <c r="AU553" s="218"/>
      <c r="AV553" s="218"/>
      <c r="AW553" s="218"/>
      <c r="AX553" s="218"/>
      <c r="AY553" s="218"/>
      <c r="AZ553" s="218"/>
      <c r="BA553" s="218"/>
      <c r="BB553" s="218"/>
      <c r="BC553" s="218"/>
      <c r="BD553" s="218"/>
      <c r="BE553" s="218"/>
      <c r="BF553" s="218"/>
      <c r="BG553" s="218"/>
      <c r="BH553" s="218"/>
      <c r="BI553" s="218"/>
      <c r="BJ553" s="218"/>
      <c r="BK553" s="218"/>
      <c r="BL553" s="218"/>
      <c r="BM553" s="219">
        <v>37</v>
      </c>
    </row>
    <row r="554" spans="1:65">
      <c r="A554" s="30"/>
      <c r="B554" s="20" t="s">
        <v>239</v>
      </c>
      <c r="C554" s="12"/>
      <c r="D554" s="222">
        <v>12.1</v>
      </c>
      <c r="E554" s="217"/>
      <c r="F554" s="218"/>
      <c r="G554" s="218"/>
      <c r="H554" s="218"/>
      <c r="I554" s="218"/>
      <c r="J554" s="218"/>
      <c r="K554" s="218"/>
      <c r="L554" s="218"/>
      <c r="M554" s="218"/>
      <c r="N554" s="218"/>
      <c r="O554" s="218"/>
      <c r="P554" s="218"/>
      <c r="Q554" s="218"/>
      <c r="R554" s="218"/>
      <c r="S554" s="218"/>
      <c r="T554" s="218"/>
      <c r="U554" s="218"/>
      <c r="V554" s="218"/>
      <c r="W554" s="218"/>
      <c r="X554" s="218"/>
      <c r="Y554" s="218"/>
      <c r="Z554" s="218"/>
      <c r="AA554" s="218"/>
      <c r="AB554" s="218"/>
      <c r="AC554" s="218"/>
      <c r="AD554" s="218"/>
      <c r="AE554" s="218"/>
      <c r="AF554" s="218"/>
      <c r="AG554" s="218"/>
      <c r="AH554" s="218"/>
      <c r="AI554" s="218"/>
      <c r="AJ554" s="218"/>
      <c r="AK554" s="218"/>
      <c r="AL554" s="218"/>
      <c r="AM554" s="218"/>
      <c r="AN554" s="218"/>
      <c r="AO554" s="218"/>
      <c r="AP554" s="218"/>
      <c r="AQ554" s="218"/>
      <c r="AR554" s="218"/>
      <c r="AS554" s="218"/>
      <c r="AT554" s="218"/>
      <c r="AU554" s="218"/>
      <c r="AV554" s="218"/>
      <c r="AW554" s="218"/>
      <c r="AX554" s="218"/>
      <c r="AY554" s="218"/>
      <c r="AZ554" s="218"/>
      <c r="BA554" s="218"/>
      <c r="BB554" s="218"/>
      <c r="BC554" s="218"/>
      <c r="BD554" s="218"/>
      <c r="BE554" s="218"/>
      <c r="BF554" s="218"/>
      <c r="BG554" s="218"/>
      <c r="BH554" s="218"/>
      <c r="BI554" s="218"/>
      <c r="BJ554" s="218"/>
      <c r="BK554" s="218"/>
      <c r="BL554" s="218"/>
      <c r="BM554" s="219">
        <v>16</v>
      </c>
    </row>
    <row r="555" spans="1:65">
      <c r="A555" s="30"/>
      <c r="B555" s="3" t="s">
        <v>240</v>
      </c>
      <c r="C555" s="29"/>
      <c r="D555" s="220">
        <v>12.1</v>
      </c>
      <c r="E555" s="217"/>
      <c r="F555" s="218"/>
      <c r="G555" s="218"/>
      <c r="H555" s="218"/>
      <c r="I555" s="218"/>
      <c r="J555" s="218"/>
      <c r="K555" s="218"/>
      <c r="L555" s="218"/>
      <c r="M555" s="218"/>
      <c r="N555" s="218"/>
      <c r="O555" s="218"/>
      <c r="P555" s="218"/>
      <c r="Q555" s="218"/>
      <c r="R555" s="218"/>
      <c r="S555" s="218"/>
      <c r="T555" s="218"/>
      <c r="U555" s="218"/>
      <c r="V555" s="218"/>
      <c r="W555" s="218"/>
      <c r="X555" s="218"/>
      <c r="Y555" s="218"/>
      <c r="Z555" s="218"/>
      <c r="AA555" s="218"/>
      <c r="AB555" s="218"/>
      <c r="AC555" s="218"/>
      <c r="AD555" s="218"/>
      <c r="AE555" s="218"/>
      <c r="AF555" s="218"/>
      <c r="AG555" s="218"/>
      <c r="AH555" s="218"/>
      <c r="AI555" s="218"/>
      <c r="AJ555" s="218"/>
      <c r="AK555" s="218"/>
      <c r="AL555" s="218"/>
      <c r="AM555" s="218"/>
      <c r="AN555" s="218"/>
      <c r="AO555" s="218"/>
      <c r="AP555" s="218"/>
      <c r="AQ555" s="218"/>
      <c r="AR555" s="218"/>
      <c r="AS555" s="218"/>
      <c r="AT555" s="218"/>
      <c r="AU555" s="218"/>
      <c r="AV555" s="218"/>
      <c r="AW555" s="218"/>
      <c r="AX555" s="218"/>
      <c r="AY555" s="218"/>
      <c r="AZ555" s="218"/>
      <c r="BA555" s="218"/>
      <c r="BB555" s="218"/>
      <c r="BC555" s="218"/>
      <c r="BD555" s="218"/>
      <c r="BE555" s="218"/>
      <c r="BF555" s="218"/>
      <c r="BG555" s="218"/>
      <c r="BH555" s="218"/>
      <c r="BI555" s="218"/>
      <c r="BJ555" s="218"/>
      <c r="BK555" s="218"/>
      <c r="BL555" s="218"/>
      <c r="BM555" s="219">
        <v>12.1</v>
      </c>
    </row>
    <row r="556" spans="1:65">
      <c r="A556" s="30"/>
      <c r="B556" s="3" t="s">
        <v>241</v>
      </c>
      <c r="C556" s="29"/>
      <c r="D556" s="220">
        <v>0.141421356237309</v>
      </c>
      <c r="E556" s="217"/>
      <c r="F556" s="218"/>
      <c r="G556" s="218"/>
      <c r="H556" s="218"/>
      <c r="I556" s="218"/>
      <c r="J556" s="218"/>
      <c r="K556" s="218"/>
      <c r="L556" s="218"/>
      <c r="M556" s="218"/>
      <c r="N556" s="218"/>
      <c r="O556" s="218"/>
      <c r="P556" s="218"/>
      <c r="Q556" s="218"/>
      <c r="R556" s="218"/>
      <c r="S556" s="218"/>
      <c r="T556" s="218"/>
      <c r="U556" s="218"/>
      <c r="V556" s="218"/>
      <c r="W556" s="218"/>
      <c r="X556" s="218"/>
      <c r="Y556" s="218"/>
      <c r="Z556" s="218"/>
      <c r="AA556" s="218"/>
      <c r="AB556" s="218"/>
      <c r="AC556" s="218"/>
      <c r="AD556" s="218"/>
      <c r="AE556" s="218"/>
      <c r="AF556" s="218"/>
      <c r="AG556" s="218"/>
      <c r="AH556" s="218"/>
      <c r="AI556" s="218"/>
      <c r="AJ556" s="218"/>
      <c r="AK556" s="218"/>
      <c r="AL556" s="218"/>
      <c r="AM556" s="218"/>
      <c r="AN556" s="218"/>
      <c r="AO556" s="218"/>
      <c r="AP556" s="218"/>
      <c r="AQ556" s="218"/>
      <c r="AR556" s="218"/>
      <c r="AS556" s="218"/>
      <c r="AT556" s="218"/>
      <c r="AU556" s="218"/>
      <c r="AV556" s="218"/>
      <c r="AW556" s="218"/>
      <c r="AX556" s="218"/>
      <c r="AY556" s="218"/>
      <c r="AZ556" s="218"/>
      <c r="BA556" s="218"/>
      <c r="BB556" s="218"/>
      <c r="BC556" s="218"/>
      <c r="BD556" s="218"/>
      <c r="BE556" s="218"/>
      <c r="BF556" s="218"/>
      <c r="BG556" s="218"/>
      <c r="BH556" s="218"/>
      <c r="BI556" s="218"/>
      <c r="BJ556" s="218"/>
      <c r="BK556" s="218"/>
      <c r="BL556" s="218"/>
      <c r="BM556" s="219">
        <v>43</v>
      </c>
    </row>
    <row r="557" spans="1:65">
      <c r="A557" s="30"/>
      <c r="B557" s="3" t="s">
        <v>87</v>
      </c>
      <c r="C557" s="29"/>
      <c r="D557" s="13">
        <v>1.1687715391513141E-2</v>
      </c>
      <c r="E557" s="157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242</v>
      </c>
      <c r="C558" s="29"/>
      <c r="D558" s="13">
        <v>0</v>
      </c>
      <c r="E558" s="157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243</v>
      </c>
      <c r="C559" s="47"/>
      <c r="D559" s="45" t="s">
        <v>244</v>
      </c>
      <c r="E559" s="157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737</v>
      </c>
      <c r="BM561" s="28" t="s">
        <v>280</v>
      </c>
    </row>
    <row r="562" spans="1:65" ht="15">
      <c r="A562" s="25" t="s">
        <v>63</v>
      </c>
      <c r="B562" s="18" t="s">
        <v>114</v>
      </c>
      <c r="C562" s="15" t="s">
        <v>115</v>
      </c>
      <c r="D562" s="16" t="s">
        <v>348</v>
      </c>
      <c r="E562" s="157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236</v>
      </c>
      <c r="C563" s="9" t="s">
        <v>236</v>
      </c>
      <c r="D563" s="10" t="s">
        <v>116</v>
      </c>
      <c r="E563" s="157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1</v>
      </c>
    </row>
    <row r="564" spans="1:65">
      <c r="A564" s="30"/>
      <c r="B564" s="19"/>
      <c r="C564" s="9"/>
      <c r="D564" s="10" t="s">
        <v>356</v>
      </c>
      <c r="E564" s="157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3</v>
      </c>
    </row>
    <row r="565" spans="1:65">
      <c r="A565" s="30"/>
      <c r="B565" s="19"/>
      <c r="C565" s="9"/>
      <c r="D565" s="26"/>
      <c r="E565" s="157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3</v>
      </c>
    </row>
    <row r="566" spans="1:65">
      <c r="A566" s="30"/>
      <c r="B566" s="18">
        <v>1</v>
      </c>
      <c r="C566" s="14">
        <v>1</v>
      </c>
      <c r="D566" s="240">
        <v>0.14100000000000001</v>
      </c>
      <c r="E566" s="223"/>
      <c r="F566" s="224"/>
      <c r="G566" s="224"/>
      <c r="H566" s="224"/>
      <c r="I566" s="224"/>
      <c r="J566" s="224"/>
      <c r="K566" s="224"/>
      <c r="L566" s="224"/>
      <c r="M566" s="224"/>
      <c r="N566" s="224"/>
      <c r="O566" s="224"/>
      <c r="P566" s="224"/>
      <c r="Q566" s="224"/>
      <c r="R566" s="224"/>
      <c r="S566" s="224"/>
      <c r="T566" s="224"/>
      <c r="U566" s="224"/>
      <c r="V566" s="224"/>
      <c r="W566" s="224"/>
      <c r="X566" s="224"/>
      <c r="Y566" s="224"/>
      <c r="Z566" s="224"/>
      <c r="AA566" s="224"/>
      <c r="AB566" s="224"/>
      <c r="AC566" s="224"/>
      <c r="AD566" s="224"/>
      <c r="AE566" s="224"/>
      <c r="AF566" s="224"/>
      <c r="AG566" s="224"/>
      <c r="AH566" s="224"/>
      <c r="AI566" s="224"/>
      <c r="AJ566" s="224"/>
      <c r="AK566" s="224"/>
      <c r="AL566" s="224"/>
      <c r="AM566" s="224"/>
      <c r="AN566" s="224"/>
      <c r="AO566" s="224"/>
      <c r="AP566" s="224"/>
      <c r="AQ566" s="224"/>
      <c r="AR566" s="224"/>
      <c r="AS566" s="224"/>
      <c r="AT566" s="224"/>
      <c r="AU566" s="224"/>
      <c r="AV566" s="224"/>
      <c r="AW566" s="224"/>
      <c r="AX566" s="224"/>
      <c r="AY566" s="224"/>
      <c r="AZ566" s="224"/>
      <c r="BA566" s="224"/>
      <c r="BB566" s="224"/>
      <c r="BC566" s="224"/>
      <c r="BD566" s="224"/>
      <c r="BE566" s="224"/>
      <c r="BF566" s="224"/>
      <c r="BG566" s="224"/>
      <c r="BH566" s="224"/>
      <c r="BI566" s="224"/>
      <c r="BJ566" s="224"/>
      <c r="BK566" s="224"/>
      <c r="BL566" s="224"/>
      <c r="BM566" s="242">
        <v>1</v>
      </c>
    </row>
    <row r="567" spans="1:65">
      <c r="A567" s="30"/>
      <c r="B567" s="19">
        <v>1</v>
      </c>
      <c r="C567" s="9">
        <v>2</v>
      </c>
      <c r="D567" s="24">
        <v>0.14400000000000002</v>
      </c>
      <c r="E567" s="223"/>
      <c r="F567" s="224"/>
      <c r="G567" s="224"/>
      <c r="H567" s="224"/>
      <c r="I567" s="224"/>
      <c r="J567" s="224"/>
      <c r="K567" s="224"/>
      <c r="L567" s="224"/>
      <c r="M567" s="224"/>
      <c r="N567" s="224"/>
      <c r="O567" s="224"/>
      <c r="P567" s="224"/>
      <c r="Q567" s="224"/>
      <c r="R567" s="224"/>
      <c r="S567" s="224"/>
      <c r="T567" s="224"/>
      <c r="U567" s="224"/>
      <c r="V567" s="224"/>
      <c r="W567" s="224"/>
      <c r="X567" s="224"/>
      <c r="Y567" s="224"/>
      <c r="Z567" s="224"/>
      <c r="AA567" s="224"/>
      <c r="AB567" s="224"/>
      <c r="AC567" s="224"/>
      <c r="AD567" s="224"/>
      <c r="AE567" s="224"/>
      <c r="AF567" s="224"/>
      <c r="AG567" s="224"/>
      <c r="AH567" s="224"/>
      <c r="AI567" s="224"/>
      <c r="AJ567" s="224"/>
      <c r="AK567" s="224"/>
      <c r="AL567" s="224"/>
      <c r="AM567" s="224"/>
      <c r="AN567" s="224"/>
      <c r="AO567" s="224"/>
      <c r="AP567" s="224"/>
      <c r="AQ567" s="224"/>
      <c r="AR567" s="224"/>
      <c r="AS567" s="224"/>
      <c r="AT567" s="224"/>
      <c r="AU567" s="224"/>
      <c r="AV567" s="224"/>
      <c r="AW567" s="224"/>
      <c r="AX567" s="224"/>
      <c r="AY567" s="224"/>
      <c r="AZ567" s="224"/>
      <c r="BA567" s="224"/>
      <c r="BB567" s="224"/>
      <c r="BC567" s="224"/>
      <c r="BD567" s="224"/>
      <c r="BE567" s="224"/>
      <c r="BF567" s="224"/>
      <c r="BG567" s="224"/>
      <c r="BH567" s="224"/>
      <c r="BI567" s="224"/>
      <c r="BJ567" s="224"/>
      <c r="BK567" s="224"/>
      <c r="BL567" s="224"/>
      <c r="BM567" s="242">
        <v>38</v>
      </c>
    </row>
    <row r="568" spans="1:65">
      <c r="A568" s="30"/>
      <c r="B568" s="20" t="s">
        <v>239</v>
      </c>
      <c r="C568" s="12"/>
      <c r="D568" s="245">
        <v>0.14250000000000002</v>
      </c>
      <c r="E568" s="223"/>
      <c r="F568" s="224"/>
      <c r="G568" s="224"/>
      <c r="H568" s="224"/>
      <c r="I568" s="224"/>
      <c r="J568" s="224"/>
      <c r="K568" s="224"/>
      <c r="L568" s="224"/>
      <c r="M568" s="224"/>
      <c r="N568" s="224"/>
      <c r="O568" s="224"/>
      <c r="P568" s="224"/>
      <c r="Q568" s="224"/>
      <c r="R568" s="224"/>
      <c r="S568" s="224"/>
      <c r="T568" s="224"/>
      <c r="U568" s="224"/>
      <c r="V568" s="224"/>
      <c r="W568" s="224"/>
      <c r="X568" s="224"/>
      <c r="Y568" s="224"/>
      <c r="Z568" s="224"/>
      <c r="AA568" s="224"/>
      <c r="AB568" s="224"/>
      <c r="AC568" s="224"/>
      <c r="AD568" s="224"/>
      <c r="AE568" s="224"/>
      <c r="AF568" s="224"/>
      <c r="AG568" s="224"/>
      <c r="AH568" s="224"/>
      <c r="AI568" s="224"/>
      <c r="AJ568" s="224"/>
      <c r="AK568" s="224"/>
      <c r="AL568" s="224"/>
      <c r="AM568" s="224"/>
      <c r="AN568" s="224"/>
      <c r="AO568" s="224"/>
      <c r="AP568" s="224"/>
      <c r="AQ568" s="224"/>
      <c r="AR568" s="224"/>
      <c r="AS568" s="224"/>
      <c r="AT568" s="224"/>
      <c r="AU568" s="224"/>
      <c r="AV568" s="224"/>
      <c r="AW568" s="224"/>
      <c r="AX568" s="224"/>
      <c r="AY568" s="224"/>
      <c r="AZ568" s="224"/>
      <c r="BA568" s="224"/>
      <c r="BB568" s="224"/>
      <c r="BC568" s="224"/>
      <c r="BD568" s="224"/>
      <c r="BE568" s="224"/>
      <c r="BF568" s="224"/>
      <c r="BG568" s="224"/>
      <c r="BH568" s="224"/>
      <c r="BI568" s="224"/>
      <c r="BJ568" s="224"/>
      <c r="BK568" s="224"/>
      <c r="BL568" s="224"/>
      <c r="BM568" s="242">
        <v>16</v>
      </c>
    </row>
    <row r="569" spans="1:65">
      <c r="A569" s="30"/>
      <c r="B569" s="3" t="s">
        <v>240</v>
      </c>
      <c r="C569" s="29"/>
      <c r="D569" s="24">
        <v>0.14250000000000002</v>
      </c>
      <c r="E569" s="223"/>
      <c r="F569" s="224"/>
      <c r="G569" s="224"/>
      <c r="H569" s="224"/>
      <c r="I569" s="224"/>
      <c r="J569" s="224"/>
      <c r="K569" s="224"/>
      <c r="L569" s="224"/>
      <c r="M569" s="224"/>
      <c r="N569" s="224"/>
      <c r="O569" s="224"/>
      <c r="P569" s="224"/>
      <c r="Q569" s="224"/>
      <c r="R569" s="224"/>
      <c r="S569" s="224"/>
      <c r="T569" s="224"/>
      <c r="U569" s="224"/>
      <c r="V569" s="224"/>
      <c r="W569" s="224"/>
      <c r="X569" s="224"/>
      <c r="Y569" s="224"/>
      <c r="Z569" s="224"/>
      <c r="AA569" s="224"/>
      <c r="AB569" s="224"/>
      <c r="AC569" s="224"/>
      <c r="AD569" s="224"/>
      <c r="AE569" s="224"/>
      <c r="AF569" s="224"/>
      <c r="AG569" s="224"/>
      <c r="AH569" s="224"/>
      <c r="AI569" s="224"/>
      <c r="AJ569" s="224"/>
      <c r="AK569" s="224"/>
      <c r="AL569" s="224"/>
      <c r="AM569" s="224"/>
      <c r="AN569" s="224"/>
      <c r="AO569" s="224"/>
      <c r="AP569" s="224"/>
      <c r="AQ569" s="224"/>
      <c r="AR569" s="224"/>
      <c r="AS569" s="224"/>
      <c r="AT569" s="224"/>
      <c r="AU569" s="224"/>
      <c r="AV569" s="224"/>
      <c r="AW569" s="224"/>
      <c r="AX569" s="224"/>
      <c r="AY569" s="224"/>
      <c r="AZ569" s="224"/>
      <c r="BA569" s="224"/>
      <c r="BB569" s="224"/>
      <c r="BC569" s="224"/>
      <c r="BD569" s="224"/>
      <c r="BE569" s="224"/>
      <c r="BF569" s="224"/>
      <c r="BG569" s="224"/>
      <c r="BH569" s="224"/>
      <c r="BI569" s="224"/>
      <c r="BJ569" s="224"/>
      <c r="BK569" s="224"/>
      <c r="BL569" s="224"/>
      <c r="BM569" s="242">
        <v>0.14249999999999999</v>
      </c>
    </row>
    <row r="570" spans="1:65">
      <c r="A570" s="30"/>
      <c r="B570" s="3" t="s">
        <v>241</v>
      </c>
      <c r="C570" s="29"/>
      <c r="D570" s="24">
        <v>2.1213203435596446E-3</v>
      </c>
      <c r="E570" s="223"/>
      <c r="F570" s="224"/>
      <c r="G570" s="224"/>
      <c r="H570" s="224"/>
      <c r="I570" s="224"/>
      <c r="J570" s="224"/>
      <c r="K570" s="224"/>
      <c r="L570" s="224"/>
      <c r="M570" s="224"/>
      <c r="N570" s="224"/>
      <c r="O570" s="224"/>
      <c r="P570" s="224"/>
      <c r="Q570" s="224"/>
      <c r="R570" s="224"/>
      <c r="S570" s="224"/>
      <c r="T570" s="224"/>
      <c r="U570" s="224"/>
      <c r="V570" s="224"/>
      <c r="W570" s="224"/>
      <c r="X570" s="224"/>
      <c r="Y570" s="224"/>
      <c r="Z570" s="224"/>
      <c r="AA570" s="224"/>
      <c r="AB570" s="224"/>
      <c r="AC570" s="224"/>
      <c r="AD570" s="224"/>
      <c r="AE570" s="224"/>
      <c r="AF570" s="224"/>
      <c r="AG570" s="224"/>
      <c r="AH570" s="224"/>
      <c r="AI570" s="224"/>
      <c r="AJ570" s="224"/>
      <c r="AK570" s="224"/>
      <c r="AL570" s="224"/>
      <c r="AM570" s="224"/>
      <c r="AN570" s="224"/>
      <c r="AO570" s="224"/>
      <c r="AP570" s="224"/>
      <c r="AQ570" s="224"/>
      <c r="AR570" s="224"/>
      <c r="AS570" s="224"/>
      <c r="AT570" s="224"/>
      <c r="AU570" s="224"/>
      <c r="AV570" s="224"/>
      <c r="AW570" s="224"/>
      <c r="AX570" s="224"/>
      <c r="AY570" s="224"/>
      <c r="AZ570" s="224"/>
      <c r="BA570" s="224"/>
      <c r="BB570" s="224"/>
      <c r="BC570" s="224"/>
      <c r="BD570" s="224"/>
      <c r="BE570" s="224"/>
      <c r="BF570" s="224"/>
      <c r="BG570" s="224"/>
      <c r="BH570" s="224"/>
      <c r="BI570" s="224"/>
      <c r="BJ570" s="224"/>
      <c r="BK570" s="224"/>
      <c r="BL570" s="224"/>
      <c r="BM570" s="242">
        <v>44</v>
      </c>
    </row>
    <row r="571" spans="1:65">
      <c r="A571" s="30"/>
      <c r="B571" s="3" t="s">
        <v>87</v>
      </c>
      <c r="C571" s="29"/>
      <c r="D571" s="13">
        <v>1.488645855129575E-2</v>
      </c>
      <c r="E571" s="157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242</v>
      </c>
      <c r="C572" s="29"/>
      <c r="D572" s="13">
        <v>2.2204460492503131E-16</v>
      </c>
      <c r="E572" s="157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243</v>
      </c>
      <c r="C573" s="47"/>
      <c r="D573" s="45" t="s">
        <v>244</v>
      </c>
      <c r="E573" s="157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738</v>
      </c>
      <c r="BM575" s="28" t="s">
        <v>280</v>
      </c>
    </row>
    <row r="576" spans="1:65" ht="15">
      <c r="A576" s="25" t="s">
        <v>65</v>
      </c>
      <c r="B576" s="18" t="s">
        <v>114</v>
      </c>
      <c r="C576" s="15" t="s">
        <v>115</v>
      </c>
      <c r="D576" s="16" t="s">
        <v>348</v>
      </c>
      <c r="E576" s="157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236</v>
      </c>
      <c r="C577" s="9" t="s">
        <v>236</v>
      </c>
      <c r="D577" s="10" t="s">
        <v>116</v>
      </c>
      <c r="E577" s="157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3</v>
      </c>
    </row>
    <row r="578" spans="1:65">
      <c r="A578" s="30"/>
      <c r="B578" s="19"/>
      <c r="C578" s="9"/>
      <c r="D578" s="10" t="s">
        <v>356</v>
      </c>
      <c r="E578" s="157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2</v>
      </c>
    </row>
    <row r="579" spans="1:65">
      <c r="A579" s="30"/>
      <c r="B579" s="19"/>
      <c r="C579" s="9"/>
      <c r="D579" s="26"/>
      <c r="E579" s="157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2</v>
      </c>
    </row>
    <row r="580" spans="1:65">
      <c r="A580" s="30"/>
      <c r="B580" s="18">
        <v>1</v>
      </c>
      <c r="C580" s="14">
        <v>1</v>
      </c>
      <c r="D580" s="22">
        <v>0.12</v>
      </c>
      <c r="E580" s="157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1</v>
      </c>
    </row>
    <row r="581" spans="1:65">
      <c r="A581" s="30"/>
      <c r="B581" s="19">
        <v>1</v>
      </c>
      <c r="C581" s="9">
        <v>2</v>
      </c>
      <c r="D581" s="11">
        <v>0.17</v>
      </c>
      <c r="E581" s="157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9</v>
      </c>
    </row>
    <row r="582" spans="1:65">
      <c r="A582" s="30"/>
      <c r="B582" s="20" t="s">
        <v>239</v>
      </c>
      <c r="C582" s="12"/>
      <c r="D582" s="23">
        <v>0.14500000000000002</v>
      </c>
      <c r="E582" s="157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16</v>
      </c>
    </row>
    <row r="583" spans="1:65">
      <c r="A583" s="30"/>
      <c r="B583" s="3" t="s">
        <v>240</v>
      </c>
      <c r="C583" s="29"/>
      <c r="D583" s="11">
        <v>0.14500000000000002</v>
      </c>
      <c r="E583" s="157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0.14499999999999999</v>
      </c>
    </row>
    <row r="584" spans="1:65">
      <c r="A584" s="30"/>
      <c r="B584" s="3" t="s">
        <v>241</v>
      </c>
      <c r="C584" s="29"/>
      <c r="D584" s="24">
        <v>3.5355339059327293E-2</v>
      </c>
      <c r="E584" s="157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45</v>
      </c>
    </row>
    <row r="585" spans="1:65">
      <c r="A585" s="30"/>
      <c r="B585" s="3" t="s">
        <v>87</v>
      </c>
      <c r="C585" s="29"/>
      <c r="D585" s="13">
        <v>0.24382992454708474</v>
      </c>
      <c r="E585" s="157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242</v>
      </c>
      <c r="C586" s="29"/>
      <c r="D586" s="13">
        <v>2.2204460492503131E-16</v>
      </c>
      <c r="E586" s="157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243</v>
      </c>
      <c r="C587" s="47"/>
      <c r="D587" s="45" t="s">
        <v>244</v>
      </c>
      <c r="E587" s="157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739</v>
      </c>
      <c r="BM589" s="28" t="s">
        <v>280</v>
      </c>
    </row>
    <row r="590" spans="1:65" ht="15">
      <c r="A590" s="25" t="s">
        <v>32</v>
      </c>
      <c r="B590" s="18" t="s">
        <v>114</v>
      </c>
      <c r="C590" s="15" t="s">
        <v>115</v>
      </c>
      <c r="D590" s="16" t="s">
        <v>348</v>
      </c>
      <c r="E590" s="157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236</v>
      </c>
      <c r="C591" s="9" t="s">
        <v>236</v>
      </c>
      <c r="D591" s="10" t="s">
        <v>116</v>
      </c>
      <c r="E591" s="157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356</v>
      </c>
      <c r="E592" s="157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7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>
        <v>4.66</v>
      </c>
      <c r="E594" s="157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4.5199999999999996</v>
      </c>
      <c r="E595" s="157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40</v>
      </c>
    </row>
    <row r="596" spans="1:65">
      <c r="A596" s="30"/>
      <c r="B596" s="20" t="s">
        <v>239</v>
      </c>
      <c r="C596" s="12"/>
      <c r="D596" s="23">
        <v>4.59</v>
      </c>
      <c r="E596" s="157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240</v>
      </c>
      <c r="C597" s="29"/>
      <c r="D597" s="11">
        <v>4.59</v>
      </c>
      <c r="E597" s="157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4.59</v>
      </c>
    </row>
    <row r="598" spans="1:65">
      <c r="A598" s="30"/>
      <c r="B598" s="3" t="s">
        <v>241</v>
      </c>
      <c r="C598" s="29"/>
      <c r="D598" s="24">
        <v>9.8994949366117052E-2</v>
      </c>
      <c r="E598" s="157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46</v>
      </c>
    </row>
    <row r="599" spans="1:65">
      <c r="A599" s="30"/>
      <c r="B599" s="3" t="s">
        <v>87</v>
      </c>
      <c r="C599" s="29"/>
      <c r="D599" s="13">
        <v>2.156752709501461E-2</v>
      </c>
      <c r="E599" s="157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242</v>
      </c>
      <c r="C600" s="29"/>
      <c r="D600" s="13">
        <v>0</v>
      </c>
      <c r="E600" s="157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243</v>
      </c>
      <c r="C601" s="47"/>
      <c r="D601" s="45" t="s">
        <v>244</v>
      </c>
      <c r="E601" s="157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740</v>
      </c>
      <c r="BM603" s="28" t="s">
        <v>280</v>
      </c>
    </row>
    <row r="604" spans="1:65" ht="15">
      <c r="A604" s="25" t="s">
        <v>66</v>
      </c>
      <c r="B604" s="18" t="s">
        <v>114</v>
      </c>
      <c r="C604" s="15" t="s">
        <v>115</v>
      </c>
      <c r="D604" s="16" t="s">
        <v>348</v>
      </c>
      <c r="E604" s="157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236</v>
      </c>
      <c r="C605" s="9" t="s">
        <v>236</v>
      </c>
      <c r="D605" s="10" t="s">
        <v>116</v>
      </c>
      <c r="E605" s="157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356</v>
      </c>
      <c r="E606" s="157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1</v>
      </c>
    </row>
    <row r="607" spans="1:65">
      <c r="A607" s="30"/>
      <c r="B607" s="19"/>
      <c r="C607" s="9"/>
      <c r="D607" s="26"/>
      <c r="E607" s="157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1</v>
      </c>
    </row>
    <row r="608" spans="1:65">
      <c r="A608" s="30"/>
      <c r="B608" s="18">
        <v>1</v>
      </c>
      <c r="C608" s="14">
        <v>1</v>
      </c>
      <c r="D608" s="216">
        <v>16</v>
      </c>
      <c r="E608" s="217"/>
      <c r="F608" s="218"/>
      <c r="G608" s="218"/>
      <c r="H608" s="218"/>
      <c r="I608" s="218"/>
      <c r="J608" s="218"/>
      <c r="K608" s="218"/>
      <c r="L608" s="218"/>
      <c r="M608" s="218"/>
      <c r="N608" s="218"/>
      <c r="O608" s="218"/>
      <c r="P608" s="218"/>
      <c r="Q608" s="218"/>
      <c r="R608" s="218"/>
      <c r="S608" s="218"/>
      <c r="T608" s="218"/>
      <c r="U608" s="218"/>
      <c r="V608" s="218"/>
      <c r="W608" s="218"/>
      <c r="X608" s="218"/>
      <c r="Y608" s="218"/>
      <c r="Z608" s="218"/>
      <c r="AA608" s="218"/>
      <c r="AB608" s="218"/>
      <c r="AC608" s="218"/>
      <c r="AD608" s="218"/>
      <c r="AE608" s="218"/>
      <c r="AF608" s="218"/>
      <c r="AG608" s="218"/>
      <c r="AH608" s="218"/>
      <c r="AI608" s="218"/>
      <c r="AJ608" s="218"/>
      <c r="AK608" s="218"/>
      <c r="AL608" s="218"/>
      <c r="AM608" s="218"/>
      <c r="AN608" s="218"/>
      <c r="AO608" s="218"/>
      <c r="AP608" s="218"/>
      <c r="AQ608" s="218"/>
      <c r="AR608" s="218"/>
      <c r="AS608" s="218"/>
      <c r="AT608" s="218"/>
      <c r="AU608" s="218"/>
      <c r="AV608" s="218"/>
      <c r="AW608" s="218"/>
      <c r="AX608" s="218"/>
      <c r="AY608" s="218"/>
      <c r="AZ608" s="218"/>
      <c r="BA608" s="218"/>
      <c r="BB608" s="218"/>
      <c r="BC608" s="218"/>
      <c r="BD608" s="218"/>
      <c r="BE608" s="218"/>
      <c r="BF608" s="218"/>
      <c r="BG608" s="218"/>
      <c r="BH608" s="218"/>
      <c r="BI608" s="218"/>
      <c r="BJ608" s="218"/>
      <c r="BK608" s="218"/>
      <c r="BL608" s="218"/>
      <c r="BM608" s="219">
        <v>1</v>
      </c>
    </row>
    <row r="609" spans="1:65">
      <c r="A609" s="30"/>
      <c r="B609" s="19">
        <v>1</v>
      </c>
      <c r="C609" s="9">
        <v>2</v>
      </c>
      <c r="D609" s="220">
        <v>17.3</v>
      </c>
      <c r="E609" s="217"/>
      <c r="F609" s="218"/>
      <c r="G609" s="218"/>
      <c r="H609" s="218"/>
      <c r="I609" s="218"/>
      <c r="J609" s="218"/>
      <c r="K609" s="218"/>
      <c r="L609" s="218"/>
      <c r="M609" s="218"/>
      <c r="N609" s="218"/>
      <c r="O609" s="218"/>
      <c r="P609" s="218"/>
      <c r="Q609" s="218"/>
      <c r="R609" s="218"/>
      <c r="S609" s="218"/>
      <c r="T609" s="218"/>
      <c r="U609" s="218"/>
      <c r="V609" s="218"/>
      <c r="W609" s="218"/>
      <c r="X609" s="218"/>
      <c r="Y609" s="218"/>
      <c r="Z609" s="218"/>
      <c r="AA609" s="218"/>
      <c r="AB609" s="218"/>
      <c r="AC609" s="218"/>
      <c r="AD609" s="218"/>
      <c r="AE609" s="218"/>
      <c r="AF609" s="218"/>
      <c r="AG609" s="218"/>
      <c r="AH609" s="218"/>
      <c r="AI609" s="218"/>
      <c r="AJ609" s="218"/>
      <c r="AK609" s="218"/>
      <c r="AL609" s="218"/>
      <c r="AM609" s="218"/>
      <c r="AN609" s="218"/>
      <c r="AO609" s="218"/>
      <c r="AP609" s="218"/>
      <c r="AQ609" s="218"/>
      <c r="AR609" s="218"/>
      <c r="AS609" s="218"/>
      <c r="AT609" s="218"/>
      <c r="AU609" s="218"/>
      <c r="AV609" s="218"/>
      <c r="AW609" s="218"/>
      <c r="AX609" s="218"/>
      <c r="AY609" s="218"/>
      <c r="AZ609" s="218"/>
      <c r="BA609" s="218"/>
      <c r="BB609" s="218"/>
      <c r="BC609" s="218"/>
      <c r="BD609" s="218"/>
      <c r="BE609" s="218"/>
      <c r="BF609" s="218"/>
      <c r="BG609" s="218"/>
      <c r="BH609" s="218"/>
      <c r="BI609" s="218"/>
      <c r="BJ609" s="218"/>
      <c r="BK609" s="218"/>
      <c r="BL609" s="218"/>
      <c r="BM609" s="219">
        <v>24</v>
      </c>
    </row>
    <row r="610" spans="1:65">
      <c r="A610" s="30"/>
      <c r="B610" s="20" t="s">
        <v>239</v>
      </c>
      <c r="C610" s="12"/>
      <c r="D610" s="222">
        <v>16.649999999999999</v>
      </c>
      <c r="E610" s="217"/>
      <c r="F610" s="218"/>
      <c r="G610" s="218"/>
      <c r="H610" s="218"/>
      <c r="I610" s="218"/>
      <c r="J610" s="218"/>
      <c r="K610" s="218"/>
      <c r="L610" s="218"/>
      <c r="M610" s="218"/>
      <c r="N610" s="218"/>
      <c r="O610" s="218"/>
      <c r="P610" s="218"/>
      <c r="Q610" s="218"/>
      <c r="R610" s="218"/>
      <c r="S610" s="218"/>
      <c r="T610" s="218"/>
      <c r="U610" s="218"/>
      <c r="V610" s="218"/>
      <c r="W610" s="218"/>
      <c r="X610" s="218"/>
      <c r="Y610" s="218"/>
      <c r="Z610" s="218"/>
      <c r="AA610" s="218"/>
      <c r="AB610" s="218"/>
      <c r="AC610" s="218"/>
      <c r="AD610" s="218"/>
      <c r="AE610" s="218"/>
      <c r="AF610" s="218"/>
      <c r="AG610" s="218"/>
      <c r="AH610" s="218"/>
      <c r="AI610" s="218"/>
      <c r="AJ610" s="218"/>
      <c r="AK610" s="218"/>
      <c r="AL610" s="218"/>
      <c r="AM610" s="218"/>
      <c r="AN610" s="218"/>
      <c r="AO610" s="218"/>
      <c r="AP610" s="218"/>
      <c r="AQ610" s="218"/>
      <c r="AR610" s="218"/>
      <c r="AS610" s="218"/>
      <c r="AT610" s="218"/>
      <c r="AU610" s="218"/>
      <c r="AV610" s="218"/>
      <c r="AW610" s="218"/>
      <c r="AX610" s="218"/>
      <c r="AY610" s="218"/>
      <c r="AZ610" s="218"/>
      <c r="BA610" s="218"/>
      <c r="BB610" s="218"/>
      <c r="BC610" s="218"/>
      <c r="BD610" s="218"/>
      <c r="BE610" s="218"/>
      <c r="BF610" s="218"/>
      <c r="BG610" s="218"/>
      <c r="BH610" s="218"/>
      <c r="BI610" s="218"/>
      <c r="BJ610" s="218"/>
      <c r="BK610" s="218"/>
      <c r="BL610" s="218"/>
      <c r="BM610" s="219">
        <v>16</v>
      </c>
    </row>
    <row r="611" spans="1:65">
      <c r="A611" s="30"/>
      <c r="B611" s="3" t="s">
        <v>240</v>
      </c>
      <c r="C611" s="29"/>
      <c r="D611" s="220">
        <v>16.649999999999999</v>
      </c>
      <c r="E611" s="217"/>
      <c r="F611" s="218"/>
      <c r="G611" s="218"/>
      <c r="H611" s="218"/>
      <c r="I611" s="218"/>
      <c r="J611" s="218"/>
      <c r="K611" s="218"/>
      <c r="L611" s="218"/>
      <c r="M611" s="218"/>
      <c r="N611" s="218"/>
      <c r="O611" s="218"/>
      <c r="P611" s="218"/>
      <c r="Q611" s="218"/>
      <c r="R611" s="218"/>
      <c r="S611" s="218"/>
      <c r="T611" s="218"/>
      <c r="U611" s="218"/>
      <c r="V611" s="218"/>
      <c r="W611" s="218"/>
      <c r="X611" s="218"/>
      <c r="Y611" s="218"/>
      <c r="Z611" s="218"/>
      <c r="AA611" s="218"/>
      <c r="AB611" s="218"/>
      <c r="AC611" s="218"/>
      <c r="AD611" s="218"/>
      <c r="AE611" s="218"/>
      <c r="AF611" s="218"/>
      <c r="AG611" s="218"/>
      <c r="AH611" s="218"/>
      <c r="AI611" s="218"/>
      <c r="AJ611" s="218"/>
      <c r="AK611" s="218"/>
      <c r="AL611" s="218"/>
      <c r="AM611" s="218"/>
      <c r="AN611" s="218"/>
      <c r="AO611" s="218"/>
      <c r="AP611" s="218"/>
      <c r="AQ611" s="218"/>
      <c r="AR611" s="218"/>
      <c r="AS611" s="218"/>
      <c r="AT611" s="218"/>
      <c r="AU611" s="218"/>
      <c r="AV611" s="218"/>
      <c r="AW611" s="218"/>
      <c r="AX611" s="218"/>
      <c r="AY611" s="218"/>
      <c r="AZ611" s="218"/>
      <c r="BA611" s="218"/>
      <c r="BB611" s="218"/>
      <c r="BC611" s="218"/>
      <c r="BD611" s="218"/>
      <c r="BE611" s="218"/>
      <c r="BF611" s="218"/>
      <c r="BG611" s="218"/>
      <c r="BH611" s="218"/>
      <c r="BI611" s="218"/>
      <c r="BJ611" s="218"/>
      <c r="BK611" s="218"/>
      <c r="BL611" s="218"/>
      <c r="BM611" s="219">
        <v>16.649999999999999</v>
      </c>
    </row>
    <row r="612" spans="1:65">
      <c r="A612" s="30"/>
      <c r="B612" s="3" t="s">
        <v>241</v>
      </c>
      <c r="C612" s="29"/>
      <c r="D612" s="220">
        <v>0.9192388155425123</v>
      </c>
      <c r="E612" s="217"/>
      <c r="F612" s="218"/>
      <c r="G612" s="218"/>
      <c r="H612" s="218"/>
      <c r="I612" s="218"/>
      <c r="J612" s="218"/>
      <c r="K612" s="218"/>
      <c r="L612" s="218"/>
      <c r="M612" s="218"/>
      <c r="N612" s="218"/>
      <c r="O612" s="218"/>
      <c r="P612" s="218"/>
      <c r="Q612" s="218"/>
      <c r="R612" s="218"/>
      <c r="S612" s="218"/>
      <c r="T612" s="218"/>
      <c r="U612" s="218"/>
      <c r="V612" s="218"/>
      <c r="W612" s="218"/>
      <c r="X612" s="218"/>
      <c r="Y612" s="218"/>
      <c r="Z612" s="218"/>
      <c r="AA612" s="218"/>
      <c r="AB612" s="218"/>
      <c r="AC612" s="218"/>
      <c r="AD612" s="218"/>
      <c r="AE612" s="218"/>
      <c r="AF612" s="218"/>
      <c r="AG612" s="218"/>
      <c r="AH612" s="218"/>
      <c r="AI612" s="218"/>
      <c r="AJ612" s="218"/>
      <c r="AK612" s="218"/>
      <c r="AL612" s="218"/>
      <c r="AM612" s="218"/>
      <c r="AN612" s="218"/>
      <c r="AO612" s="218"/>
      <c r="AP612" s="218"/>
      <c r="AQ612" s="218"/>
      <c r="AR612" s="218"/>
      <c r="AS612" s="218"/>
      <c r="AT612" s="218"/>
      <c r="AU612" s="218"/>
      <c r="AV612" s="218"/>
      <c r="AW612" s="218"/>
      <c r="AX612" s="218"/>
      <c r="AY612" s="218"/>
      <c r="AZ612" s="218"/>
      <c r="BA612" s="218"/>
      <c r="BB612" s="218"/>
      <c r="BC612" s="218"/>
      <c r="BD612" s="218"/>
      <c r="BE612" s="218"/>
      <c r="BF612" s="218"/>
      <c r="BG612" s="218"/>
      <c r="BH612" s="218"/>
      <c r="BI612" s="218"/>
      <c r="BJ612" s="218"/>
      <c r="BK612" s="218"/>
      <c r="BL612" s="218"/>
      <c r="BM612" s="219">
        <v>47</v>
      </c>
    </row>
    <row r="613" spans="1:65">
      <c r="A613" s="30"/>
      <c r="B613" s="3" t="s">
        <v>87</v>
      </c>
      <c r="C613" s="29"/>
      <c r="D613" s="13">
        <v>5.5209538471021766E-2</v>
      </c>
      <c r="E613" s="157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242</v>
      </c>
      <c r="C614" s="29"/>
      <c r="D614" s="13">
        <v>0</v>
      </c>
      <c r="E614" s="157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243</v>
      </c>
      <c r="C615" s="47"/>
      <c r="D615" s="45" t="s">
        <v>244</v>
      </c>
      <c r="E615" s="157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741</v>
      </c>
      <c r="BM617" s="28" t="s">
        <v>280</v>
      </c>
    </row>
    <row r="618" spans="1:65" ht="15">
      <c r="A618" s="25" t="s">
        <v>35</v>
      </c>
      <c r="B618" s="18" t="s">
        <v>114</v>
      </c>
      <c r="C618" s="15" t="s">
        <v>115</v>
      </c>
      <c r="D618" s="16" t="s">
        <v>348</v>
      </c>
      <c r="E618" s="157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236</v>
      </c>
      <c r="C619" s="9" t="s">
        <v>236</v>
      </c>
      <c r="D619" s="10" t="s">
        <v>116</v>
      </c>
      <c r="E619" s="157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356</v>
      </c>
      <c r="E620" s="157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2</v>
      </c>
    </row>
    <row r="621" spans="1:65">
      <c r="A621" s="30"/>
      <c r="B621" s="19"/>
      <c r="C621" s="9"/>
      <c r="D621" s="26"/>
      <c r="E621" s="157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</v>
      </c>
    </row>
    <row r="622" spans="1:65">
      <c r="A622" s="30"/>
      <c r="B622" s="18">
        <v>1</v>
      </c>
      <c r="C622" s="14">
        <v>1</v>
      </c>
      <c r="D622" s="22">
        <v>3.5</v>
      </c>
      <c r="E622" s="157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>
        <v>1</v>
      </c>
      <c r="C623" s="9">
        <v>2</v>
      </c>
      <c r="D623" s="11">
        <v>3.5</v>
      </c>
      <c r="E623" s="157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42</v>
      </c>
    </row>
    <row r="624" spans="1:65">
      <c r="A624" s="30"/>
      <c r="B624" s="20" t="s">
        <v>239</v>
      </c>
      <c r="C624" s="12"/>
      <c r="D624" s="23">
        <v>3.5</v>
      </c>
      <c r="E624" s="157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16</v>
      </c>
    </row>
    <row r="625" spans="1:65">
      <c r="A625" s="30"/>
      <c r="B625" s="3" t="s">
        <v>240</v>
      </c>
      <c r="C625" s="29"/>
      <c r="D625" s="11">
        <v>3.5</v>
      </c>
      <c r="E625" s="157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3.5</v>
      </c>
    </row>
    <row r="626" spans="1:65">
      <c r="A626" s="30"/>
      <c r="B626" s="3" t="s">
        <v>241</v>
      </c>
      <c r="C626" s="29"/>
      <c r="D626" s="24">
        <v>0</v>
      </c>
      <c r="E626" s="157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48</v>
      </c>
    </row>
    <row r="627" spans="1:65">
      <c r="A627" s="30"/>
      <c r="B627" s="3" t="s">
        <v>87</v>
      </c>
      <c r="C627" s="29"/>
      <c r="D627" s="13">
        <v>0</v>
      </c>
      <c r="E627" s="157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242</v>
      </c>
      <c r="C628" s="29"/>
      <c r="D628" s="13">
        <v>0</v>
      </c>
      <c r="E628" s="157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243</v>
      </c>
      <c r="C629" s="47"/>
      <c r="D629" s="45" t="s">
        <v>244</v>
      </c>
      <c r="E629" s="157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742</v>
      </c>
      <c r="BM631" s="28" t="s">
        <v>280</v>
      </c>
    </row>
    <row r="632" spans="1:65" ht="15">
      <c r="A632" s="25" t="s">
        <v>38</v>
      </c>
      <c r="B632" s="18" t="s">
        <v>114</v>
      </c>
      <c r="C632" s="15" t="s">
        <v>115</v>
      </c>
      <c r="D632" s="16" t="s">
        <v>348</v>
      </c>
      <c r="E632" s="157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236</v>
      </c>
      <c r="C633" s="9" t="s">
        <v>236</v>
      </c>
      <c r="D633" s="10" t="s">
        <v>116</v>
      </c>
      <c r="E633" s="157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356</v>
      </c>
      <c r="E634" s="157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1</v>
      </c>
    </row>
    <row r="635" spans="1:65">
      <c r="A635" s="30"/>
      <c r="B635" s="19"/>
      <c r="C635" s="9"/>
      <c r="D635" s="26"/>
      <c r="E635" s="157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1</v>
      </c>
    </row>
    <row r="636" spans="1:65">
      <c r="A636" s="30"/>
      <c r="B636" s="18">
        <v>1</v>
      </c>
      <c r="C636" s="14">
        <v>1</v>
      </c>
      <c r="D636" s="216">
        <v>14.9</v>
      </c>
      <c r="E636" s="217"/>
      <c r="F636" s="218"/>
      <c r="G636" s="218"/>
      <c r="H636" s="218"/>
      <c r="I636" s="218"/>
      <c r="J636" s="218"/>
      <c r="K636" s="218"/>
      <c r="L636" s="218"/>
      <c r="M636" s="218"/>
      <c r="N636" s="218"/>
      <c r="O636" s="218"/>
      <c r="P636" s="218"/>
      <c r="Q636" s="218"/>
      <c r="R636" s="218"/>
      <c r="S636" s="218"/>
      <c r="T636" s="218"/>
      <c r="U636" s="218"/>
      <c r="V636" s="218"/>
      <c r="W636" s="218"/>
      <c r="X636" s="218"/>
      <c r="Y636" s="218"/>
      <c r="Z636" s="218"/>
      <c r="AA636" s="218"/>
      <c r="AB636" s="218"/>
      <c r="AC636" s="218"/>
      <c r="AD636" s="218"/>
      <c r="AE636" s="218"/>
      <c r="AF636" s="218"/>
      <c r="AG636" s="218"/>
      <c r="AH636" s="218"/>
      <c r="AI636" s="218"/>
      <c r="AJ636" s="218"/>
      <c r="AK636" s="218"/>
      <c r="AL636" s="218"/>
      <c r="AM636" s="218"/>
      <c r="AN636" s="218"/>
      <c r="AO636" s="218"/>
      <c r="AP636" s="218"/>
      <c r="AQ636" s="218"/>
      <c r="AR636" s="218"/>
      <c r="AS636" s="218"/>
      <c r="AT636" s="218"/>
      <c r="AU636" s="218"/>
      <c r="AV636" s="218"/>
      <c r="AW636" s="218"/>
      <c r="AX636" s="218"/>
      <c r="AY636" s="218"/>
      <c r="AZ636" s="218"/>
      <c r="BA636" s="218"/>
      <c r="BB636" s="218"/>
      <c r="BC636" s="218"/>
      <c r="BD636" s="218"/>
      <c r="BE636" s="218"/>
      <c r="BF636" s="218"/>
      <c r="BG636" s="218"/>
      <c r="BH636" s="218"/>
      <c r="BI636" s="218"/>
      <c r="BJ636" s="218"/>
      <c r="BK636" s="218"/>
      <c r="BL636" s="218"/>
      <c r="BM636" s="219">
        <v>1</v>
      </c>
    </row>
    <row r="637" spans="1:65">
      <c r="A637" s="30"/>
      <c r="B637" s="19">
        <v>1</v>
      </c>
      <c r="C637" s="9">
        <v>2</v>
      </c>
      <c r="D637" s="220">
        <v>14.6</v>
      </c>
      <c r="E637" s="217"/>
      <c r="F637" s="218"/>
      <c r="G637" s="218"/>
      <c r="H637" s="218"/>
      <c r="I637" s="218"/>
      <c r="J637" s="218"/>
      <c r="K637" s="218"/>
      <c r="L637" s="218"/>
      <c r="M637" s="218"/>
      <c r="N637" s="218"/>
      <c r="O637" s="218"/>
      <c r="P637" s="218"/>
      <c r="Q637" s="218"/>
      <c r="R637" s="218"/>
      <c r="S637" s="218"/>
      <c r="T637" s="218"/>
      <c r="U637" s="218"/>
      <c r="V637" s="218"/>
      <c r="W637" s="218"/>
      <c r="X637" s="218"/>
      <c r="Y637" s="218"/>
      <c r="Z637" s="218"/>
      <c r="AA637" s="218"/>
      <c r="AB637" s="218"/>
      <c r="AC637" s="218"/>
      <c r="AD637" s="218"/>
      <c r="AE637" s="218"/>
      <c r="AF637" s="218"/>
      <c r="AG637" s="218"/>
      <c r="AH637" s="218"/>
      <c r="AI637" s="218"/>
      <c r="AJ637" s="218"/>
      <c r="AK637" s="218"/>
      <c r="AL637" s="218"/>
      <c r="AM637" s="218"/>
      <c r="AN637" s="218"/>
      <c r="AO637" s="218"/>
      <c r="AP637" s="218"/>
      <c r="AQ637" s="218"/>
      <c r="AR637" s="218"/>
      <c r="AS637" s="218"/>
      <c r="AT637" s="218"/>
      <c r="AU637" s="218"/>
      <c r="AV637" s="218"/>
      <c r="AW637" s="218"/>
      <c r="AX637" s="218"/>
      <c r="AY637" s="218"/>
      <c r="AZ637" s="218"/>
      <c r="BA637" s="218"/>
      <c r="BB637" s="218"/>
      <c r="BC637" s="218"/>
      <c r="BD637" s="218"/>
      <c r="BE637" s="218"/>
      <c r="BF637" s="218"/>
      <c r="BG637" s="218"/>
      <c r="BH637" s="218"/>
      <c r="BI637" s="218"/>
      <c r="BJ637" s="218"/>
      <c r="BK637" s="218"/>
      <c r="BL637" s="218"/>
      <c r="BM637" s="219">
        <v>43</v>
      </c>
    </row>
    <row r="638" spans="1:65">
      <c r="A638" s="30"/>
      <c r="B638" s="20" t="s">
        <v>239</v>
      </c>
      <c r="C638" s="12"/>
      <c r="D638" s="222">
        <v>14.75</v>
      </c>
      <c r="E638" s="217"/>
      <c r="F638" s="218"/>
      <c r="G638" s="218"/>
      <c r="H638" s="218"/>
      <c r="I638" s="218"/>
      <c r="J638" s="218"/>
      <c r="K638" s="218"/>
      <c r="L638" s="218"/>
      <c r="M638" s="218"/>
      <c r="N638" s="218"/>
      <c r="O638" s="218"/>
      <c r="P638" s="218"/>
      <c r="Q638" s="218"/>
      <c r="R638" s="218"/>
      <c r="S638" s="218"/>
      <c r="T638" s="218"/>
      <c r="U638" s="218"/>
      <c r="V638" s="218"/>
      <c r="W638" s="218"/>
      <c r="X638" s="218"/>
      <c r="Y638" s="218"/>
      <c r="Z638" s="218"/>
      <c r="AA638" s="218"/>
      <c r="AB638" s="218"/>
      <c r="AC638" s="218"/>
      <c r="AD638" s="218"/>
      <c r="AE638" s="218"/>
      <c r="AF638" s="218"/>
      <c r="AG638" s="218"/>
      <c r="AH638" s="218"/>
      <c r="AI638" s="218"/>
      <c r="AJ638" s="218"/>
      <c r="AK638" s="218"/>
      <c r="AL638" s="218"/>
      <c r="AM638" s="218"/>
      <c r="AN638" s="218"/>
      <c r="AO638" s="218"/>
      <c r="AP638" s="218"/>
      <c r="AQ638" s="218"/>
      <c r="AR638" s="218"/>
      <c r="AS638" s="218"/>
      <c r="AT638" s="218"/>
      <c r="AU638" s="218"/>
      <c r="AV638" s="218"/>
      <c r="AW638" s="218"/>
      <c r="AX638" s="218"/>
      <c r="AY638" s="218"/>
      <c r="AZ638" s="218"/>
      <c r="BA638" s="218"/>
      <c r="BB638" s="218"/>
      <c r="BC638" s="218"/>
      <c r="BD638" s="218"/>
      <c r="BE638" s="218"/>
      <c r="BF638" s="218"/>
      <c r="BG638" s="218"/>
      <c r="BH638" s="218"/>
      <c r="BI638" s="218"/>
      <c r="BJ638" s="218"/>
      <c r="BK638" s="218"/>
      <c r="BL638" s="218"/>
      <c r="BM638" s="219">
        <v>16</v>
      </c>
    </row>
    <row r="639" spans="1:65">
      <c r="A639" s="30"/>
      <c r="B639" s="3" t="s">
        <v>240</v>
      </c>
      <c r="C639" s="29"/>
      <c r="D639" s="220">
        <v>14.75</v>
      </c>
      <c r="E639" s="217"/>
      <c r="F639" s="218"/>
      <c r="G639" s="218"/>
      <c r="H639" s="218"/>
      <c r="I639" s="218"/>
      <c r="J639" s="218"/>
      <c r="K639" s="218"/>
      <c r="L639" s="218"/>
      <c r="M639" s="218"/>
      <c r="N639" s="218"/>
      <c r="O639" s="218"/>
      <c r="P639" s="218"/>
      <c r="Q639" s="218"/>
      <c r="R639" s="218"/>
      <c r="S639" s="218"/>
      <c r="T639" s="218"/>
      <c r="U639" s="218"/>
      <c r="V639" s="218"/>
      <c r="W639" s="218"/>
      <c r="X639" s="218"/>
      <c r="Y639" s="218"/>
      <c r="Z639" s="218"/>
      <c r="AA639" s="218"/>
      <c r="AB639" s="218"/>
      <c r="AC639" s="218"/>
      <c r="AD639" s="218"/>
      <c r="AE639" s="218"/>
      <c r="AF639" s="218"/>
      <c r="AG639" s="218"/>
      <c r="AH639" s="218"/>
      <c r="AI639" s="218"/>
      <c r="AJ639" s="218"/>
      <c r="AK639" s="218"/>
      <c r="AL639" s="218"/>
      <c r="AM639" s="218"/>
      <c r="AN639" s="218"/>
      <c r="AO639" s="218"/>
      <c r="AP639" s="218"/>
      <c r="AQ639" s="218"/>
      <c r="AR639" s="218"/>
      <c r="AS639" s="218"/>
      <c r="AT639" s="218"/>
      <c r="AU639" s="218"/>
      <c r="AV639" s="218"/>
      <c r="AW639" s="218"/>
      <c r="AX639" s="218"/>
      <c r="AY639" s="218"/>
      <c r="AZ639" s="218"/>
      <c r="BA639" s="218"/>
      <c r="BB639" s="218"/>
      <c r="BC639" s="218"/>
      <c r="BD639" s="218"/>
      <c r="BE639" s="218"/>
      <c r="BF639" s="218"/>
      <c r="BG639" s="218"/>
      <c r="BH639" s="218"/>
      <c r="BI639" s="218"/>
      <c r="BJ639" s="218"/>
      <c r="BK639" s="218"/>
      <c r="BL639" s="218"/>
      <c r="BM639" s="219">
        <v>14.75</v>
      </c>
    </row>
    <row r="640" spans="1:65">
      <c r="A640" s="30"/>
      <c r="B640" s="3" t="s">
        <v>241</v>
      </c>
      <c r="C640" s="29"/>
      <c r="D640" s="220">
        <v>0.21213203435596475</v>
      </c>
      <c r="E640" s="217"/>
      <c r="F640" s="218"/>
      <c r="G640" s="218"/>
      <c r="H640" s="218"/>
      <c r="I640" s="218"/>
      <c r="J640" s="218"/>
      <c r="K640" s="218"/>
      <c r="L640" s="218"/>
      <c r="M640" s="218"/>
      <c r="N640" s="218"/>
      <c r="O640" s="218"/>
      <c r="P640" s="218"/>
      <c r="Q640" s="218"/>
      <c r="R640" s="218"/>
      <c r="S640" s="218"/>
      <c r="T640" s="218"/>
      <c r="U640" s="218"/>
      <c r="V640" s="218"/>
      <c r="W640" s="218"/>
      <c r="X640" s="218"/>
      <c r="Y640" s="218"/>
      <c r="Z640" s="218"/>
      <c r="AA640" s="218"/>
      <c r="AB640" s="218"/>
      <c r="AC640" s="218"/>
      <c r="AD640" s="218"/>
      <c r="AE640" s="218"/>
      <c r="AF640" s="218"/>
      <c r="AG640" s="218"/>
      <c r="AH640" s="218"/>
      <c r="AI640" s="218"/>
      <c r="AJ640" s="218"/>
      <c r="AK640" s="218"/>
      <c r="AL640" s="218"/>
      <c r="AM640" s="218"/>
      <c r="AN640" s="218"/>
      <c r="AO640" s="218"/>
      <c r="AP640" s="218"/>
      <c r="AQ640" s="218"/>
      <c r="AR640" s="218"/>
      <c r="AS640" s="218"/>
      <c r="AT640" s="218"/>
      <c r="AU640" s="218"/>
      <c r="AV640" s="218"/>
      <c r="AW640" s="218"/>
      <c r="AX640" s="218"/>
      <c r="AY640" s="218"/>
      <c r="AZ640" s="218"/>
      <c r="BA640" s="218"/>
      <c r="BB640" s="218"/>
      <c r="BC640" s="218"/>
      <c r="BD640" s="218"/>
      <c r="BE640" s="218"/>
      <c r="BF640" s="218"/>
      <c r="BG640" s="218"/>
      <c r="BH640" s="218"/>
      <c r="BI640" s="218"/>
      <c r="BJ640" s="218"/>
      <c r="BK640" s="218"/>
      <c r="BL640" s="218"/>
      <c r="BM640" s="219">
        <v>49</v>
      </c>
    </row>
    <row r="641" spans="1:65">
      <c r="A641" s="30"/>
      <c r="B641" s="3" t="s">
        <v>87</v>
      </c>
      <c r="C641" s="29"/>
      <c r="D641" s="13">
        <v>1.4381832837692525E-2</v>
      </c>
      <c r="E641" s="157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242</v>
      </c>
      <c r="C642" s="29"/>
      <c r="D642" s="13">
        <v>0</v>
      </c>
      <c r="E642" s="157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243</v>
      </c>
      <c r="C643" s="47"/>
      <c r="D643" s="45" t="s">
        <v>244</v>
      </c>
      <c r="E643" s="157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743</v>
      </c>
      <c r="BM645" s="28" t="s">
        <v>280</v>
      </c>
    </row>
    <row r="646" spans="1:65" ht="15">
      <c r="A646" s="25" t="s">
        <v>41</v>
      </c>
      <c r="B646" s="18" t="s">
        <v>114</v>
      </c>
      <c r="C646" s="15" t="s">
        <v>115</v>
      </c>
      <c r="D646" s="16" t="s">
        <v>348</v>
      </c>
      <c r="E646" s="157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236</v>
      </c>
      <c r="C647" s="9" t="s">
        <v>236</v>
      </c>
      <c r="D647" s="10" t="s">
        <v>116</v>
      </c>
      <c r="E647" s="157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356</v>
      </c>
      <c r="E648" s="157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2</v>
      </c>
    </row>
    <row r="649" spans="1:65">
      <c r="A649" s="30"/>
      <c r="B649" s="19"/>
      <c r="C649" s="9"/>
      <c r="D649" s="26"/>
      <c r="E649" s="157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2</v>
      </c>
    </row>
    <row r="650" spans="1:65">
      <c r="A650" s="30"/>
      <c r="B650" s="18">
        <v>1</v>
      </c>
      <c r="C650" s="14">
        <v>1</v>
      </c>
      <c r="D650" s="22">
        <v>1.07</v>
      </c>
      <c r="E650" s="157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1</v>
      </c>
    </row>
    <row r="651" spans="1:65">
      <c r="A651" s="30"/>
      <c r="B651" s="19">
        <v>1</v>
      </c>
      <c r="C651" s="9">
        <v>2</v>
      </c>
      <c r="D651" s="11">
        <v>1.04</v>
      </c>
      <c r="E651" s="157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>
        <v>44</v>
      </c>
    </row>
    <row r="652" spans="1:65">
      <c r="A652" s="30"/>
      <c r="B652" s="20" t="s">
        <v>239</v>
      </c>
      <c r="C652" s="12"/>
      <c r="D652" s="23">
        <v>1.0550000000000002</v>
      </c>
      <c r="E652" s="157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8">
        <v>16</v>
      </c>
    </row>
    <row r="653" spans="1:65">
      <c r="A653" s="30"/>
      <c r="B653" s="3" t="s">
        <v>240</v>
      </c>
      <c r="C653" s="29"/>
      <c r="D653" s="11">
        <v>1.0550000000000002</v>
      </c>
      <c r="E653" s="157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8">
        <v>1.0549999999999999</v>
      </c>
    </row>
    <row r="654" spans="1:65">
      <c r="A654" s="30"/>
      <c r="B654" s="3" t="s">
        <v>241</v>
      </c>
      <c r="C654" s="29"/>
      <c r="D654" s="24">
        <v>2.1213203435596444E-2</v>
      </c>
      <c r="E654" s="157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8">
        <v>50</v>
      </c>
    </row>
    <row r="655" spans="1:65">
      <c r="A655" s="30"/>
      <c r="B655" s="3" t="s">
        <v>87</v>
      </c>
      <c r="C655" s="29"/>
      <c r="D655" s="13">
        <v>2.0107301834688569E-2</v>
      </c>
      <c r="E655" s="157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242</v>
      </c>
      <c r="C656" s="29"/>
      <c r="D656" s="13">
        <v>2.2204460492503131E-16</v>
      </c>
      <c r="E656" s="157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243</v>
      </c>
      <c r="C657" s="47"/>
      <c r="D657" s="45" t="s">
        <v>244</v>
      </c>
      <c r="E657" s="157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744</v>
      </c>
      <c r="BM659" s="28" t="s">
        <v>280</v>
      </c>
    </row>
    <row r="660" spans="1:65" ht="15">
      <c r="A660" s="25" t="s">
        <v>45</v>
      </c>
      <c r="B660" s="18" t="s">
        <v>114</v>
      </c>
      <c r="C660" s="15" t="s">
        <v>115</v>
      </c>
      <c r="D660" s="16" t="s">
        <v>348</v>
      </c>
      <c r="E660" s="157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236</v>
      </c>
      <c r="C661" s="9" t="s">
        <v>236</v>
      </c>
      <c r="D661" s="10" t="s">
        <v>116</v>
      </c>
      <c r="E661" s="157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356</v>
      </c>
      <c r="E662" s="157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0</v>
      </c>
    </row>
    <row r="663" spans="1:65">
      <c r="A663" s="30"/>
      <c r="B663" s="19"/>
      <c r="C663" s="9"/>
      <c r="D663" s="26"/>
      <c r="E663" s="157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0</v>
      </c>
    </row>
    <row r="664" spans="1:65">
      <c r="A664" s="30"/>
      <c r="B664" s="18">
        <v>1</v>
      </c>
      <c r="C664" s="14">
        <v>1</v>
      </c>
      <c r="D664" s="228">
        <v>177</v>
      </c>
      <c r="E664" s="230"/>
      <c r="F664" s="231"/>
      <c r="G664" s="231"/>
      <c r="H664" s="231"/>
      <c r="I664" s="231"/>
      <c r="J664" s="231"/>
      <c r="K664" s="231"/>
      <c r="L664" s="231"/>
      <c r="M664" s="231"/>
      <c r="N664" s="231"/>
      <c r="O664" s="231"/>
      <c r="P664" s="231"/>
      <c r="Q664" s="231"/>
      <c r="R664" s="231"/>
      <c r="S664" s="231"/>
      <c r="T664" s="231"/>
      <c r="U664" s="231"/>
      <c r="V664" s="231"/>
      <c r="W664" s="231"/>
      <c r="X664" s="231"/>
      <c r="Y664" s="231"/>
      <c r="Z664" s="231"/>
      <c r="AA664" s="231"/>
      <c r="AB664" s="231"/>
      <c r="AC664" s="231"/>
      <c r="AD664" s="231"/>
      <c r="AE664" s="231"/>
      <c r="AF664" s="231"/>
      <c r="AG664" s="231"/>
      <c r="AH664" s="231"/>
      <c r="AI664" s="231"/>
      <c r="AJ664" s="231"/>
      <c r="AK664" s="231"/>
      <c r="AL664" s="231"/>
      <c r="AM664" s="231"/>
      <c r="AN664" s="231"/>
      <c r="AO664" s="231"/>
      <c r="AP664" s="231"/>
      <c r="AQ664" s="231"/>
      <c r="AR664" s="231"/>
      <c r="AS664" s="231"/>
      <c r="AT664" s="231"/>
      <c r="AU664" s="231"/>
      <c r="AV664" s="231"/>
      <c r="AW664" s="231"/>
      <c r="AX664" s="231"/>
      <c r="AY664" s="231"/>
      <c r="AZ664" s="231"/>
      <c r="BA664" s="231"/>
      <c r="BB664" s="231"/>
      <c r="BC664" s="231"/>
      <c r="BD664" s="231"/>
      <c r="BE664" s="231"/>
      <c r="BF664" s="231"/>
      <c r="BG664" s="231"/>
      <c r="BH664" s="231"/>
      <c r="BI664" s="231"/>
      <c r="BJ664" s="231"/>
      <c r="BK664" s="231"/>
      <c r="BL664" s="231"/>
      <c r="BM664" s="232">
        <v>1</v>
      </c>
    </row>
    <row r="665" spans="1:65">
      <c r="A665" s="30"/>
      <c r="B665" s="19">
        <v>1</v>
      </c>
      <c r="C665" s="9">
        <v>2</v>
      </c>
      <c r="D665" s="233">
        <v>177</v>
      </c>
      <c r="E665" s="230"/>
      <c r="F665" s="231"/>
      <c r="G665" s="231"/>
      <c r="H665" s="231"/>
      <c r="I665" s="231"/>
      <c r="J665" s="231"/>
      <c r="K665" s="231"/>
      <c r="L665" s="231"/>
      <c r="M665" s="231"/>
      <c r="N665" s="231"/>
      <c r="O665" s="231"/>
      <c r="P665" s="231"/>
      <c r="Q665" s="231"/>
      <c r="R665" s="231"/>
      <c r="S665" s="231"/>
      <c r="T665" s="231"/>
      <c r="U665" s="231"/>
      <c r="V665" s="231"/>
      <c r="W665" s="231"/>
      <c r="X665" s="231"/>
      <c r="Y665" s="231"/>
      <c r="Z665" s="231"/>
      <c r="AA665" s="231"/>
      <c r="AB665" s="231"/>
      <c r="AC665" s="231"/>
      <c r="AD665" s="231"/>
      <c r="AE665" s="231"/>
      <c r="AF665" s="231"/>
      <c r="AG665" s="231"/>
      <c r="AH665" s="231"/>
      <c r="AI665" s="231"/>
      <c r="AJ665" s="231"/>
      <c r="AK665" s="231"/>
      <c r="AL665" s="231"/>
      <c r="AM665" s="231"/>
      <c r="AN665" s="231"/>
      <c r="AO665" s="231"/>
      <c r="AP665" s="231"/>
      <c r="AQ665" s="231"/>
      <c r="AR665" s="231"/>
      <c r="AS665" s="231"/>
      <c r="AT665" s="231"/>
      <c r="AU665" s="231"/>
      <c r="AV665" s="231"/>
      <c r="AW665" s="231"/>
      <c r="AX665" s="231"/>
      <c r="AY665" s="231"/>
      <c r="AZ665" s="231"/>
      <c r="BA665" s="231"/>
      <c r="BB665" s="231"/>
      <c r="BC665" s="231"/>
      <c r="BD665" s="231"/>
      <c r="BE665" s="231"/>
      <c r="BF665" s="231"/>
      <c r="BG665" s="231"/>
      <c r="BH665" s="231"/>
      <c r="BI665" s="231"/>
      <c r="BJ665" s="231"/>
      <c r="BK665" s="231"/>
      <c r="BL665" s="231"/>
      <c r="BM665" s="232">
        <v>14</v>
      </c>
    </row>
    <row r="666" spans="1:65">
      <c r="A666" s="30"/>
      <c r="B666" s="20" t="s">
        <v>239</v>
      </c>
      <c r="C666" s="12"/>
      <c r="D666" s="237">
        <v>177</v>
      </c>
      <c r="E666" s="230"/>
      <c r="F666" s="231"/>
      <c r="G666" s="231"/>
      <c r="H666" s="231"/>
      <c r="I666" s="231"/>
      <c r="J666" s="231"/>
      <c r="K666" s="231"/>
      <c r="L666" s="231"/>
      <c r="M666" s="231"/>
      <c r="N666" s="231"/>
      <c r="O666" s="231"/>
      <c r="P666" s="231"/>
      <c r="Q666" s="231"/>
      <c r="R666" s="231"/>
      <c r="S666" s="231"/>
      <c r="T666" s="231"/>
      <c r="U666" s="231"/>
      <c r="V666" s="231"/>
      <c r="W666" s="231"/>
      <c r="X666" s="231"/>
      <c r="Y666" s="231"/>
      <c r="Z666" s="231"/>
      <c r="AA666" s="231"/>
      <c r="AB666" s="231"/>
      <c r="AC666" s="231"/>
      <c r="AD666" s="231"/>
      <c r="AE666" s="231"/>
      <c r="AF666" s="231"/>
      <c r="AG666" s="231"/>
      <c r="AH666" s="231"/>
      <c r="AI666" s="231"/>
      <c r="AJ666" s="231"/>
      <c r="AK666" s="231"/>
      <c r="AL666" s="231"/>
      <c r="AM666" s="231"/>
      <c r="AN666" s="231"/>
      <c r="AO666" s="231"/>
      <c r="AP666" s="231"/>
      <c r="AQ666" s="231"/>
      <c r="AR666" s="231"/>
      <c r="AS666" s="231"/>
      <c r="AT666" s="231"/>
      <c r="AU666" s="231"/>
      <c r="AV666" s="231"/>
      <c r="AW666" s="231"/>
      <c r="AX666" s="231"/>
      <c r="AY666" s="231"/>
      <c r="AZ666" s="231"/>
      <c r="BA666" s="231"/>
      <c r="BB666" s="231"/>
      <c r="BC666" s="231"/>
      <c r="BD666" s="231"/>
      <c r="BE666" s="231"/>
      <c r="BF666" s="231"/>
      <c r="BG666" s="231"/>
      <c r="BH666" s="231"/>
      <c r="BI666" s="231"/>
      <c r="BJ666" s="231"/>
      <c r="BK666" s="231"/>
      <c r="BL666" s="231"/>
      <c r="BM666" s="232">
        <v>16</v>
      </c>
    </row>
    <row r="667" spans="1:65">
      <c r="A667" s="30"/>
      <c r="B667" s="3" t="s">
        <v>240</v>
      </c>
      <c r="C667" s="29"/>
      <c r="D667" s="233">
        <v>177</v>
      </c>
      <c r="E667" s="230"/>
      <c r="F667" s="231"/>
      <c r="G667" s="231"/>
      <c r="H667" s="231"/>
      <c r="I667" s="231"/>
      <c r="J667" s="231"/>
      <c r="K667" s="231"/>
      <c r="L667" s="231"/>
      <c r="M667" s="231"/>
      <c r="N667" s="231"/>
      <c r="O667" s="231"/>
      <c r="P667" s="231"/>
      <c r="Q667" s="231"/>
      <c r="R667" s="231"/>
      <c r="S667" s="231"/>
      <c r="T667" s="231"/>
      <c r="U667" s="231"/>
      <c r="V667" s="231"/>
      <c r="W667" s="231"/>
      <c r="X667" s="231"/>
      <c r="Y667" s="231"/>
      <c r="Z667" s="231"/>
      <c r="AA667" s="231"/>
      <c r="AB667" s="231"/>
      <c r="AC667" s="231"/>
      <c r="AD667" s="231"/>
      <c r="AE667" s="231"/>
      <c r="AF667" s="231"/>
      <c r="AG667" s="231"/>
      <c r="AH667" s="231"/>
      <c r="AI667" s="231"/>
      <c r="AJ667" s="231"/>
      <c r="AK667" s="231"/>
      <c r="AL667" s="231"/>
      <c r="AM667" s="231"/>
      <c r="AN667" s="231"/>
      <c r="AO667" s="231"/>
      <c r="AP667" s="231"/>
      <c r="AQ667" s="231"/>
      <c r="AR667" s="231"/>
      <c r="AS667" s="231"/>
      <c r="AT667" s="231"/>
      <c r="AU667" s="231"/>
      <c r="AV667" s="231"/>
      <c r="AW667" s="231"/>
      <c r="AX667" s="231"/>
      <c r="AY667" s="231"/>
      <c r="AZ667" s="231"/>
      <c r="BA667" s="231"/>
      <c r="BB667" s="231"/>
      <c r="BC667" s="231"/>
      <c r="BD667" s="231"/>
      <c r="BE667" s="231"/>
      <c r="BF667" s="231"/>
      <c r="BG667" s="231"/>
      <c r="BH667" s="231"/>
      <c r="BI667" s="231"/>
      <c r="BJ667" s="231"/>
      <c r="BK667" s="231"/>
      <c r="BL667" s="231"/>
      <c r="BM667" s="232">
        <v>177</v>
      </c>
    </row>
    <row r="668" spans="1:65">
      <c r="A668" s="30"/>
      <c r="B668" s="3" t="s">
        <v>241</v>
      </c>
      <c r="C668" s="29"/>
      <c r="D668" s="233">
        <v>0</v>
      </c>
      <c r="E668" s="230"/>
      <c r="F668" s="231"/>
      <c r="G668" s="231"/>
      <c r="H668" s="231"/>
      <c r="I668" s="231"/>
      <c r="J668" s="231"/>
      <c r="K668" s="231"/>
      <c r="L668" s="231"/>
      <c r="M668" s="231"/>
      <c r="N668" s="231"/>
      <c r="O668" s="231"/>
      <c r="P668" s="231"/>
      <c r="Q668" s="231"/>
      <c r="R668" s="231"/>
      <c r="S668" s="231"/>
      <c r="T668" s="231"/>
      <c r="U668" s="231"/>
      <c r="V668" s="231"/>
      <c r="W668" s="231"/>
      <c r="X668" s="231"/>
      <c r="Y668" s="231"/>
      <c r="Z668" s="231"/>
      <c r="AA668" s="231"/>
      <c r="AB668" s="231"/>
      <c r="AC668" s="231"/>
      <c r="AD668" s="231"/>
      <c r="AE668" s="231"/>
      <c r="AF668" s="231"/>
      <c r="AG668" s="231"/>
      <c r="AH668" s="231"/>
      <c r="AI668" s="231"/>
      <c r="AJ668" s="231"/>
      <c r="AK668" s="231"/>
      <c r="AL668" s="231"/>
      <c r="AM668" s="231"/>
      <c r="AN668" s="231"/>
      <c r="AO668" s="231"/>
      <c r="AP668" s="231"/>
      <c r="AQ668" s="231"/>
      <c r="AR668" s="231"/>
      <c r="AS668" s="231"/>
      <c r="AT668" s="231"/>
      <c r="AU668" s="231"/>
      <c r="AV668" s="231"/>
      <c r="AW668" s="231"/>
      <c r="AX668" s="231"/>
      <c r="AY668" s="231"/>
      <c r="AZ668" s="231"/>
      <c r="BA668" s="231"/>
      <c r="BB668" s="231"/>
      <c r="BC668" s="231"/>
      <c r="BD668" s="231"/>
      <c r="BE668" s="231"/>
      <c r="BF668" s="231"/>
      <c r="BG668" s="231"/>
      <c r="BH668" s="231"/>
      <c r="BI668" s="231"/>
      <c r="BJ668" s="231"/>
      <c r="BK668" s="231"/>
      <c r="BL668" s="231"/>
      <c r="BM668" s="232">
        <v>51</v>
      </c>
    </row>
    <row r="669" spans="1:65">
      <c r="A669" s="30"/>
      <c r="B669" s="3" t="s">
        <v>87</v>
      </c>
      <c r="C669" s="29"/>
      <c r="D669" s="13">
        <v>0</v>
      </c>
      <c r="E669" s="157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242</v>
      </c>
      <c r="C670" s="29"/>
      <c r="D670" s="13">
        <v>0</v>
      </c>
      <c r="E670" s="157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243</v>
      </c>
      <c r="C671" s="47"/>
      <c r="D671" s="45" t="s">
        <v>244</v>
      </c>
      <c r="E671" s="157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65:65">
      <c r="BM673" s="55"/>
    </row>
    <row r="674" spans="65:65">
      <c r="BM674" s="55"/>
    </row>
    <row r="675" spans="65:65">
      <c r="BM675" s="55"/>
    </row>
    <row r="676" spans="65:65">
      <c r="BM676" s="55"/>
    </row>
    <row r="677" spans="65:65">
      <c r="BM677" s="55"/>
    </row>
    <row r="678" spans="65:65">
      <c r="BM678" s="55"/>
    </row>
    <row r="679" spans="65:65">
      <c r="BM679" s="55"/>
    </row>
    <row r="680" spans="65:65">
      <c r="BM680" s="55"/>
    </row>
    <row r="681" spans="65:65">
      <c r="BM681" s="55"/>
    </row>
    <row r="682" spans="65:65">
      <c r="BM682" s="55"/>
    </row>
    <row r="683" spans="65:65">
      <c r="BM683" s="55"/>
    </row>
    <row r="684" spans="65:65">
      <c r="BM684" s="55"/>
    </row>
    <row r="685" spans="65:65">
      <c r="BM685" s="55"/>
    </row>
    <row r="686" spans="65:65">
      <c r="BM686" s="55"/>
    </row>
    <row r="687" spans="65:65">
      <c r="BM687" s="55"/>
    </row>
    <row r="688" spans="65:65">
      <c r="BM688" s="55"/>
    </row>
    <row r="689" spans="65:65">
      <c r="BM689" s="55"/>
    </row>
    <row r="690" spans="65:65">
      <c r="BM690" s="55"/>
    </row>
    <row r="691" spans="65:65">
      <c r="BM691" s="55"/>
    </row>
    <row r="692" spans="65:65">
      <c r="BM692" s="55"/>
    </row>
    <row r="693" spans="65:65">
      <c r="BM693" s="55"/>
    </row>
    <row r="694" spans="65:65">
      <c r="BM694" s="55"/>
    </row>
    <row r="695" spans="65:65">
      <c r="BM695" s="55"/>
    </row>
    <row r="696" spans="65:65">
      <c r="BM696" s="55"/>
    </row>
    <row r="697" spans="65:65">
      <c r="BM697" s="55"/>
    </row>
    <row r="698" spans="65:65">
      <c r="BM698" s="55"/>
    </row>
    <row r="699" spans="65:65">
      <c r="BM699" s="55"/>
    </row>
    <row r="700" spans="65:65">
      <c r="BM700" s="55"/>
    </row>
    <row r="701" spans="65:65">
      <c r="BM701" s="55"/>
    </row>
    <row r="702" spans="65:65">
      <c r="BM702" s="55"/>
    </row>
    <row r="703" spans="65:65">
      <c r="BM703" s="55"/>
    </row>
    <row r="704" spans="65:65">
      <c r="BM704" s="55"/>
    </row>
    <row r="705" spans="65:65">
      <c r="BM705" s="55"/>
    </row>
    <row r="706" spans="65:65">
      <c r="BM706" s="55"/>
    </row>
    <row r="707" spans="65:65">
      <c r="BM707" s="55"/>
    </row>
    <row r="708" spans="65:65">
      <c r="BM708" s="55"/>
    </row>
    <row r="709" spans="65:65">
      <c r="BM709" s="55"/>
    </row>
    <row r="710" spans="65:65">
      <c r="BM710" s="55"/>
    </row>
    <row r="711" spans="65:65">
      <c r="BM711" s="55"/>
    </row>
    <row r="712" spans="65:65">
      <c r="BM712" s="55"/>
    </row>
    <row r="713" spans="65:65">
      <c r="BM713" s="55"/>
    </row>
    <row r="714" spans="65:65">
      <c r="BM714" s="55"/>
    </row>
    <row r="715" spans="65:65">
      <c r="BM715" s="55"/>
    </row>
    <row r="716" spans="65:65">
      <c r="BM716" s="55"/>
    </row>
    <row r="717" spans="65:65">
      <c r="BM717" s="55"/>
    </row>
    <row r="718" spans="65:65">
      <c r="BM718" s="55"/>
    </row>
    <row r="719" spans="65:65">
      <c r="BM719" s="55"/>
    </row>
    <row r="720" spans="65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6"/>
    </row>
    <row r="726" spans="65:65">
      <c r="BM726" s="57"/>
    </row>
    <row r="727" spans="65:65">
      <c r="BM727" s="57"/>
    </row>
    <row r="728" spans="65:65">
      <c r="BM728" s="57"/>
    </row>
    <row r="729" spans="65:65">
      <c r="BM729" s="57"/>
    </row>
    <row r="730" spans="65:65">
      <c r="BM730" s="57"/>
    </row>
    <row r="731" spans="65:65">
      <c r="BM731" s="57"/>
    </row>
    <row r="732" spans="65:65">
      <c r="BM732" s="57"/>
    </row>
    <row r="733" spans="65:65">
      <c r="BM733" s="57"/>
    </row>
    <row r="734" spans="65:65">
      <c r="BM734" s="57"/>
    </row>
    <row r="735" spans="65:65">
      <c r="BM735" s="57"/>
    </row>
    <row r="736" spans="65:65">
      <c r="BM736" s="57"/>
    </row>
    <row r="737" spans="65:65">
      <c r="BM737" s="57"/>
    </row>
    <row r="738" spans="65:65">
      <c r="BM738" s="57"/>
    </row>
    <row r="739" spans="65:65">
      <c r="BM739" s="57"/>
    </row>
    <row r="740" spans="65:65">
      <c r="BM740" s="57"/>
    </row>
    <row r="741" spans="65:65">
      <c r="BM741" s="57"/>
    </row>
    <row r="742" spans="65:65">
      <c r="BM742" s="57"/>
    </row>
    <row r="743" spans="65:65">
      <c r="BM743" s="57"/>
    </row>
    <row r="744" spans="65:65">
      <c r="BM744" s="57"/>
    </row>
    <row r="745" spans="65:65">
      <c r="BM745" s="57"/>
    </row>
    <row r="746" spans="65:65">
      <c r="BM746" s="57"/>
    </row>
    <row r="747" spans="65:65">
      <c r="BM747" s="57"/>
    </row>
    <row r="748" spans="65:65">
      <c r="BM748" s="57"/>
    </row>
    <row r="749" spans="65:65">
      <c r="BM749" s="57"/>
    </row>
    <row r="750" spans="65:65">
      <c r="BM750" s="57"/>
    </row>
    <row r="751" spans="65:65">
      <c r="BM751" s="57"/>
    </row>
    <row r="752" spans="65:65">
      <c r="BM752" s="57"/>
    </row>
    <row r="753" spans="65:65">
      <c r="BM753" s="57"/>
    </row>
    <row r="754" spans="65:65">
      <c r="BM754" s="57"/>
    </row>
    <row r="755" spans="65:65">
      <c r="BM755" s="57"/>
    </row>
    <row r="756" spans="65:65">
      <c r="BM756" s="57"/>
    </row>
    <row r="757" spans="65:65">
      <c r="BM757" s="57"/>
    </row>
    <row r="758" spans="65:65">
      <c r="BM758" s="57"/>
    </row>
    <row r="759" spans="65:65">
      <c r="BM759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">
    <cfRule type="expression" dxfId="10" priority="144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">
    <cfRule type="expression" dxfId="9" priority="142" stopIfTrue="1">
      <formula>AND(ISBLANK(INDIRECT(Anlyt_LabRefLastCol)),ISBLANK(INDIRECT(Anlyt_LabRefThisCol)))</formula>
    </cfRule>
    <cfRule type="expression" dxfId="8" priority="14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9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5" customWidth="1" collapsed="1"/>
    <col min="2" max="2" width="10.85546875" style="75" customWidth="1"/>
    <col min="3" max="3" width="7.42578125" style="75" customWidth="1"/>
    <col min="4" max="5" width="10.85546875" style="75" customWidth="1"/>
    <col min="6" max="6" width="7.42578125" style="75" customWidth="1"/>
    <col min="7" max="8" width="10.85546875" style="75" customWidth="1"/>
    <col min="9" max="9" width="7.42578125" style="75" customWidth="1"/>
    <col min="10" max="11" width="10.85546875" style="75" customWidth="1"/>
    <col min="12" max="16384" width="9.140625" style="75"/>
  </cols>
  <sheetData>
    <row r="1" spans="1:11" s="8" customFormat="1" ht="23.25" customHeight="1">
      <c r="A1" s="75"/>
      <c r="B1" s="34" t="s">
        <v>749</v>
      </c>
      <c r="C1" s="6"/>
      <c r="D1" s="6"/>
      <c r="E1" s="6"/>
      <c r="F1" s="6"/>
      <c r="G1" s="6"/>
      <c r="H1" s="6"/>
      <c r="I1" s="6"/>
      <c r="J1" s="6"/>
      <c r="K1" s="77"/>
    </row>
    <row r="2" spans="1:11" s="8" customFormat="1" ht="24.75" customHeight="1">
      <c r="A2" s="75"/>
      <c r="B2" s="78" t="s">
        <v>2</v>
      </c>
      <c r="C2" s="167" t="s">
        <v>46</v>
      </c>
      <c r="D2" s="168" t="s">
        <v>47</v>
      </c>
      <c r="E2" s="78" t="s">
        <v>2</v>
      </c>
      <c r="F2" s="169" t="s">
        <v>46</v>
      </c>
      <c r="G2" s="79" t="s">
        <v>47</v>
      </c>
      <c r="H2" s="80" t="s">
        <v>2</v>
      </c>
      <c r="I2" s="169" t="s">
        <v>46</v>
      </c>
      <c r="J2" s="79" t="s">
        <v>47</v>
      </c>
      <c r="K2" s="75"/>
    </row>
    <row r="3" spans="1:11" ht="15.75" customHeight="1">
      <c r="A3" s="76"/>
      <c r="B3" s="171" t="s">
        <v>210</v>
      </c>
      <c r="C3" s="170"/>
      <c r="D3" s="172"/>
      <c r="E3" s="170"/>
      <c r="F3" s="170"/>
      <c r="G3" s="173"/>
      <c r="H3" s="170"/>
      <c r="I3" s="170"/>
      <c r="J3" s="174"/>
    </row>
    <row r="4" spans="1:11" ht="15.75" customHeight="1">
      <c r="A4" s="76"/>
      <c r="B4" s="177" t="s">
        <v>4</v>
      </c>
      <c r="C4" s="165" t="s">
        <v>3</v>
      </c>
      <c r="D4" s="175">
        <v>15.5</v>
      </c>
      <c r="E4" s="177" t="s">
        <v>128</v>
      </c>
      <c r="F4" s="165" t="s">
        <v>83</v>
      </c>
      <c r="G4" s="176">
        <v>3.1666666666666701</v>
      </c>
      <c r="H4" s="178" t="s">
        <v>129</v>
      </c>
      <c r="I4" s="165" t="s">
        <v>83</v>
      </c>
      <c r="J4" s="37" t="s">
        <v>97</v>
      </c>
    </row>
    <row r="5" spans="1:11" ht="15.75" customHeight="1">
      <c r="A5" s="76"/>
      <c r="B5" s="171" t="s">
        <v>188</v>
      </c>
      <c r="C5" s="170"/>
      <c r="D5" s="172"/>
      <c r="E5" s="170"/>
      <c r="F5" s="170"/>
      <c r="G5" s="173"/>
      <c r="H5" s="170"/>
      <c r="I5" s="170"/>
      <c r="J5" s="174"/>
    </row>
    <row r="6" spans="1:11" ht="15.75" customHeight="1">
      <c r="A6" s="76"/>
      <c r="B6" s="177" t="s">
        <v>49</v>
      </c>
      <c r="C6" s="165" t="s">
        <v>3</v>
      </c>
      <c r="D6" s="175">
        <v>39.5</v>
      </c>
      <c r="E6" s="177" t="s">
        <v>82</v>
      </c>
      <c r="F6" s="165" t="s">
        <v>3</v>
      </c>
      <c r="G6" s="176">
        <v>0.24245999115495401</v>
      </c>
      <c r="H6" s="7" t="s">
        <v>745</v>
      </c>
      <c r="I6" s="165" t="s">
        <v>745</v>
      </c>
      <c r="J6" s="37" t="s">
        <v>745</v>
      </c>
    </row>
    <row r="7" spans="1:11" ht="15.75" customHeight="1">
      <c r="A7" s="76"/>
      <c r="B7" s="177" t="s">
        <v>10</v>
      </c>
      <c r="C7" s="165" t="s">
        <v>3</v>
      </c>
      <c r="D7" s="179">
        <v>454.41960784313699</v>
      </c>
      <c r="E7" s="177" t="s">
        <v>53</v>
      </c>
      <c r="F7" s="165" t="s">
        <v>3</v>
      </c>
      <c r="G7" s="176">
        <v>1.2156799584251099</v>
      </c>
      <c r="H7" s="7" t="s">
        <v>745</v>
      </c>
      <c r="I7" s="165" t="s">
        <v>745</v>
      </c>
      <c r="J7" s="37" t="s">
        <v>745</v>
      </c>
    </row>
    <row r="8" spans="1:11" ht="15.75" customHeight="1">
      <c r="A8" s="76"/>
      <c r="B8" s="171" t="s">
        <v>211</v>
      </c>
      <c r="C8" s="170"/>
      <c r="D8" s="172"/>
      <c r="E8" s="170"/>
      <c r="F8" s="170"/>
      <c r="G8" s="173"/>
      <c r="H8" s="170"/>
      <c r="I8" s="170"/>
      <c r="J8" s="174"/>
    </row>
    <row r="9" spans="1:11" ht="15.75" customHeight="1">
      <c r="A9" s="76"/>
      <c r="B9" s="177" t="s">
        <v>10</v>
      </c>
      <c r="C9" s="165" t="s">
        <v>3</v>
      </c>
      <c r="D9" s="175">
        <v>41.114748947183003</v>
      </c>
      <c r="E9" s="177" t="s">
        <v>5</v>
      </c>
      <c r="F9" s="165" t="s">
        <v>3</v>
      </c>
      <c r="G9" s="176">
        <v>2.9709862207324802</v>
      </c>
      <c r="H9" s="178" t="s">
        <v>40</v>
      </c>
      <c r="I9" s="165" t="s">
        <v>3</v>
      </c>
      <c r="J9" s="176">
        <v>4.6232012808732801</v>
      </c>
    </row>
    <row r="10" spans="1:11" ht="15.75" customHeight="1">
      <c r="A10" s="76"/>
      <c r="B10" s="177" t="s">
        <v>33</v>
      </c>
      <c r="C10" s="165" t="s">
        <v>3</v>
      </c>
      <c r="D10" s="36">
        <v>1.67848473250345</v>
      </c>
      <c r="E10" s="177" t="s">
        <v>11</v>
      </c>
      <c r="F10" s="165" t="s">
        <v>3</v>
      </c>
      <c r="G10" s="176">
        <v>0.24040437835627801</v>
      </c>
      <c r="H10" s="178" t="s">
        <v>129</v>
      </c>
      <c r="I10" s="165" t="s">
        <v>83</v>
      </c>
      <c r="J10" s="37" t="s">
        <v>109</v>
      </c>
    </row>
    <row r="11" spans="1:11" ht="15.75" customHeight="1">
      <c r="A11" s="76"/>
      <c r="B11" s="177" t="s">
        <v>36</v>
      </c>
      <c r="C11" s="165" t="s">
        <v>3</v>
      </c>
      <c r="D11" s="36">
        <v>0.54355768817161099</v>
      </c>
      <c r="E11" s="177" t="s">
        <v>31</v>
      </c>
      <c r="F11" s="165" t="s">
        <v>3</v>
      </c>
      <c r="G11" s="38">
        <v>17.540322378772199</v>
      </c>
      <c r="H11" s="178" t="s">
        <v>12</v>
      </c>
      <c r="I11" s="165" t="s">
        <v>3</v>
      </c>
      <c r="J11" s="176">
        <v>3.4216757884121898</v>
      </c>
    </row>
    <row r="12" spans="1:11" ht="15.75" customHeight="1">
      <c r="A12" s="76"/>
      <c r="B12" s="177" t="s">
        <v>39</v>
      </c>
      <c r="C12" s="165" t="s">
        <v>3</v>
      </c>
      <c r="D12" s="36">
        <v>0.69446937318083102</v>
      </c>
      <c r="E12" s="177" t="s">
        <v>128</v>
      </c>
      <c r="F12" s="165" t="s">
        <v>83</v>
      </c>
      <c r="G12" s="38">
        <v>15.5</v>
      </c>
      <c r="H12" s="178" t="s">
        <v>65</v>
      </c>
      <c r="I12" s="165" t="s">
        <v>3</v>
      </c>
      <c r="J12" s="180">
        <v>6.2705421406218806E-2</v>
      </c>
    </row>
    <row r="13" spans="1:11" ht="15.75" customHeight="1">
      <c r="A13" s="76"/>
      <c r="B13" s="171" t="s">
        <v>212</v>
      </c>
      <c r="C13" s="170"/>
      <c r="D13" s="172"/>
      <c r="E13" s="170"/>
      <c r="F13" s="170"/>
      <c r="G13" s="173"/>
      <c r="H13" s="170"/>
      <c r="I13" s="170"/>
      <c r="J13" s="174"/>
    </row>
    <row r="14" spans="1:11" ht="15.75" customHeight="1">
      <c r="A14" s="76"/>
      <c r="B14" s="177" t="s">
        <v>4</v>
      </c>
      <c r="C14" s="165" t="s">
        <v>3</v>
      </c>
      <c r="D14" s="175">
        <v>19.434999999999999</v>
      </c>
      <c r="E14" s="177" t="s">
        <v>53</v>
      </c>
      <c r="F14" s="165" t="s">
        <v>3</v>
      </c>
      <c r="G14" s="38" t="s">
        <v>109</v>
      </c>
      <c r="H14" s="178" t="s">
        <v>61</v>
      </c>
      <c r="I14" s="165" t="s">
        <v>3</v>
      </c>
      <c r="J14" s="38">
        <v>32.979460647166</v>
      </c>
    </row>
    <row r="15" spans="1:11" ht="15.75" customHeight="1">
      <c r="A15" s="76"/>
      <c r="B15" s="177" t="s">
        <v>49</v>
      </c>
      <c r="C15" s="165" t="s">
        <v>3</v>
      </c>
      <c r="D15" s="175">
        <v>27.177777777777798</v>
      </c>
      <c r="E15" s="177" t="s">
        <v>57</v>
      </c>
      <c r="F15" s="165" t="s">
        <v>1</v>
      </c>
      <c r="G15" s="176">
        <v>1.52833333333333</v>
      </c>
      <c r="H15" s="178" t="s">
        <v>21</v>
      </c>
      <c r="I15" s="165" t="s">
        <v>3</v>
      </c>
      <c r="J15" s="176">
        <v>1.01209123420318</v>
      </c>
    </row>
    <row r="16" spans="1:11" ht="15.75" customHeight="1">
      <c r="A16" s="76"/>
      <c r="B16" s="177" t="s">
        <v>13</v>
      </c>
      <c r="C16" s="165" t="s">
        <v>3</v>
      </c>
      <c r="D16" s="36">
        <v>2.4089315062873098</v>
      </c>
      <c r="E16" s="177" t="s">
        <v>34</v>
      </c>
      <c r="F16" s="165" t="s">
        <v>3</v>
      </c>
      <c r="G16" s="38">
        <v>23.729467305555598</v>
      </c>
      <c r="H16" s="178" t="s">
        <v>27</v>
      </c>
      <c r="I16" s="165" t="s">
        <v>3</v>
      </c>
      <c r="J16" s="38">
        <v>11.0419300115087</v>
      </c>
    </row>
    <row r="17" spans="1:10" ht="15.75" customHeight="1">
      <c r="A17" s="76"/>
      <c r="B17" s="177" t="s">
        <v>51</v>
      </c>
      <c r="C17" s="165" t="s">
        <v>3</v>
      </c>
      <c r="D17" s="179">
        <v>66.851002901635795</v>
      </c>
      <c r="E17" s="177" t="s">
        <v>59</v>
      </c>
      <c r="F17" s="165" t="s">
        <v>3</v>
      </c>
      <c r="G17" s="38" t="s">
        <v>213</v>
      </c>
      <c r="H17" s="178" t="s">
        <v>45</v>
      </c>
      <c r="I17" s="165" t="s">
        <v>3</v>
      </c>
      <c r="J17" s="37">
        <v>189.56869014476001</v>
      </c>
    </row>
    <row r="18" spans="1:10" ht="15.75" customHeight="1">
      <c r="A18" s="76"/>
      <c r="B18" s="177" t="s">
        <v>8</v>
      </c>
      <c r="C18" s="165" t="s">
        <v>3</v>
      </c>
      <c r="D18" s="36">
        <v>5.00555555555556</v>
      </c>
      <c r="E18" s="177" t="s">
        <v>9</v>
      </c>
      <c r="F18" s="165" t="s">
        <v>3</v>
      </c>
      <c r="G18" s="176">
        <v>4.9304666666666703</v>
      </c>
      <c r="H18" s="7" t="s">
        <v>745</v>
      </c>
      <c r="I18" s="165" t="s">
        <v>745</v>
      </c>
      <c r="J18" s="37" t="s">
        <v>745</v>
      </c>
    </row>
    <row r="19" spans="1:10" ht="15.75" customHeight="1">
      <c r="A19" s="76"/>
      <c r="B19" s="171" t="s">
        <v>186</v>
      </c>
      <c r="C19" s="170"/>
      <c r="D19" s="172"/>
      <c r="E19" s="170"/>
      <c r="F19" s="170"/>
      <c r="G19" s="173"/>
      <c r="H19" s="170"/>
      <c r="I19" s="170"/>
      <c r="J19" s="174"/>
    </row>
    <row r="20" spans="1:10" ht="15.75" customHeight="1">
      <c r="A20" s="76"/>
      <c r="B20" s="177" t="s">
        <v>113</v>
      </c>
      <c r="C20" s="165" t="s">
        <v>1</v>
      </c>
      <c r="D20" s="181">
        <v>0.30777777777777798</v>
      </c>
      <c r="E20" s="35" t="s">
        <v>745</v>
      </c>
      <c r="F20" s="165" t="s">
        <v>745</v>
      </c>
      <c r="G20" s="38" t="s">
        <v>745</v>
      </c>
      <c r="H20" s="7" t="s">
        <v>745</v>
      </c>
      <c r="I20" s="165" t="s">
        <v>745</v>
      </c>
      <c r="J20" s="37" t="s">
        <v>745</v>
      </c>
    </row>
    <row r="21" spans="1:10" ht="15.75" customHeight="1">
      <c r="A21" s="76"/>
      <c r="B21" s="171" t="s">
        <v>140</v>
      </c>
      <c r="C21" s="170"/>
      <c r="D21" s="172"/>
      <c r="E21" s="170"/>
      <c r="F21" s="170"/>
      <c r="G21" s="173"/>
      <c r="H21" s="170"/>
      <c r="I21" s="170"/>
      <c r="J21" s="174"/>
    </row>
    <row r="22" spans="1:10" ht="15.75" customHeight="1">
      <c r="A22" s="76"/>
      <c r="B22" s="177" t="s">
        <v>409</v>
      </c>
      <c r="C22" s="165" t="s">
        <v>1</v>
      </c>
      <c r="D22" s="36">
        <v>11.4410166666667</v>
      </c>
      <c r="E22" s="177" t="s">
        <v>410</v>
      </c>
      <c r="F22" s="165" t="s">
        <v>3</v>
      </c>
      <c r="G22" s="38">
        <v>19</v>
      </c>
      <c r="H22" s="178" t="s">
        <v>60</v>
      </c>
      <c r="I22" s="165" t="s">
        <v>1</v>
      </c>
      <c r="J22" s="176">
        <v>5.4000704166666704</v>
      </c>
    </row>
    <row r="23" spans="1:10" ht="15.75" customHeight="1">
      <c r="A23" s="76"/>
      <c r="B23" s="177" t="s">
        <v>7</v>
      </c>
      <c r="C23" s="165" t="s">
        <v>3</v>
      </c>
      <c r="D23" s="179">
        <v>2415.46583333333</v>
      </c>
      <c r="E23" s="177" t="s">
        <v>411</v>
      </c>
      <c r="F23" s="165" t="s">
        <v>1</v>
      </c>
      <c r="G23" s="176">
        <v>3.03351666666667</v>
      </c>
      <c r="H23" s="178" t="s">
        <v>412</v>
      </c>
      <c r="I23" s="165" t="s">
        <v>1</v>
      </c>
      <c r="J23" s="176">
        <v>55.712508333333297</v>
      </c>
    </row>
    <row r="24" spans="1:10" ht="15.75" customHeight="1">
      <c r="A24" s="76"/>
      <c r="B24" s="177" t="s">
        <v>10</v>
      </c>
      <c r="C24" s="165" t="s">
        <v>3</v>
      </c>
      <c r="D24" s="179">
        <v>2918.652</v>
      </c>
      <c r="E24" s="177" t="s">
        <v>112</v>
      </c>
      <c r="F24" s="165" t="s">
        <v>1</v>
      </c>
      <c r="G24" s="180">
        <v>0.72089166666666704</v>
      </c>
      <c r="H24" s="178" t="s">
        <v>15</v>
      </c>
      <c r="I24" s="165" t="s">
        <v>3</v>
      </c>
      <c r="J24" s="176">
        <v>5.8289</v>
      </c>
    </row>
    <row r="25" spans="1:10" ht="15.75" customHeight="1">
      <c r="A25" s="76"/>
      <c r="B25" s="177" t="s">
        <v>105</v>
      </c>
      <c r="C25" s="165" t="s">
        <v>1</v>
      </c>
      <c r="D25" s="36">
        <v>1.22746666666667</v>
      </c>
      <c r="E25" s="177" t="s">
        <v>56</v>
      </c>
      <c r="F25" s="165" t="s">
        <v>1</v>
      </c>
      <c r="G25" s="180">
        <v>0.40689301491666702</v>
      </c>
      <c r="H25" s="178" t="s">
        <v>18</v>
      </c>
      <c r="I25" s="165" t="s">
        <v>3</v>
      </c>
      <c r="J25" s="37">
        <v>132.96727999999999</v>
      </c>
    </row>
    <row r="26" spans="1:10" ht="15.75" customHeight="1">
      <c r="A26" s="76"/>
      <c r="B26" s="177" t="s">
        <v>214</v>
      </c>
      <c r="C26" s="165" t="s">
        <v>3</v>
      </c>
      <c r="D26" s="36">
        <v>2.0384000000000002</v>
      </c>
      <c r="E26" s="177" t="s">
        <v>413</v>
      </c>
      <c r="F26" s="165" t="s">
        <v>1</v>
      </c>
      <c r="G26" s="176">
        <v>2.10551666666667</v>
      </c>
      <c r="H26" s="178" t="s">
        <v>414</v>
      </c>
      <c r="I26" s="165" t="s">
        <v>1</v>
      </c>
      <c r="J26" s="180">
        <v>0.229358333333333</v>
      </c>
    </row>
    <row r="27" spans="1:10" ht="15.75" customHeight="1">
      <c r="A27" s="76"/>
      <c r="B27" s="177" t="s">
        <v>51</v>
      </c>
      <c r="C27" s="165" t="s">
        <v>3</v>
      </c>
      <c r="D27" s="175">
        <v>35.595959999999998</v>
      </c>
      <c r="E27" s="177" t="s">
        <v>34</v>
      </c>
      <c r="F27" s="165" t="s">
        <v>3</v>
      </c>
      <c r="G27" s="38">
        <v>18.7514</v>
      </c>
      <c r="H27" s="178" t="s">
        <v>66</v>
      </c>
      <c r="I27" s="165" t="s">
        <v>3</v>
      </c>
      <c r="J27" s="38">
        <v>11.3756766151318</v>
      </c>
    </row>
    <row r="28" spans="1:10" ht="15.75" customHeight="1">
      <c r="A28" s="76"/>
      <c r="B28" s="177" t="s">
        <v>0</v>
      </c>
      <c r="C28" s="165" t="s">
        <v>1</v>
      </c>
      <c r="D28" s="36">
        <v>2.60591666666667</v>
      </c>
      <c r="E28" s="177" t="s">
        <v>58</v>
      </c>
      <c r="F28" s="165" t="s">
        <v>1</v>
      </c>
      <c r="G28" s="180">
        <v>3.7171028975388397E-2</v>
      </c>
      <c r="H28" s="178" t="s">
        <v>44</v>
      </c>
      <c r="I28" s="165" t="s">
        <v>1</v>
      </c>
      <c r="J28" s="176">
        <v>2.2718333333333298</v>
      </c>
    </row>
    <row r="29" spans="1:10" ht="15.75" customHeight="1">
      <c r="A29" s="76"/>
      <c r="B29" s="177" t="s">
        <v>52</v>
      </c>
      <c r="C29" s="165" t="s">
        <v>1</v>
      </c>
      <c r="D29" s="36">
        <v>7.2115990417570099</v>
      </c>
      <c r="E29" s="177" t="s">
        <v>37</v>
      </c>
      <c r="F29" s="165" t="s">
        <v>1</v>
      </c>
      <c r="G29" s="180">
        <v>0.62566666666666704</v>
      </c>
      <c r="H29" s="178" t="s">
        <v>45</v>
      </c>
      <c r="I29" s="165" t="s">
        <v>3</v>
      </c>
      <c r="J29" s="37">
        <v>156.8383</v>
      </c>
    </row>
    <row r="30" spans="1:10" ht="15.75" customHeight="1">
      <c r="A30" s="76"/>
      <c r="B30" s="171" t="s">
        <v>187</v>
      </c>
      <c r="C30" s="170"/>
      <c r="D30" s="172"/>
      <c r="E30" s="170"/>
      <c r="F30" s="170"/>
      <c r="G30" s="173"/>
      <c r="H30" s="170"/>
      <c r="I30" s="170"/>
      <c r="J30" s="174"/>
    </row>
    <row r="31" spans="1:10" ht="15.75" customHeight="1">
      <c r="A31" s="76"/>
      <c r="B31" s="177" t="s">
        <v>415</v>
      </c>
      <c r="C31" s="165" t="s">
        <v>1</v>
      </c>
      <c r="D31" s="36">
        <v>6.23166666666667</v>
      </c>
      <c r="E31" s="35" t="s">
        <v>745</v>
      </c>
      <c r="F31" s="165" t="s">
        <v>745</v>
      </c>
      <c r="G31" s="38" t="s">
        <v>745</v>
      </c>
      <c r="H31" s="7" t="s">
        <v>745</v>
      </c>
      <c r="I31" s="165" t="s">
        <v>745</v>
      </c>
      <c r="J31" s="37" t="s">
        <v>745</v>
      </c>
    </row>
    <row r="32" spans="1:10" ht="15.75" customHeight="1">
      <c r="A32" s="76"/>
      <c r="B32" s="171" t="s">
        <v>215</v>
      </c>
      <c r="C32" s="170"/>
      <c r="D32" s="172"/>
      <c r="E32" s="170"/>
      <c r="F32" s="170"/>
      <c r="G32" s="173"/>
      <c r="H32" s="170"/>
      <c r="I32" s="170"/>
      <c r="J32" s="174"/>
    </row>
    <row r="33" spans="1:10" ht="15.75" customHeight="1">
      <c r="A33" s="76"/>
      <c r="B33" s="177" t="s">
        <v>4</v>
      </c>
      <c r="C33" s="165" t="s">
        <v>3</v>
      </c>
      <c r="D33" s="175">
        <v>16.8</v>
      </c>
      <c r="E33" s="177" t="s">
        <v>8</v>
      </c>
      <c r="F33" s="165" t="s">
        <v>3</v>
      </c>
      <c r="G33" s="176">
        <v>5.26</v>
      </c>
      <c r="H33" s="178" t="s">
        <v>61</v>
      </c>
      <c r="I33" s="165" t="s">
        <v>3</v>
      </c>
      <c r="J33" s="37" t="s">
        <v>109</v>
      </c>
    </row>
    <row r="34" spans="1:10" ht="15.75" customHeight="1">
      <c r="A34" s="76"/>
      <c r="B34" s="177" t="s">
        <v>7</v>
      </c>
      <c r="C34" s="165" t="s">
        <v>3</v>
      </c>
      <c r="D34" s="179">
        <v>325.5</v>
      </c>
      <c r="E34" s="177" t="s">
        <v>11</v>
      </c>
      <c r="F34" s="165" t="s">
        <v>3</v>
      </c>
      <c r="G34" s="176">
        <v>0.5</v>
      </c>
      <c r="H34" s="178" t="s">
        <v>12</v>
      </c>
      <c r="I34" s="165" t="s">
        <v>3</v>
      </c>
      <c r="J34" s="176">
        <v>6.07</v>
      </c>
    </row>
    <row r="35" spans="1:10" ht="15.75" customHeight="1">
      <c r="A35" s="76"/>
      <c r="B35" s="177" t="s">
        <v>10</v>
      </c>
      <c r="C35" s="165" t="s">
        <v>3</v>
      </c>
      <c r="D35" s="179">
        <v>2695</v>
      </c>
      <c r="E35" s="177" t="s">
        <v>14</v>
      </c>
      <c r="F35" s="165" t="s">
        <v>3</v>
      </c>
      <c r="G35" s="176">
        <v>4.3</v>
      </c>
      <c r="H35" s="178" t="s">
        <v>15</v>
      </c>
      <c r="I35" s="165" t="s">
        <v>3</v>
      </c>
      <c r="J35" s="38">
        <v>11</v>
      </c>
    </row>
    <row r="36" spans="1:10" ht="15.75" customHeight="1">
      <c r="A36" s="76"/>
      <c r="B36" s="177" t="s">
        <v>13</v>
      </c>
      <c r="C36" s="165" t="s">
        <v>3</v>
      </c>
      <c r="D36" s="36">
        <v>2.6</v>
      </c>
      <c r="E36" s="177" t="s">
        <v>17</v>
      </c>
      <c r="F36" s="165" t="s">
        <v>3</v>
      </c>
      <c r="G36" s="38">
        <v>33.950000000000003</v>
      </c>
      <c r="H36" s="178" t="s">
        <v>18</v>
      </c>
      <c r="I36" s="165" t="s">
        <v>3</v>
      </c>
      <c r="J36" s="37">
        <v>112.5</v>
      </c>
    </row>
    <row r="37" spans="1:10" ht="15.75" customHeight="1">
      <c r="A37" s="76"/>
      <c r="B37" s="177" t="s">
        <v>16</v>
      </c>
      <c r="C37" s="165" t="s">
        <v>3</v>
      </c>
      <c r="D37" s="175">
        <v>19.899999999999999</v>
      </c>
      <c r="E37" s="177" t="s">
        <v>23</v>
      </c>
      <c r="F37" s="165" t="s">
        <v>3</v>
      </c>
      <c r="G37" s="176">
        <v>0.13</v>
      </c>
      <c r="H37" s="178" t="s">
        <v>21</v>
      </c>
      <c r="I37" s="165" t="s">
        <v>3</v>
      </c>
      <c r="J37" s="176">
        <v>0.93500000000000005</v>
      </c>
    </row>
    <row r="38" spans="1:10" ht="15.75" customHeight="1">
      <c r="A38" s="76"/>
      <c r="B38" s="177" t="s">
        <v>22</v>
      </c>
      <c r="C38" s="165" t="s">
        <v>3</v>
      </c>
      <c r="D38" s="179">
        <v>67.400000000000006</v>
      </c>
      <c r="E38" s="177" t="s">
        <v>56</v>
      </c>
      <c r="F38" s="165" t="s">
        <v>1</v>
      </c>
      <c r="G38" s="180">
        <v>0.41149999999999998</v>
      </c>
      <c r="H38" s="178" t="s">
        <v>24</v>
      </c>
      <c r="I38" s="165" t="s">
        <v>3</v>
      </c>
      <c r="J38" s="176">
        <v>0.63500000000000001</v>
      </c>
    </row>
    <row r="39" spans="1:10" ht="15.75" customHeight="1">
      <c r="A39" s="76"/>
      <c r="B39" s="177" t="s">
        <v>25</v>
      </c>
      <c r="C39" s="165" t="s">
        <v>3</v>
      </c>
      <c r="D39" s="179">
        <v>55.2</v>
      </c>
      <c r="E39" s="177" t="s">
        <v>26</v>
      </c>
      <c r="F39" s="165" t="s">
        <v>3</v>
      </c>
      <c r="G39" s="38">
        <v>24.6</v>
      </c>
      <c r="H39" s="178" t="s">
        <v>27</v>
      </c>
      <c r="I39" s="165" t="s">
        <v>3</v>
      </c>
      <c r="J39" s="176">
        <v>7.1</v>
      </c>
    </row>
    <row r="40" spans="1:10" ht="15.75" customHeight="1">
      <c r="A40" s="76"/>
      <c r="B40" s="177" t="s">
        <v>51</v>
      </c>
      <c r="C40" s="165" t="s">
        <v>3</v>
      </c>
      <c r="D40" s="175">
        <v>20</v>
      </c>
      <c r="E40" s="177" t="s">
        <v>29</v>
      </c>
      <c r="F40" s="165" t="s">
        <v>3</v>
      </c>
      <c r="G40" s="38">
        <v>12.55</v>
      </c>
      <c r="H40" s="178" t="s">
        <v>30</v>
      </c>
      <c r="I40" s="165" t="s">
        <v>3</v>
      </c>
      <c r="J40" s="38">
        <v>12.1</v>
      </c>
    </row>
    <row r="41" spans="1:10" ht="15.75" customHeight="1">
      <c r="A41" s="76"/>
      <c r="B41" s="177" t="s">
        <v>28</v>
      </c>
      <c r="C41" s="165" t="s">
        <v>3</v>
      </c>
      <c r="D41" s="36">
        <v>5.5650000000000004</v>
      </c>
      <c r="E41" s="177" t="s">
        <v>31</v>
      </c>
      <c r="F41" s="165" t="s">
        <v>3</v>
      </c>
      <c r="G41" s="38">
        <v>30.85</v>
      </c>
      <c r="H41" s="178" t="s">
        <v>63</v>
      </c>
      <c r="I41" s="165" t="s">
        <v>1</v>
      </c>
      <c r="J41" s="180">
        <v>0.14249999999999999</v>
      </c>
    </row>
    <row r="42" spans="1:10" ht="15.75" customHeight="1">
      <c r="A42" s="76"/>
      <c r="B42" s="177" t="s">
        <v>0</v>
      </c>
      <c r="C42" s="165" t="s">
        <v>1</v>
      </c>
      <c r="D42" s="36">
        <v>2.94</v>
      </c>
      <c r="E42" s="177" t="s">
        <v>34</v>
      </c>
      <c r="F42" s="165" t="s">
        <v>3</v>
      </c>
      <c r="G42" s="38">
        <v>22</v>
      </c>
      <c r="H42" s="178" t="s">
        <v>65</v>
      </c>
      <c r="I42" s="165" t="s">
        <v>3</v>
      </c>
      <c r="J42" s="176">
        <v>0.14499999999999999</v>
      </c>
    </row>
    <row r="43" spans="1:10" ht="15.75" customHeight="1">
      <c r="A43" s="76"/>
      <c r="B43" s="177" t="s">
        <v>33</v>
      </c>
      <c r="C43" s="165" t="s">
        <v>3</v>
      </c>
      <c r="D43" s="36">
        <v>3.165</v>
      </c>
      <c r="E43" s="177" t="s">
        <v>37</v>
      </c>
      <c r="F43" s="165" t="s">
        <v>1</v>
      </c>
      <c r="G43" s="180">
        <v>0.58899999999999997</v>
      </c>
      <c r="H43" s="178" t="s">
        <v>32</v>
      </c>
      <c r="I43" s="165" t="s">
        <v>3</v>
      </c>
      <c r="J43" s="176">
        <v>4.59</v>
      </c>
    </row>
    <row r="44" spans="1:10" ht="15.75" customHeight="1">
      <c r="A44" s="76"/>
      <c r="B44" s="177" t="s">
        <v>36</v>
      </c>
      <c r="C44" s="165" t="s">
        <v>3</v>
      </c>
      <c r="D44" s="36">
        <v>1.2549999999999999</v>
      </c>
      <c r="E44" s="177" t="s">
        <v>40</v>
      </c>
      <c r="F44" s="165" t="s">
        <v>3</v>
      </c>
      <c r="G44" s="176">
        <v>8.26</v>
      </c>
      <c r="H44" s="178" t="s">
        <v>66</v>
      </c>
      <c r="I44" s="165" t="s">
        <v>3</v>
      </c>
      <c r="J44" s="38">
        <v>16.649999999999999</v>
      </c>
    </row>
    <row r="45" spans="1:10" ht="15.75" customHeight="1">
      <c r="A45" s="76"/>
      <c r="B45" s="177" t="s">
        <v>39</v>
      </c>
      <c r="C45" s="165" t="s">
        <v>3</v>
      </c>
      <c r="D45" s="36">
        <v>1.1850000000000001</v>
      </c>
      <c r="E45" s="177" t="s">
        <v>43</v>
      </c>
      <c r="F45" s="165" t="s">
        <v>3</v>
      </c>
      <c r="G45" s="37">
        <v>125.5</v>
      </c>
      <c r="H45" s="178" t="s">
        <v>35</v>
      </c>
      <c r="I45" s="165" t="s">
        <v>3</v>
      </c>
      <c r="J45" s="176">
        <v>3.5</v>
      </c>
    </row>
    <row r="46" spans="1:10" ht="15.75" customHeight="1">
      <c r="A46" s="76"/>
      <c r="B46" s="177" t="s">
        <v>42</v>
      </c>
      <c r="C46" s="165" t="s">
        <v>3</v>
      </c>
      <c r="D46" s="175">
        <v>17.149999999999999</v>
      </c>
      <c r="E46" s="177" t="s">
        <v>59</v>
      </c>
      <c r="F46" s="165" t="s">
        <v>3</v>
      </c>
      <c r="G46" s="180">
        <v>1.2500000000000001E-2</v>
      </c>
      <c r="H46" s="178" t="s">
        <v>38</v>
      </c>
      <c r="I46" s="165" t="s">
        <v>3</v>
      </c>
      <c r="J46" s="38">
        <v>14.75</v>
      </c>
    </row>
    <row r="47" spans="1:10" ht="15.75" customHeight="1">
      <c r="A47" s="76"/>
      <c r="B47" s="177" t="s">
        <v>5</v>
      </c>
      <c r="C47" s="165" t="s">
        <v>3</v>
      </c>
      <c r="D47" s="36">
        <v>4.6849999999999996</v>
      </c>
      <c r="E47" s="177" t="s">
        <v>6</v>
      </c>
      <c r="F47" s="165" t="s">
        <v>3</v>
      </c>
      <c r="G47" s="38">
        <v>47.1</v>
      </c>
      <c r="H47" s="178" t="s">
        <v>41</v>
      </c>
      <c r="I47" s="165" t="s">
        <v>3</v>
      </c>
      <c r="J47" s="176">
        <v>1.0549999999999999</v>
      </c>
    </row>
    <row r="48" spans="1:10" ht="15.75" customHeight="1">
      <c r="A48" s="76"/>
      <c r="B48" s="199" t="s">
        <v>82</v>
      </c>
      <c r="C48" s="200" t="s">
        <v>3</v>
      </c>
      <c r="D48" s="201">
        <v>1.2250000000000001</v>
      </c>
      <c r="E48" s="199" t="s">
        <v>9</v>
      </c>
      <c r="F48" s="200" t="s">
        <v>3</v>
      </c>
      <c r="G48" s="202">
        <v>5.0999999999999996</v>
      </c>
      <c r="H48" s="203" t="s">
        <v>45</v>
      </c>
      <c r="I48" s="200" t="s">
        <v>3</v>
      </c>
      <c r="J48" s="204">
        <v>177</v>
      </c>
    </row>
    <row r="49" spans="2:2" ht="15.75" customHeight="1">
      <c r="B49" s="32" t="s">
        <v>752</v>
      </c>
    </row>
  </sheetData>
  <conditionalFormatting sqref="B3:J48">
    <cfRule type="expression" dxfId="5" priority="1">
      <formula>IF(IndVal_IsBlnkRow*IndVal_IsBlnkRowNext=1,TRUE,FALSE)</formula>
    </cfRule>
  </conditionalFormatting>
  <conditionalFormatting sqref="C3:C48 F3:F48 I3:I48">
    <cfRule type="expression" dxfId="4" priority="2">
      <formula>IndVal_LimitValDiffUOM</formula>
    </cfRule>
  </conditionalFormatting>
  <hyperlinks>
    <hyperlink ref="B4" location="'Fire Assay'!$A$1" display="'Fire Assay'!$A$1" xr:uid="{308B8763-3D7F-490E-AD74-399895060EC7}"/>
    <hyperlink ref="E4" location="'Fire Assay'!$A$74" display="'Fire Assay'!$A$74" xr:uid="{551E2B8D-09C3-4D34-BA44-D53AD06D89DF}"/>
    <hyperlink ref="H4" location="'Fire Assay'!$A$92" display="'Fire Assay'!$A$92" xr:uid="{2DB7B9D6-5BC6-4E97-AA9F-D2EE6F87CD9F}"/>
    <hyperlink ref="B6" location="'4-Acid'!$A$78" display="'4-Acid'!$A$78" xr:uid="{50E14CB6-03A1-48C6-B335-D4B8CB9FA070}"/>
    <hyperlink ref="E6" location="'4-Acid'!$A$387" display="'4-Acid'!$A$387" xr:uid="{A099CF3A-882B-4748-9C33-AAA54DB273A2}"/>
    <hyperlink ref="B7" location="'4-Acid'!$A$96" display="'4-Acid'!$A$96" xr:uid="{96F3730C-0933-43DC-AC23-F9DDE2B92B6E}"/>
    <hyperlink ref="E7" location="'4-Acid'!$A$423" display="'4-Acid'!$A$423" xr:uid="{EF1857F5-D0E4-45EB-8934-7D4E5849FBDA}"/>
    <hyperlink ref="B9" location="'Aqua Regia'!$A$97" display="'Aqua Regia'!$A$97" xr:uid="{4BF46F4A-B669-4129-BFBA-7BA7B35D4C06}"/>
    <hyperlink ref="E9" location="'Aqua Regia'!$A$370" display="'Aqua Regia'!$A$370" xr:uid="{C795B65D-4BB7-440F-B9CB-083F063A3E0D}"/>
    <hyperlink ref="H9" location="'Aqua Regia'!$A$735" display="'Aqua Regia'!$A$735" xr:uid="{0B1871CD-23E5-4059-89A8-8E859260E58E}"/>
    <hyperlink ref="B10" location="'Aqua Regia'!$A$279" display="'Aqua Regia'!$A$279" xr:uid="{98994245-CFF4-4FDF-BC12-511FFE9062C3}"/>
    <hyperlink ref="E10" location="'Aqua Regia'!$A$443" display="'Aqua Regia'!$A$443" xr:uid="{E3A628ED-3C79-4750-BE4B-311DB24E024D}"/>
    <hyperlink ref="H10" location="'Aqua Regia'!$A$753" display="'Aqua Regia'!$A$753" xr:uid="{19F85A68-0087-4108-BD51-20E9128BBE78}"/>
    <hyperlink ref="B11" location="'Aqua Regia'!$A$297" display="'Aqua Regia'!$A$297" xr:uid="{84CFA401-B224-481F-9525-62641EA08289}"/>
    <hyperlink ref="E11" location="'Aqua Regia'!$A$644" display="'Aqua Regia'!$A$644" xr:uid="{06E4C2FB-9BB7-4643-8E15-A8AF28C27E79}"/>
    <hyperlink ref="H11" location="'Aqua Regia'!$A$880" display="'Aqua Regia'!$A$880" xr:uid="{36BB0D1F-CB3F-4932-A219-6246E4CC004F}"/>
    <hyperlink ref="B12" location="'Aqua Regia'!$A$315" display="'Aqua Regia'!$A$315" xr:uid="{B49C048A-09A7-455F-BC39-52656B9407BE}"/>
    <hyperlink ref="E12" location="'Aqua Regia'!$A$717" display="'Aqua Regia'!$A$717" xr:uid="{BFCC02B1-E83A-48E7-A03B-6D507B3F0D0F}"/>
    <hyperlink ref="H12" location="'Aqua Regia'!$A$1045" display="'Aqua Regia'!$A$1045" xr:uid="{23A806A8-5522-4809-9C59-E2D7D0234F2A}"/>
    <hyperlink ref="B14" location="'PF ICP'!$A$1" display="'PF ICP'!$A$1" xr:uid="{E6BAA9B6-D3BF-4DD6-859A-28F88AFDDFF6}"/>
    <hyperlink ref="E14" location="'PF ICP'!$A$428" display="'PF ICP'!$A$428" xr:uid="{DF7A580B-CECF-4CDF-A134-0EAAA981588F}"/>
    <hyperlink ref="H14" location="'PF ICP'!$A$828" display="'PF ICP'!$A$828" xr:uid="{BD1D293F-6C81-4E1F-BCA7-835DB3F51638}"/>
    <hyperlink ref="B15" location="'PF ICP'!$A$79" display="'PF ICP'!$A$79" xr:uid="{050861F1-3E8A-4052-A224-2CAE428AB899}"/>
    <hyperlink ref="E15" location="'PF ICP'!$A$611" display="'PF ICP'!$A$611" xr:uid="{73F15E1A-055E-4C7F-B806-49EB361F20F9}"/>
    <hyperlink ref="H15" location="'PF ICP'!$A$919" display="'PF ICP'!$A$919" xr:uid="{2983F998-73B7-4430-8B9A-BE6854D160A7}"/>
    <hyperlink ref="B16" location="'PF ICP'!$A$115" display="'PF ICP'!$A$115" xr:uid="{4F37702B-A166-40A8-B197-AE6713F42D52}"/>
    <hyperlink ref="E16" location="'PF ICP'!$A$665" display="'PF ICP'!$A$665" xr:uid="{028112BB-79B9-4593-8424-BD1DDF3878C4}"/>
    <hyperlink ref="H16" location="'PF ICP'!$A$956" display="'PF ICP'!$A$956" xr:uid="{AEE5C4E5-A63B-4C4F-A0F5-6F228D685D34}"/>
    <hyperlink ref="B17" location="'PF ICP'!$A$224" display="'PF ICP'!$A$224" xr:uid="{5530B39F-F9B0-4937-9B8E-9CBB03B0CA55}"/>
    <hyperlink ref="E17" location="'PF ICP'!$A$756" display="'PF ICP'!$A$756" xr:uid="{ED8688BA-5E1F-469D-80C4-71207F4BBCAE}"/>
    <hyperlink ref="H17" location="'PF ICP'!$A$1157" display="'PF ICP'!$A$1157" xr:uid="{7143FDD1-D5E7-4E46-8A88-9B22BAD1C14A}"/>
    <hyperlink ref="B18" location="'PF ICP'!$A$410" display="'PF ICP'!$A$410" xr:uid="{4895852E-BAE1-4CAF-939B-BB10B040D101}"/>
    <hyperlink ref="E18" location="'PF ICP'!$A$810" display="'PF ICP'!$A$810" xr:uid="{6D6E73AF-17EB-4C9E-AA0C-FD49BA7794B3}"/>
    <hyperlink ref="B20" location="'IRC'!$A$1" display="'IRC'!$A$1" xr:uid="{8495FBE3-CE48-4A7F-98F8-6837588AE3C4}"/>
    <hyperlink ref="B22" location="'Fusion XRF'!$A$1" display="'Fusion XRF'!$A$1" xr:uid="{F51BE99A-C973-4356-948D-DB01DD6A523F}"/>
    <hyperlink ref="E22" location="'Fusion XRF'!$A$162" display="'Fusion XRF'!$A$162" xr:uid="{95B8C56E-FAB3-4F44-BE8D-249771BF80E8}"/>
    <hyperlink ref="H22" location="'Fusion XRF'!$A$300" display="'Fusion XRF'!$A$300" xr:uid="{DC04E39B-1C58-4721-A91C-664BEED606E2}"/>
    <hyperlink ref="B23" location="'Fusion XRF'!$A$42" display="'Fusion XRF'!$A$42" xr:uid="{E508DEE8-FE14-471C-A0F1-490957580A9E}"/>
    <hyperlink ref="E23" location="'Fusion XRF'!$A$176" display="'Fusion XRF'!$A$176" xr:uid="{C8AA181B-86DB-42BE-8301-EF2F0E0CFB3A}"/>
    <hyperlink ref="H23" location="'Fusion XRF'!$A$318" display="'Fusion XRF'!$A$318" xr:uid="{AE6EBDB5-58BD-4EBA-A636-7B1413731C8A}"/>
    <hyperlink ref="B24" location="'Fusion XRF'!$A$60" display="'Fusion XRF'!$A$60" xr:uid="{F946C144-0DD0-4387-AA4E-D6FF653A4E97}"/>
    <hyperlink ref="E24" location="'Fusion XRF'!$A$194" display="'Fusion XRF'!$A$194" xr:uid="{63D28126-6A4E-49E3-A22A-CFAF6848D5B7}"/>
    <hyperlink ref="H24" location="'Fusion XRF'!$A$336" display="'Fusion XRF'!$A$336" xr:uid="{82B70AC8-A69A-4E87-A803-D289B19454D7}"/>
    <hyperlink ref="B25" location="'Fusion XRF'!$A$78" display="'Fusion XRF'!$A$78" xr:uid="{28DB581D-EE75-4749-B952-B8D3474CC51C}"/>
    <hyperlink ref="E25" location="'Fusion XRF'!$A$212" display="'Fusion XRF'!$A$212" xr:uid="{A59768DF-8342-4E09-9B79-1D4ADB98DFDA}"/>
    <hyperlink ref="H25" location="'Fusion XRF'!$A$350" display="'Fusion XRF'!$A$350" xr:uid="{7DFCE322-9E4C-41E8-85D2-4F308DE730B5}"/>
    <hyperlink ref="B26" location="'Fusion XRF'!$A$96" display="'Fusion XRF'!$A$96" xr:uid="{D7ABADE9-87AE-46E5-82BA-B43F9BF25931}"/>
    <hyperlink ref="E26" location="'Fusion XRF'!$A$230" display="'Fusion XRF'!$A$230" xr:uid="{27A2BD54-9CC7-4531-A27A-BD3ACC45C023}"/>
    <hyperlink ref="H26" location="'Fusion XRF'!$A$367" display="'Fusion XRF'!$A$367" xr:uid="{95195E45-4232-4E20-820D-38FF527EE541}"/>
    <hyperlink ref="B27" location="'Fusion XRF'!$A$109" display="'Fusion XRF'!$A$109" xr:uid="{69DF153D-E3F8-4CBB-B364-DA609E215EA8}"/>
    <hyperlink ref="E27" location="'Fusion XRF'!$A$248" display="'Fusion XRF'!$A$248" xr:uid="{1DB2DFBD-3D07-4865-AB97-955976F8DB19}"/>
    <hyperlink ref="H27" location="'Fusion XRF'!$A$385" display="'Fusion XRF'!$A$385" xr:uid="{58ED10EB-262B-4E18-AAA6-5FD2AC877F9F}"/>
    <hyperlink ref="B28" location="'Fusion XRF'!$A$126" display="'Fusion XRF'!$A$126" xr:uid="{54B2795A-1F98-4FEE-9017-571E9ACF0128}"/>
    <hyperlink ref="E28" location="'Fusion XRF'!$A$264" display="'Fusion XRF'!$A$264" xr:uid="{11E60639-BF13-4318-8A37-91DB293F81E3}"/>
    <hyperlink ref="H28" location="'Fusion XRF'!$A$403" display="'Fusion XRF'!$A$403" xr:uid="{FC433F1A-372D-4EDD-B387-687A7A0B97DF}"/>
    <hyperlink ref="B29" location="'Fusion XRF'!$A$144" display="'Fusion XRF'!$A$144" xr:uid="{3C4BF4CD-3466-4B97-9EFA-9D08DD9B76ED}"/>
    <hyperlink ref="E29" location="'Fusion XRF'!$A$282" display="'Fusion XRF'!$A$282" xr:uid="{609B6B53-7D38-42C6-9EF5-A124ACA53951}"/>
    <hyperlink ref="H29" location="'Fusion XRF'!$A$421" display="'Fusion XRF'!$A$421" xr:uid="{EEC16F24-5359-42B9-BA0A-39288F5A6CCF}"/>
    <hyperlink ref="B31" location="'Thermograv'!$A$1" display="'Thermograv'!$A$1" xr:uid="{422253DC-33E3-439E-96F7-D13EEE34254A}"/>
    <hyperlink ref="B33" location="'Laser Ablation'!$A$1" display="'Laser Ablation'!$A$1" xr:uid="{DDD9BB79-354A-4846-A651-FF667FD04EDB}"/>
    <hyperlink ref="E33" location="'Laser Ablation'!$A$248" display="'Laser Ablation'!$A$248" xr:uid="{6704613A-8ED4-45EF-BCAE-45FC8A99DF2F}"/>
    <hyperlink ref="H33" location="'Laser Ablation'!$A$472" display="'Laser Ablation'!$A$472" xr:uid="{A74F961B-1AD3-47C1-88F6-3D71C8DE2BF1}"/>
    <hyperlink ref="B34" location="'Laser Ablation'!$A$15" display="'Laser Ablation'!$A$15" xr:uid="{05FE9907-9875-4E0C-9F41-570C9441B88A}"/>
    <hyperlink ref="E34" location="'Laser Ablation'!$A$262" display="'Laser Ablation'!$A$262" xr:uid="{6121C2A2-271B-44BC-8DD9-941DEB2AA7BA}"/>
    <hyperlink ref="H34" location="'Laser Ablation'!$A$486" display="'Laser Ablation'!$A$486" xr:uid="{BFB21034-AF84-4F09-8883-E69E78E44541}"/>
    <hyperlink ref="B35" location="'Laser Ablation'!$A$52" display="'Laser Ablation'!$A$52" xr:uid="{F79F72F0-7C1E-4027-878D-D6BDFEF41C87}"/>
    <hyperlink ref="E35" location="'Laser Ablation'!$A$276" display="'Laser Ablation'!$A$276" xr:uid="{737EB50D-BCA0-4297-A595-3E6CB8D9F508}"/>
    <hyperlink ref="H35" location="'Laser Ablation'!$A$500" display="'Laser Ablation'!$A$500" xr:uid="{E22C5AFF-D206-4081-9B04-89229B5D2A97}"/>
    <hyperlink ref="B36" location="'Laser Ablation'!$A$66" display="'Laser Ablation'!$A$66" xr:uid="{973F0FE0-B642-473F-8B64-8707B20F68BA}"/>
    <hyperlink ref="E36" location="'Laser Ablation'!$A$290" display="'Laser Ablation'!$A$290" xr:uid="{1046DC05-81B7-4A36-96E8-9765352AFB2B}"/>
    <hyperlink ref="H36" location="'Laser Ablation'!$A$514" display="'Laser Ablation'!$A$514" xr:uid="{2B2D0191-E612-4B34-8794-6DC48D457339}"/>
    <hyperlink ref="B37" location="'Laser Ablation'!$A$80" display="'Laser Ablation'!$A$80" xr:uid="{4302686F-4822-4BE4-8814-1FC8F31AEEEC}"/>
    <hyperlink ref="E37" location="'Laser Ablation'!$A$304" display="'Laser Ablation'!$A$304" xr:uid="{FCFDF354-0260-4D6B-A7F1-7A5624A4F6B2}"/>
    <hyperlink ref="H37" location="'Laser Ablation'!$A$528" display="'Laser Ablation'!$A$528" xr:uid="{9B5E1C77-3FFA-41F0-8858-5F674B621468}"/>
    <hyperlink ref="B38" location="'Laser Ablation'!$A$94" display="'Laser Ablation'!$A$94" xr:uid="{0568B5E8-2663-4727-B191-3716543B19FB}"/>
    <hyperlink ref="E38" location="'Laser Ablation'!$A$318" display="'Laser Ablation'!$A$318" xr:uid="{FBF6464A-AD72-4D0B-B36E-71368F92B7C7}"/>
    <hyperlink ref="H38" location="'Laser Ablation'!$A$542" display="'Laser Ablation'!$A$542" xr:uid="{FBECB5F9-5756-49D6-AC55-581C8075D979}"/>
    <hyperlink ref="B39" location="'Laser Ablation'!$A$108" display="'Laser Ablation'!$A$108" xr:uid="{E40D4F51-EED3-45A0-AE4D-79A0932FF105}"/>
    <hyperlink ref="E39" location="'Laser Ablation'!$A$332" display="'Laser Ablation'!$A$332" xr:uid="{6D76D15A-F9EB-4EE4-9B2D-2B61B48FAE90}"/>
    <hyperlink ref="H39" location="'Laser Ablation'!$A$556" display="'Laser Ablation'!$A$556" xr:uid="{937E42CF-93B7-41D4-8446-5FCE4262F34D}"/>
    <hyperlink ref="B40" location="'Laser Ablation'!$A$122" display="'Laser Ablation'!$A$122" xr:uid="{86B7DA2A-3CDD-4BBA-848E-CEA7136772AD}"/>
    <hyperlink ref="E40" location="'Laser Ablation'!$A$346" display="'Laser Ablation'!$A$346" xr:uid="{DCBEA35C-6DF2-4F7F-86BB-EE8ACC55CAB1}"/>
    <hyperlink ref="H40" location="'Laser Ablation'!$A$570" display="'Laser Ablation'!$A$570" xr:uid="{3AAA482D-D23A-4906-AC43-692C517EE1D7}"/>
    <hyperlink ref="B41" location="'Laser Ablation'!$A$136" display="'Laser Ablation'!$A$136" xr:uid="{AFF670CC-06EB-4CB0-91FE-4BED271DA0E1}"/>
    <hyperlink ref="E41" location="'Laser Ablation'!$A$360" display="'Laser Ablation'!$A$360" xr:uid="{C959D4D6-AAAD-40E5-9620-198815A996B5}"/>
    <hyperlink ref="H41" location="'Laser Ablation'!$A$584" display="'Laser Ablation'!$A$584" xr:uid="{5C0A6DF7-D896-433A-AC62-ADF7527B7E6A}"/>
    <hyperlink ref="B42" location="'Laser Ablation'!$A$150" display="'Laser Ablation'!$A$150" xr:uid="{8B1EBFA2-EF24-4BDE-85B9-5D73F97972A5}"/>
    <hyperlink ref="E42" location="'Laser Ablation'!$A$374" display="'Laser Ablation'!$A$374" xr:uid="{D3300857-8200-4794-B0AF-D3B868C93ED3}"/>
    <hyperlink ref="H42" location="'Laser Ablation'!$A$598" display="'Laser Ablation'!$A$598" xr:uid="{EA2ED8B2-CCC3-48F4-90BE-3B14B16A1B86}"/>
    <hyperlink ref="B43" location="'Laser Ablation'!$A$164" display="'Laser Ablation'!$A$164" xr:uid="{821177F8-7758-455D-8368-9E9BE9958318}"/>
    <hyperlink ref="E43" location="'Laser Ablation'!$A$388" display="'Laser Ablation'!$A$388" xr:uid="{28CCE972-4DE7-466D-92EB-665124A6F81C}"/>
    <hyperlink ref="H43" location="'Laser Ablation'!$A$612" display="'Laser Ablation'!$A$612" xr:uid="{6170271E-229A-431B-9040-55464968443F}"/>
    <hyperlink ref="B44" location="'Laser Ablation'!$A$178" display="'Laser Ablation'!$A$178" xr:uid="{7D71778A-4AC4-4777-8D75-41299055F573}"/>
    <hyperlink ref="E44" location="'Laser Ablation'!$A$402" display="'Laser Ablation'!$A$402" xr:uid="{5E780D28-EB16-483D-A870-BBD40C1891BB}"/>
    <hyperlink ref="H44" location="'Laser Ablation'!$A$626" display="'Laser Ablation'!$A$626" xr:uid="{AA382680-CFA8-4727-8103-1DF3BA188866}"/>
    <hyperlink ref="B45" location="'Laser Ablation'!$A$192" display="'Laser Ablation'!$A$192" xr:uid="{B069A465-AADB-47B6-88F9-8A3687D463BB}"/>
    <hyperlink ref="E45" location="'Laser Ablation'!$A$416" display="'Laser Ablation'!$A$416" xr:uid="{44FCB652-428A-43D2-8A32-C8586B0C5169}"/>
    <hyperlink ref="H45" location="'Laser Ablation'!$A$640" display="'Laser Ablation'!$A$640" xr:uid="{D88B7043-2819-4FD2-BFF7-9C3F3BD91BB7}"/>
    <hyperlink ref="B46" location="'Laser Ablation'!$A$206" display="'Laser Ablation'!$A$206" xr:uid="{89D389E3-23E7-4E22-8624-5C85F9AF1DFE}"/>
    <hyperlink ref="E46" location="'Laser Ablation'!$A$430" display="'Laser Ablation'!$A$430" xr:uid="{88085834-C5F9-47ED-9718-B04C19F78AB4}"/>
    <hyperlink ref="H46" location="'Laser Ablation'!$A$654" display="'Laser Ablation'!$A$654" xr:uid="{20B3E7FB-4EEC-41D5-9713-26AE5A1968B0}"/>
    <hyperlink ref="B47" location="'Laser Ablation'!$A$220" display="'Laser Ablation'!$A$220" xr:uid="{D9AFBEA0-B70B-4F85-B282-3A46DAD68D34}"/>
    <hyperlink ref="E47" location="'Laser Ablation'!$A$444" display="'Laser Ablation'!$A$444" xr:uid="{49AE10F7-52CD-41C5-BB7F-36E36B599269}"/>
    <hyperlink ref="H47" location="'Laser Ablation'!$A$668" display="'Laser Ablation'!$A$668" xr:uid="{84BA8A47-0AFD-4C7B-A133-C3D986526D1D}"/>
    <hyperlink ref="B48" location="'Laser Ablation'!$A$234" display="'Laser Ablation'!$A$234" xr:uid="{F47A7907-98CA-4686-8B61-F3C43D1E6B28}"/>
    <hyperlink ref="E48" location="'Laser Ablation'!$A$458" display="'Laser Ablation'!$A$458" xr:uid="{5AA5B9E8-8B88-4D75-BA1E-4AA0244FD4D4}"/>
    <hyperlink ref="H48" location="'Laser Ablation'!$A$682" display="'Laser Ablation'!$A$682" xr:uid="{ABA6515C-A5AB-43DA-9BC6-3A0950B388C0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72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7"/>
      <c r="B1" s="277" t="s">
        <v>748</v>
      </c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</row>
    <row r="2" spans="1:13" s="48" customFormat="1" ht="15" customHeight="1">
      <c r="A2" s="49"/>
      <c r="B2" s="279" t="s">
        <v>2</v>
      </c>
      <c r="C2" s="281" t="s">
        <v>70</v>
      </c>
      <c r="D2" s="283" t="s">
        <v>71</v>
      </c>
      <c r="E2" s="284"/>
      <c r="F2" s="284"/>
      <c r="G2" s="284"/>
      <c r="H2" s="285"/>
      <c r="I2" s="286" t="s">
        <v>72</v>
      </c>
      <c r="J2" s="287"/>
      <c r="K2" s="288"/>
      <c r="L2" s="289" t="s">
        <v>73</v>
      </c>
      <c r="M2" s="289"/>
    </row>
    <row r="3" spans="1:13" s="48" customFormat="1" ht="15" customHeight="1">
      <c r="A3" s="49"/>
      <c r="B3" s="280"/>
      <c r="C3" s="282"/>
      <c r="D3" s="188" t="s">
        <v>81</v>
      </c>
      <c r="E3" s="188" t="s">
        <v>74</v>
      </c>
      <c r="F3" s="188" t="s">
        <v>75</v>
      </c>
      <c r="G3" s="188" t="s">
        <v>76</v>
      </c>
      <c r="H3" s="188" t="s">
        <v>77</v>
      </c>
      <c r="I3" s="189" t="s">
        <v>78</v>
      </c>
      <c r="J3" s="188" t="s">
        <v>79</v>
      </c>
      <c r="K3" s="190" t="s">
        <v>80</v>
      </c>
      <c r="L3" s="188" t="s">
        <v>68</v>
      </c>
      <c r="M3" s="188" t="s">
        <v>69</v>
      </c>
    </row>
    <row r="4" spans="1:13" s="48" customFormat="1" ht="15" customHeight="1">
      <c r="A4" s="49"/>
      <c r="B4" s="191" t="s">
        <v>210</v>
      </c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3"/>
    </row>
    <row r="5" spans="1:13" ht="15" customHeight="1">
      <c r="A5" s="49"/>
      <c r="B5" s="194" t="s">
        <v>217</v>
      </c>
      <c r="C5" s="186">
        <v>1.1826759406154805</v>
      </c>
      <c r="D5" s="50">
        <v>3.756492332895818E-2</v>
      </c>
      <c r="E5" s="187">
        <v>1.1075460939575641</v>
      </c>
      <c r="F5" s="187">
        <v>1.257805787273397</v>
      </c>
      <c r="G5" s="187">
        <v>1.069981170628606</v>
      </c>
      <c r="H5" s="187">
        <v>1.2953707106023551</v>
      </c>
      <c r="I5" s="52">
        <v>3.1762651153120512E-2</v>
      </c>
      <c r="J5" s="51">
        <v>6.3525302306241024E-2</v>
      </c>
      <c r="K5" s="53">
        <v>9.528795345936153E-2</v>
      </c>
      <c r="L5" s="187">
        <v>1.1235421435847066</v>
      </c>
      <c r="M5" s="187">
        <v>1.2418097376462545</v>
      </c>
    </row>
    <row r="6" spans="1:13" ht="15" customHeight="1">
      <c r="A6" s="49"/>
      <c r="B6" s="40" t="s">
        <v>216</v>
      </c>
      <c r="C6" s="184"/>
      <c r="D6" s="195"/>
      <c r="E6" s="197"/>
      <c r="F6" s="197"/>
      <c r="G6" s="197"/>
      <c r="H6" s="197"/>
      <c r="I6" s="196"/>
      <c r="J6" s="196"/>
      <c r="K6" s="196"/>
      <c r="L6" s="197"/>
      <c r="M6" s="198"/>
    </row>
    <row r="7" spans="1:13" ht="15" customHeight="1">
      <c r="A7" s="49"/>
      <c r="B7" s="194" t="s">
        <v>217</v>
      </c>
      <c r="C7" s="186">
        <v>1.1619223409016042</v>
      </c>
      <c r="D7" s="50">
        <v>4.828650072448569E-2</v>
      </c>
      <c r="E7" s="187">
        <v>1.0653493394526328</v>
      </c>
      <c r="F7" s="187">
        <v>1.2584953423505756</v>
      </c>
      <c r="G7" s="187">
        <v>1.0170628387281471</v>
      </c>
      <c r="H7" s="187">
        <v>1.3067818430750613</v>
      </c>
      <c r="I7" s="52">
        <v>4.1557425160632801E-2</v>
      </c>
      <c r="J7" s="51">
        <v>8.3114850321265601E-2</v>
      </c>
      <c r="K7" s="53">
        <v>0.12467227548189841</v>
      </c>
      <c r="L7" s="187">
        <v>1.103826223856524</v>
      </c>
      <c r="M7" s="187">
        <v>1.2200184579466844</v>
      </c>
    </row>
    <row r="8" spans="1:13" ht="15" customHeight="1">
      <c r="A8" s="49"/>
      <c r="B8" s="40" t="s">
        <v>188</v>
      </c>
      <c r="C8" s="184"/>
      <c r="D8" s="195"/>
      <c r="E8" s="197"/>
      <c r="F8" s="197"/>
      <c r="G8" s="197"/>
      <c r="H8" s="197"/>
      <c r="I8" s="196"/>
      <c r="J8" s="196"/>
      <c r="K8" s="196"/>
      <c r="L8" s="197"/>
      <c r="M8" s="198"/>
    </row>
    <row r="9" spans="1:13" ht="15" customHeight="1">
      <c r="A9" s="49"/>
      <c r="B9" s="194" t="s">
        <v>218</v>
      </c>
      <c r="C9" s="256">
        <v>18.706608757618998</v>
      </c>
      <c r="D9" s="187">
        <v>0.83482735840360978</v>
      </c>
      <c r="E9" s="257">
        <v>17.036954040811779</v>
      </c>
      <c r="F9" s="257">
        <v>20.376263474426217</v>
      </c>
      <c r="G9" s="257">
        <v>16.202126682408167</v>
      </c>
      <c r="H9" s="257">
        <v>21.211090832829829</v>
      </c>
      <c r="I9" s="52">
        <v>4.4627402498253123E-2</v>
      </c>
      <c r="J9" s="51">
        <v>8.9254804996506246E-2</v>
      </c>
      <c r="K9" s="53">
        <v>0.13388220749475938</v>
      </c>
      <c r="L9" s="257">
        <v>17.771278319738048</v>
      </c>
      <c r="M9" s="257">
        <v>19.641939195499948</v>
      </c>
    </row>
    <row r="10" spans="1:13" ht="15" customHeight="1">
      <c r="A10" s="49"/>
      <c r="B10" s="194" t="s">
        <v>142</v>
      </c>
      <c r="C10" s="186">
        <v>5.9464538160044578</v>
      </c>
      <c r="D10" s="50">
        <v>0.22382502394276441</v>
      </c>
      <c r="E10" s="187">
        <v>5.498803768118929</v>
      </c>
      <c r="F10" s="187">
        <v>6.3941038638899865</v>
      </c>
      <c r="G10" s="187">
        <v>5.2749787441761642</v>
      </c>
      <c r="H10" s="187">
        <v>6.6179288878327514</v>
      </c>
      <c r="I10" s="52">
        <v>3.7640084471917579E-2</v>
      </c>
      <c r="J10" s="51">
        <v>7.5280168943835157E-2</v>
      </c>
      <c r="K10" s="53">
        <v>0.11292025341575274</v>
      </c>
      <c r="L10" s="187">
        <v>5.6491311252042351</v>
      </c>
      <c r="M10" s="187">
        <v>6.2437765068046804</v>
      </c>
    </row>
    <row r="11" spans="1:13" ht="15" customHeight="1">
      <c r="A11" s="49"/>
      <c r="B11" s="194" t="s">
        <v>219</v>
      </c>
      <c r="C11" s="260">
        <v>337.96043083697873</v>
      </c>
      <c r="D11" s="261">
        <v>14.070084412470621</v>
      </c>
      <c r="E11" s="261">
        <v>309.82026201203746</v>
      </c>
      <c r="F11" s="261">
        <v>366.10059966192</v>
      </c>
      <c r="G11" s="261">
        <v>295.75017759956688</v>
      </c>
      <c r="H11" s="261">
        <v>380.17068407439058</v>
      </c>
      <c r="I11" s="52">
        <v>4.1632342513072421E-2</v>
      </c>
      <c r="J11" s="51">
        <v>8.3264685026144841E-2</v>
      </c>
      <c r="K11" s="53">
        <v>0.12489702753921726</v>
      </c>
      <c r="L11" s="261">
        <v>321.06240929512978</v>
      </c>
      <c r="M11" s="261">
        <v>354.85845237882768</v>
      </c>
    </row>
    <row r="12" spans="1:13" ht="15" customHeight="1">
      <c r="A12" s="49"/>
      <c r="B12" s="194" t="s">
        <v>144</v>
      </c>
      <c r="C12" s="186">
        <v>2.2484545839147132</v>
      </c>
      <c r="D12" s="50">
        <v>0.11874723204477289</v>
      </c>
      <c r="E12" s="187">
        <v>2.0109601198251674</v>
      </c>
      <c r="F12" s="187">
        <v>2.485949048004259</v>
      </c>
      <c r="G12" s="187">
        <v>1.8922128877803945</v>
      </c>
      <c r="H12" s="187">
        <v>2.6046962800490316</v>
      </c>
      <c r="I12" s="52">
        <v>5.2812822146501105E-2</v>
      </c>
      <c r="J12" s="51">
        <v>0.10562564429300221</v>
      </c>
      <c r="K12" s="53">
        <v>0.15843846643950332</v>
      </c>
      <c r="L12" s="187">
        <v>2.1360318547189774</v>
      </c>
      <c r="M12" s="187">
        <v>2.360877313110449</v>
      </c>
    </row>
    <row r="13" spans="1:13" ht="15" customHeight="1">
      <c r="A13" s="49"/>
      <c r="B13" s="194" t="s">
        <v>220</v>
      </c>
      <c r="C13" s="256">
        <v>20.321437400437418</v>
      </c>
      <c r="D13" s="187">
        <v>1.1194970538375941</v>
      </c>
      <c r="E13" s="257">
        <v>18.082443292762228</v>
      </c>
      <c r="F13" s="257">
        <v>22.560431508112607</v>
      </c>
      <c r="G13" s="257">
        <v>16.962946238924637</v>
      </c>
      <c r="H13" s="257">
        <v>23.679928561950199</v>
      </c>
      <c r="I13" s="52">
        <v>5.5089462018739731E-2</v>
      </c>
      <c r="J13" s="51">
        <v>0.11017892403747946</v>
      </c>
      <c r="K13" s="53">
        <v>0.16526838605621919</v>
      </c>
      <c r="L13" s="257">
        <v>19.305365530415546</v>
      </c>
      <c r="M13" s="257">
        <v>21.337509270459289</v>
      </c>
    </row>
    <row r="14" spans="1:13" ht="15" customHeight="1">
      <c r="A14" s="49"/>
      <c r="B14" s="194" t="s">
        <v>145</v>
      </c>
      <c r="C14" s="264">
        <v>0.88684920556899638</v>
      </c>
      <c r="D14" s="50">
        <v>3.1325460144709279E-2</v>
      </c>
      <c r="E14" s="50">
        <v>0.82419828527957784</v>
      </c>
      <c r="F14" s="50">
        <v>0.94950012585841492</v>
      </c>
      <c r="G14" s="50">
        <v>0.79287282513486856</v>
      </c>
      <c r="H14" s="50">
        <v>0.98082558600312419</v>
      </c>
      <c r="I14" s="52">
        <v>3.5322194515144296E-2</v>
      </c>
      <c r="J14" s="51">
        <v>7.0644389030288593E-2</v>
      </c>
      <c r="K14" s="53">
        <v>0.1059665835454329</v>
      </c>
      <c r="L14" s="50">
        <v>0.84250674529054659</v>
      </c>
      <c r="M14" s="50">
        <v>0.93119166584744617</v>
      </c>
    </row>
    <row r="15" spans="1:13" s="48" customFormat="1" ht="15" customHeight="1">
      <c r="A15" s="49"/>
      <c r="B15" s="194" t="s">
        <v>221</v>
      </c>
      <c r="C15" s="260">
        <v>62.518502401921992</v>
      </c>
      <c r="D15" s="257">
        <v>3.3853706253429015</v>
      </c>
      <c r="E15" s="261">
        <v>55.74776115123619</v>
      </c>
      <c r="F15" s="261">
        <v>69.289243652607794</v>
      </c>
      <c r="G15" s="261">
        <v>52.362390525893289</v>
      </c>
      <c r="H15" s="261">
        <v>72.674614277950695</v>
      </c>
      <c r="I15" s="52">
        <v>5.414989955419703E-2</v>
      </c>
      <c r="J15" s="51">
        <v>0.10829979910839406</v>
      </c>
      <c r="K15" s="53">
        <v>0.1624496986625911</v>
      </c>
      <c r="L15" s="261">
        <v>59.392577281825893</v>
      </c>
      <c r="M15" s="261">
        <v>65.644427522018091</v>
      </c>
    </row>
    <row r="16" spans="1:13" ht="15" customHeight="1">
      <c r="A16" s="49"/>
      <c r="B16" s="194" t="s">
        <v>146</v>
      </c>
      <c r="C16" s="260">
        <v>64.592552497280039</v>
      </c>
      <c r="D16" s="257">
        <v>4.8163548381009873</v>
      </c>
      <c r="E16" s="261">
        <v>54.959842821078063</v>
      </c>
      <c r="F16" s="261">
        <v>74.225262173482008</v>
      </c>
      <c r="G16" s="261">
        <v>50.143487982977078</v>
      </c>
      <c r="H16" s="261">
        <v>79.041617011583</v>
      </c>
      <c r="I16" s="52">
        <v>7.4565172793005841E-2</v>
      </c>
      <c r="J16" s="51">
        <v>0.14913034558601168</v>
      </c>
      <c r="K16" s="53">
        <v>0.22369551837901752</v>
      </c>
      <c r="L16" s="261">
        <v>61.362924872416038</v>
      </c>
      <c r="M16" s="261">
        <v>67.822180122144047</v>
      </c>
    </row>
    <row r="17" spans="1:13" ht="15" customHeight="1">
      <c r="A17" s="49"/>
      <c r="B17" s="194" t="s">
        <v>172</v>
      </c>
      <c r="C17" s="260">
        <v>54.966883031191657</v>
      </c>
      <c r="D17" s="257">
        <v>2.1489101014949723</v>
      </c>
      <c r="E17" s="261">
        <v>50.66906282820171</v>
      </c>
      <c r="F17" s="261">
        <v>59.264703234181603</v>
      </c>
      <c r="G17" s="261">
        <v>48.520152726706741</v>
      </c>
      <c r="H17" s="261">
        <v>61.413613335676573</v>
      </c>
      <c r="I17" s="52">
        <v>3.9094632676834627E-2</v>
      </c>
      <c r="J17" s="51">
        <v>7.8189265353669254E-2</v>
      </c>
      <c r="K17" s="53">
        <v>0.11728389803050387</v>
      </c>
      <c r="L17" s="261">
        <v>52.218538879632071</v>
      </c>
      <c r="M17" s="261">
        <v>57.715227182751242</v>
      </c>
    </row>
    <row r="18" spans="1:13" ht="15" customHeight="1">
      <c r="A18" s="49"/>
      <c r="B18" s="194" t="s">
        <v>147</v>
      </c>
      <c r="C18" s="256">
        <v>19.172157899891534</v>
      </c>
      <c r="D18" s="187">
        <v>1.575816484017762</v>
      </c>
      <c r="E18" s="257">
        <v>16.020524931856009</v>
      </c>
      <c r="F18" s="257">
        <v>22.323790867927059</v>
      </c>
      <c r="G18" s="257">
        <v>14.444708447838249</v>
      </c>
      <c r="H18" s="257">
        <v>23.89960735194482</v>
      </c>
      <c r="I18" s="52">
        <v>8.2192963997374399E-2</v>
      </c>
      <c r="J18" s="51">
        <v>0.1643859279947488</v>
      </c>
      <c r="K18" s="53">
        <v>0.24657889199212318</v>
      </c>
      <c r="L18" s="257">
        <v>18.213550004896959</v>
      </c>
      <c r="M18" s="257">
        <v>20.130765794886109</v>
      </c>
    </row>
    <row r="19" spans="1:13" ht="15" customHeight="1">
      <c r="A19" s="49"/>
      <c r="B19" s="194" t="s">
        <v>173</v>
      </c>
      <c r="C19" s="186">
        <v>5.7795901459786592</v>
      </c>
      <c r="D19" s="50">
        <v>0.16975730098123618</v>
      </c>
      <c r="E19" s="187">
        <v>5.440075544016187</v>
      </c>
      <c r="F19" s="187">
        <v>6.1191047479411314</v>
      </c>
      <c r="G19" s="187">
        <v>5.2703182430349509</v>
      </c>
      <c r="H19" s="187">
        <v>6.2888620489223674</v>
      </c>
      <c r="I19" s="52">
        <v>2.9371857985353932E-2</v>
      </c>
      <c r="J19" s="51">
        <v>5.8743715970707863E-2</v>
      </c>
      <c r="K19" s="53">
        <v>8.8115573956061788E-2</v>
      </c>
      <c r="L19" s="187">
        <v>5.4906106386797262</v>
      </c>
      <c r="M19" s="187">
        <v>6.0685696532775921</v>
      </c>
    </row>
    <row r="20" spans="1:13" ht="15" customHeight="1">
      <c r="A20" s="49"/>
      <c r="B20" s="194" t="s">
        <v>222</v>
      </c>
      <c r="C20" s="186">
        <v>3.1186399934652544</v>
      </c>
      <c r="D20" s="50">
        <v>7.6149461741880295E-2</v>
      </c>
      <c r="E20" s="187">
        <v>2.9663410699814938</v>
      </c>
      <c r="F20" s="187">
        <v>3.2709389169490151</v>
      </c>
      <c r="G20" s="187">
        <v>2.8901916082396135</v>
      </c>
      <c r="H20" s="187">
        <v>3.3470883786908954</v>
      </c>
      <c r="I20" s="52">
        <v>2.4417522349948245E-2</v>
      </c>
      <c r="J20" s="51">
        <v>4.8835044699896489E-2</v>
      </c>
      <c r="K20" s="53">
        <v>7.325256704984473E-2</v>
      </c>
      <c r="L20" s="187">
        <v>2.9627079937919918</v>
      </c>
      <c r="M20" s="187">
        <v>3.2745719931385171</v>
      </c>
    </row>
    <row r="21" spans="1:13" ht="15" customHeight="1">
      <c r="A21" s="49"/>
      <c r="B21" s="194" t="s">
        <v>148</v>
      </c>
      <c r="C21" s="186">
        <v>3.1976728564296248</v>
      </c>
      <c r="D21" s="50">
        <v>0.17272138528066636</v>
      </c>
      <c r="E21" s="187">
        <v>2.8522300858682921</v>
      </c>
      <c r="F21" s="187">
        <v>3.5431156269909576</v>
      </c>
      <c r="G21" s="187">
        <v>2.6795087005876259</v>
      </c>
      <c r="H21" s="187">
        <v>3.7158370122716238</v>
      </c>
      <c r="I21" s="52">
        <v>5.4014714148563389E-2</v>
      </c>
      <c r="J21" s="51">
        <v>0.10802942829712678</v>
      </c>
      <c r="K21" s="53">
        <v>0.16204414244569015</v>
      </c>
      <c r="L21" s="187">
        <v>3.0377892136081437</v>
      </c>
      <c r="M21" s="187">
        <v>3.357556499251106</v>
      </c>
    </row>
    <row r="22" spans="1:13" ht="15" customHeight="1">
      <c r="A22" s="49"/>
      <c r="B22" s="194" t="s">
        <v>223</v>
      </c>
      <c r="C22" s="186">
        <v>1.2333724876098116</v>
      </c>
      <c r="D22" s="50">
        <v>8.0558963641461742E-2</v>
      </c>
      <c r="E22" s="187">
        <v>1.072254560326888</v>
      </c>
      <c r="F22" s="187">
        <v>1.3944904148927351</v>
      </c>
      <c r="G22" s="187">
        <v>0.99169559668542639</v>
      </c>
      <c r="H22" s="187">
        <v>1.4750493785341967</v>
      </c>
      <c r="I22" s="52">
        <v>6.5316005059898249E-2</v>
      </c>
      <c r="J22" s="51">
        <v>0.1306320101197965</v>
      </c>
      <c r="K22" s="53">
        <v>0.19594801517969473</v>
      </c>
      <c r="L22" s="187">
        <v>1.1717038632293211</v>
      </c>
      <c r="M22" s="187">
        <v>1.295041111990302</v>
      </c>
    </row>
    <row r="23" spans="1:13" ht="15" customHeight="1">
      <c r="A23" s="49"/>
      <c r="B23" s="194" t="s">
        <v>149</v>
      </c>
      <c r="C23" s="186">
        <v>1.2596214119659921</v>
      </c>
      <c r="D23" s="50">
        <v>5.4129550276014245E-2</v>
      </c>
      <c r="E23" s="187">
        <v>1.1513623114139635</v>
      </c>
      <c r="F23" s="187">
        <v>1.3678805125180207</v>
      </c>
      <c r="G23" s="187">
        <v>1.0972327611379493</v>
      </c>
      <c r="H23" s="187">
        <v>1.4220100627940349</v>
      </c>
      <c r="I23" s="52">
        <v>4.2972872453422267E-2</v>
      </c>
      <c r="J23" s="51">
        <v>8.5945744906844534E-2</v>
      </c>
      <c r="K23" s="53">
        <v>0.1289186173602668</v>
      </c>
      <c r="L23" s="187">
        <v>1.1966403413676925</v>
      </c>
      <c r="M23" s="187">
        <v>1.3226024825642917</v>
      </c>
    </row>
    <row r="24" spans="1:13" ht="15" customHeight="1">
      <c r="A24" s="49"/>
      <c r="B24" s="194" t="s">
        <v>150</v>
      </c>
      <c r="C24" s="186">
        <v>7.274521147678648</v>
      </c>
      <c r="D24" s="50">
        <v>0.25855638880763682</v>
      </c>
      <c r="E24" s="187">
        <v>6.7574083700633745</v>
      </c>
      <c r="F24" s="187">
        <v>7.7916339252939215</v>
      </c>
      <c r="G24" s="187">
        <v>6.4988519812557373</v>
      </c>
      <c r="H24" s="187">
        <v>8.0501903141015578</v>
      </c>
      <c r="I24" s="52">
        <v>3.5542736567635659E-2</v>
      </c>
      <c r="J24" s="51">
        <v>7.1085473135271318E-2</v>
      </c>
      <c r="K24" s="53">
        <v>0.10662820970290698</v>
      </c>
      <c r="L24" s="187">
        <v>6.9107950902947159</v>
      </c>
      <c r="M24" s="187">
        <v>7.63824720506258</v>
      </c>
    </row>
    <row r="25" spans="1:13" ht="15" customHeight="1">
      <c r="A25" s="49"/>
      <c r="B25" s="194" t="s">
        <v>151</v>
      </c>
      <c r="C25" s="256">
        <v>18.486035913583631</v>
      </c>
      <c r="D25" s="187">
        <v>1.185014921200169</v>
      </c>
      <c r="E25" s="257">
        <v>16.116006071183293</v>
      </c>
      <c r="F25" s="257">
        <v>20.85606575598397</v>
      </c>
      <c r="G25" s="257">
        <v>14.930991149983125</v>
      </c>
      <c r="H25" s="257">
        <v>22.041080677184137</v>
      </c>
      <c r="I25" s="52">
        <v>6.410324672848948E-2</v>
      </c>
      <c r="J25" s="51">
        <v>0.12820649345697896</v>
      </c>
      <c r="K25" s="53">
        <v>0.19230974018546843</v>
      </c>
      <c r="L25" s="257">
        <v>17.56173411790445</v>
      </c>
      <c r="M25" s="257">
        <v>19.410337709262812</v>
      </c>
    </row>
    <row r="26" spans="1:13" ht="15" customHeight="1">
      <c r="A26" s="49"/>
      <c r="B26" s="194" t="s">
        <v>152</v>
      </c>
      <c r="C26" s="186">
        <v>4.9999783997574649</v>
      </c>
      <c r="D26" s="50">
        <v>0.16019981186509052</v>
      </c>
      <c r="E26" s="187">
        <v>4.6795787760272836</v>
      </c>
      <c r="F26" s="187">
        <v>5.3203780234876463</v>
      </c>
      <c r="G26" s="187">
        <v>4.5193789641621933</v>
      </c>
      <c r="H26" s="187">
        <v>5.4805778353527366</v>
      </c>
      <c r="I26" s="52">
        <v>3.2040100787807675E-2</v>
      </c>
      <c r="J26" s="51">
        <v>6.408020157561535E-2</v>
      </c>
      <c r="K26" s="53">
        <v>9.6120302363423032E-2</v>
      </c>
      <c r="L26" s="187">
        <v>4.7499794797695918</v>
      </c>
      <c r="M26" s="187">
        <v>5.2499773197453381</v>
      </c>
    </row>
    <row r="27" spans="1:13" ht="15" customHeight="1">
      <c r="A27" s="49"/>
      <c r="B27" s="194" t="s">
        <v>153</v>
      </c>
      <c r="C27" s="186">
        <v>4.5079043637794731</v>
      </c>
      <c r="D27" s="50">
        <v>0.20572472602568617</v>
      </c>
      <c r="E27" s="187">
        <v>4.0964549117281006</v>
      </c>
      <c r="F27" s="187">
        <v>4.9193538158308456</v>
      </c>
      <c r="G27" s="187">
        <v>3.8907301857024148</v>
      </c>
      <c r="H27" s="187">
        <v>5.1250785418565314</v>
      </c>
      <c r="I27" s="52">
        <v>4.5636444215334783E-2</v>
      </c>
      <c r="J27" s="51">
        <v>9.1272888430669566E-2</v>
      </c>
      <c r="K27" s="53">
        <v>0.13690933264600436</v>
      </c>
      <c r="L27" s="187">
        <v>4.2825091455904998</v>
      </c>
      <c r="M27" s="187">
        <v>4.7332995819684465</v>
      </c>
    </row>
    <row r="28" spans="1:13" ht="15" customHeight="1">
      <c r="A28" s="49"/>
      <c r="B28" s="194" t="s">
        <v>154</v>
      </c>
      <c r="C28" s="186">
        <v>0.49893159872856452</v>
      </c>
      <c r="D28" s="50">
        <v>2.3045940549132032E-2</v>
      </c>
      <c r="E28" s="187">
        <v>0.45283971763030045</v>
      </c>
      <c r="F28" s="187">
        <v>0.54502347982682853</v>
      </c>
      <c r="G28" s="187">
        <v>0.42979377708116839</v>
      </c>
      <c r="H28" s="187">
        <v>0.56806942037596064</v>
      </c>
      <c r="I28" s="52">
        <v>4.6190581249735185E-2</v>
      </c>
      <c r="J28" s="51">
        <v>9.2381162499470371E-2</v>
      </c>
      <c r="K28" s="53">
        <v>0.13857174374920556</v>
      </c>
      <c r="L28" s="187">
        <v>0.47398501879213628</v>
      </c>
      <c r="M28" s="187">
        <v>0.52387817866499276</v>
      </c>
    </row>
    <row r="29" spans="1:13" ht="15" customHeight="1">
      <c r="A29" s="49"/>
      <c r="B29" s="194" t="s">
        <v>174</v>
      </c>
      <c r="C29" s="186">
        <v>4.829741225337302</v>
      </c>
      <c r="D29" s="50">
        <v>0.26812158549817211</v>
      </c>
      <c r="E29" s="187">
        <v>4.293498054340958</v>
      </c>
      <c r="F29" s="187">
        <v>5.365984396333646</v>
      </c>
      <c r="G29" s="187">
        <v>4.0253764688427855</v>
      </c>
      <c r="H29" s="187">
        <v>5.6341059818318184</v>
      </c>
      <c r="I29" s="52">
        <v>5.5514689708752854E-2</v>
      </c>
      <c r="J29" s="51">
        <v>0.11102937941750571</v>
      </c>
      <c r="K29" s="53">
        <v>0.16654406912625858</v>
      </c>
      <c r="L29" s="187">
        <v>4.5882541640704373</v>
      </c>
      <c r="M29" s="187">
        <v>5.0712282866041667</v>
      </c>
    </row>
    <row r="30" spans="1:13" ht="15" customHeight="1">
      <c r="A30" s="49"/>
      <c r="B30" s="194" t="s">
        <v>155</v>
      </c>
      <c r="C30" s="186">
        <v>2.5050558496891946</v>
      </c>
      <c r="D30" s="50">
        <v>7.2037285583755842E-2</v>
      </c>
      <c r="E30" s="187">
        <v>2.3609812785216828</v>
      </c>
      <c r="F30" s="187">
        <v>2.6491304208567064</v>
      </c>
      <c r="G30" s="187">
        <v>2.2889439929379272</v>
      </c>
      <c r="H30" s="187">
        <v>2.721167706440462</v>
      </c>
      <c r="I30" s="52">
        <v>2.8756758294508123E-2</v>
      </c>
      <c r="J30" s="51">
        <v>5.7513516589016246E-2</v>
      </c>
      <c r="K30" s="53">
        <v>8.6270274883524373E-2</v>
      </c>
      <c r="L30" s="187">
        <v>2.3798030572047351</v>
      </c>
      <c r="M30" s="187">
        <v>2.6303086421736541</v>
      </c>
    </row>
    <row r="31" spans="1:13" ht="15" customHeight="1">
      <c r="A31" s="49"/>
      <c r="B31" s="194" t="s">
        <v>156</v>
      </c>
      <c r="C31" s="256">
        <v>28.066235251204834</v>
      </c>
      <c r="D31" s="257">
        <v>4.2632337913113947</v>
      </c>
      <c r="E31" s="257">
        <v>19.539767668582044</v>
      </c>
      <c r="F31" s="257">
        <v>36.592702833827623</v>
      </c>
      <c r="G31" s="257">
        <v>15.27653387727065</v>
      </c>
      <c r="H31" s="257">
        <v>40.855936625139016</v>
      </c>
      <c r="I31" s="52">
        <v>0.15189902575652292</v>
      </c>
      <c r="J31" s="51">
        <v>0.30379805151304584</v>
      </c>
      <c r="K31" s="53">
        <v>0.45569707726956876</v>
      </c>
      <c r="L31" s="257">
        <v>26.662923488644591</v>
      </c>
      <c r="M31" s="257">
        <v>29.469547013765077</v>
      </c>
    </row>
    <row r="32" spans="1:13" ht="15" customHeight="1">
      <c r="A32" s="49"/>
      <c r="B32" s="194" t="s">
        <v>175</v>
      </c>
      <c r="C32" s="256">
        <v>22.869330142093048</v>
      </c>
      <c r="D32" s="187">
        <v>1.1469709961065691</v>
      </c>
      <c r="E32" s="257">
        <v>20.57538814987991</v>
      </c>
      <c r="F32" s="257">
        <v>25.163272134306187</v>
      </c>
      <c r="G32" s="257">
        <v>19.428417153773342</v>
      </c>
      <c r="H32" s="257">
        <v>26.310243130412754</v>
      </c>
      <c r="I32" s="52">
        <v>5.0153239687395407E-2</v>
      </c>
      <c r="J32" s="51">
        <v>0.10030647937479081</v>
      </c>
      <c r="K32" s="53">
        <v>0.15045971906218622</v>
      </c>
      <c r="L32" s="257">
        <v>21.725863634988396</v>
      </c>
      <c r="M32" s="257">
        <v>24.0127966491977</v>
      </c>
    </row>
    <row r="33" spans="1:13" ht="15" customHeight="1">
      <c r="A33" s="49"/>
      <c r="B33" s="194" t="s">
        <v>157</v>
      </c>
      <c r="C33" s="186">
        <v>0.14156890519151152</v>
      </c>
      <c r="D33" s="50">
        <v>1.0192758150674414E-2</v>
      </c>
      <c r="E33" s="187">
        <v>0.1211833888901627</v>
      </c>
      <c r="F33" s="187">
        <v>0.16195442149286035</v>
      </c>
      <c r="G33" s="187">
        <v>0.11099063073948828</v>
      </c>
      <c r="H33" s="187">
        <v>0.17214717964353476</v>
      </c>
      <c r="I33" s="52">
        <v>7.1998565906021939E-2</v>
      </c>
      <c r="J33" s="51">
        <v>0.14399713181204388</v>
      </c>
      <c r="K33" s="53">
        <v>0.21599569771806582</v>
      </c>
      <c r="L33" s="187">
        <v>0.13449045993193595</v>
      </c>
      <c r="M33" s="187">
        <v>0.1486473504510871</v>
      </c>
    </row>
    <row r="34" spans="1:13" ht="15" customHeight="1">
      <c r="A34" s="49"/>
      <c r="B34" s="194" t="s">
        <v>158</v>
      </c>
      <c r="C34" s="264">
        <v>0.41408691236144202</v>
      </c>
      <c r="D34" s="50">
        <v>1.9585300252459609E-2</v>
      </c>
      <c r="E34" s="50">
        <v>0.3749163118565228</v>
      </c>
      <c r="F34" s="50">
        <v>0.45325751286636123</v>
      </c>
      <c r="G34" s="50">
        <v>0.35533101160406322</v>
      </c>
      <c r="H34" s="50">
        <v>0.47284281311882081</v>
      </c>
      <c r="I34" s="52">
        <v>4.7297559202654257E-2</v>
      </c>
      <c r="J34" s="51">
        <v>9.4595118405308515E-2</v>
      </c>
      <c r="K34" s="53">
        <v>0.14189267760796276</v>
      </c>
      <c r="L34" s="50">
        <v>0.39338256674336991</v>
      </c>
      <c r="M34" s="50">
        <v>0.43479125797951412</v>
      </c>
    </row>
    <row r="35" spans="1:13" ht="15" customHeight="1">
      <c r="A35" s="49"/>
      <c r="B35" s="194" t="s">
        <v>159</v>
      </c>
      <c r="C35" s="264">
        <v>0.40278714739807769</v>
      </c>
      <c r="D35" s="50">
        <v>1.2095402557635502E-2</v>
      </c>
      <c r="E35" s="50">
        <v>0.3785963422828067</v>
      </c>
      <c r="F35" s="50">
        <v>0.42697795251334869</v>
      </c>
      <c r="G35" s="50">
        <v>0.36650093972517117</v>
      </c>
      <c r="H35" s="50">
        <v>0.43907335507098422</v>
      </c>
      <c r="I35" s="52">
        <v>3.0029266414703944E-2</v>
      </c>
      <c r="J35" s="51">
        <v>6.0058532829407887E-2</v>
      </c>
      <c r="K35" s="53">
        <v>9.0087799244111838E-2</v>
      </c>
      <c r="L35" s="50">
        <v>0.38264779002817378</v>
      </c>
      <c r="M35" s="50">
        <v>0.4229265047679816</v>
      </c>
    </row>
    <row r="36" spans="1:13" ht="15" customHeight="1">
      <c r="A36" s="49"/>
      <c r="B36" s="194" t="s">
        <v>176</v>
      </c>
      <c r="C36" s="256">
        <v>26.010904335908563</v>
      </c>
      <c r="D36" s="187">
        <v>1.3283846135579034</v>
      </c>
      <c r="E36" s="257">
        <v>23.354135108792757</v>
      </c>
      <c r="F36" s="257">
        <v>28.667673563024369</v>
      </c>
      <c r="G36" s="257">
        <v>22.025750495234853</v>
      </c>
      <c r="H36" s="257">
        <v>29.996058176582274</v>
      </c>
      <c r="I36" s="52">
        <v>5.1070297149339881E-2</v>
      </c>
      <c r="J36" s="51">
        <v>0.10214059429867976</v>
      </c>
      <c r="K36" s="53">
        <v>0.15321089144801964</v>
      </c>
      <c r="L36" s="257">
        <v>24.710359119113136</v>
      </c>
      <c r="M36" s="257">
        <v>27.311449552703991</v>
      </c>
    </row>
    <row r="37" spans="1:13" ht="15" customHeight="1">
      <c r="A37" s="49"/>
      <c r="B37" s="194" t="s">
        <v>177</v>
      </c>
      <c r="C37" s="186">
        <v>1.5271422266233123</v>
      </c>
      <c r="D37" s="50">
        <v>6.194950326297357E-2</v>
      </c>
      <c r="E37" s="187">
        <v>1.4032432200973652</v>
      </c>
      <c r="F37" s="187">
        <v>1.6510412331492594</v>
      </c>
      <c r="G37" s="187">
        <v>1.3412937168343917</v>
      </c>
      <c r="H37" s="187">
        <v>1.712990736412233</v>
      </c>
      <c r="I37" s="52">
        <v>4.0565640961910315E-2</v>
      </c>
      <c r="J37" s="51">
        <v>8.1131281923820631E-2</v>
      </c>
      <c r="K37" s="53">
        <v>0.12169692288573095</v>
      </c>
      <c r="L37" s="187">
        <v>1.4507851152921467</v>
      </c>
      <c r="M37" s="187">
        <v>1.603499337954478</v>
      </c>
    </row>
    <row r="38" spans="1:13" ht="15" customHeight="1">
      <c r="A38" s="49"/>
      <c r="B38" s="194" t="s">
        <v>178</v>
      </c>
      <c r="C38" s="256">
        <v>12.451759055807958</v>
      </c>
      <c r="D38" s="187">
        <v>0.72256244433711703</v>
      </c>
      <c r="E38" s="257">
        <v>11.006634167133724</v>
      </c>
      <c r="F38" s="257">
        <v>13.896883944482193</v>
      </c>
      <c r="G38" s="257">
        <v>10.284071722796607</v>
      </c>
      <c r="H38" s="257">
        <v>14.619446388819309</v>
      </c>
      <c r="I38" s="52">
        <v>5.8028945235660281E-2</v>
      </c>
      <c r="J38" s="51">
        <v>0.11605789047132056</v>
      </c>
      <c r="K38" s="53">
        <v>0.17408683570698086</v>
      </c>
      <c r="L38" s="257">
        <v>11.829171103017561</v>
      </c>
      <c r="M38" s="257">
        <v>13.074347008598355</v>
      </c>
    </row>
    <row r="39" spans="1:13" ht="15" customHeight="1">
      <c r="A39" s="49"/>
      <c r="B39" s="194" t="s">
        <v>160</v>
      </c>
      <c r="C39" s="256">
        <v>31.011728095288227</v>
      </c>
      <c r="D39" s="187">
        <v>1.1803266393924077</v>
      </c>
      <c r="E39" s="257">
        <v>28.65107481650341</v>
      </c>
      <c r="F39" s="257">
        <v>33.372381374073044</v>
      </c>
      <c r="G39" s="257">
        <v>27.470748177111005</v>
      </c>
      <c r="H39" s="257">
        <v>34.552708013465448</v>
      </c>
      <c r="I39" s="52">
        <v>3.8060653561958091E-2</v>
      </c>
      <c r="J39" s="51">
        <v>7.6121307123916182E-2</v>
      </c>
      <c r="K39" s="53">
        <v>0.11418196068587427</v>
      </c>
      <c r="L39" s="257">
        <v>29.461141690523817</v>
      </c>
      <c r="M39" s="257">
        <v>32.562314500052636</v>
      </c>
    </row>
    <row r="40" spans="1:13" ht="15" customHeight="1">
      <c r="A40" s="49"/>
      <c r="B40" s="194" t="s">
        <v>179</v>
      </c>
      <c r="C40" s="256">
        <v>15.007095100065806</v>
      </c>
      <c r="D40" s="187">
        <v>1.0590485896808357</v>
      </c>
      <c r="E40" s="257">
        <v>12.888997920704135</v>
      </c>
      <c r="F40" s="257">
        <v>17.125192279427477</v>
      </c>
      <c r="G40" s="257">
        <v>11.829949331023299</v>
      </c>
      <c r="H40" s="257">
        <v>18.184240869108315</v>
      </c>
      <c r="I40" s="52">
        <v>7.0569859297832521E-2</v>
      </c>
      <c r="J40" s="51">
        <v>0.14113971859566504</v>
      </c>
      <c r="K40" s="53">
        <v>0.21170957789349756</v>
      </c>
      <c r="L40" s="257">
        <v>14.256740345062516</v>
      </c>
      <c r="M40" s="257">
        <v>15.757449855069096</v>
      </c>
    </row>
    <row r="41" spans="1:13" ht="15" customHeight="1">
      <c r="A41" s="49"/>
      <c r="B41" s="194" t="s">
        <v>180</v>
      </c>
      <c r="C41" s="264">
        <v>3.7150857146263101E-2</v>
      </c>
      <c r="D41" s="50">
        <v>2.3765385420221781E-3</v>
      </c>
      <c r="E41" s="50">
        <v>3.2397780062218745E-2</v>
      </c>
      <c r="F41" s="50">
        <v>4.1903934230307457E-2</v>
      </c>
      <c r="G41" s="50">
        <v>3.0021241520196567E-2</v>
      </c>
      <c r="H41" s="50">
        <v>4.4280472772329632E-2</v>
      </c>
      <c r="I41" s="52">
        <v>6.3969951828183519E-2</v>
      </c>
      <c r="J41" s="51">
        <v>0.12793990365636704</v>
      </c>
      <c r="K41" s="53">
        <v>0.19190985548455056</v>
      </c>
      <c r="L41" s="50">
        <v>3.5293314288949947E-2</v>
      </c>
      <c r="M41" s="50">
        <v>3.9008400003576256E-2</v>
      </c>
    </row>
    <row r="42" spans="1:13" ht="15" customHeight="1">
      <c r="A42" s="49"/>
      <c r="B42" s="194" t="s">
        <v>224</v>
      </c>
      <c r="C42" s="264">
        <v>0.65685430844704151</v>
      </c>
      <c r="D42" s="50">
        <v>2.7072590102932358E-2</v>
      </c>
      <c r="E42" s="50">
        <v>0.60270912824117684</v>
      </c>
      <c r="F42" s="50">
        <v>0.71099948865290619</v>
      </c>
      <c r="G42" s="50">
        <v>0.57563653813824445</v>
      </c>
      <c r="H42" s="50">
        <v>0.73807207875583858</v>
      </c>
      <c r="I42" s="52">
        <v>4.1215517284096601E-2</v>
      </c>
      <c r="J42" s="51">
        <v>8.2431034568193201E-2</v>
      </c>
      <c r="K42" s="53">
        <v>0.1236465518522898</v>
      </c>
      <c r="L42" s="50">
        <v>0.62401159302468945</v>
      </c>
      <c r="M42" s="50">
        <v>0.68969702386939358</v>
      </c>
    </row>
    <row r="43" spans="1:13" ht="15" customHeight="1">
      <c r="A43" s="49"/>
      <c r="B43" s="194" t="s">
        <v>161</v>
      </c>
      <c r="C43" s="186">
        <v>8.3083915752636734</v>
      </c>
      <c r="D43" s="50">
        <v>0.69976235477283077</v>
      </c>
      <c r="E43" s="187">
        <v>6.9088668657180117</v>
      </c>
      <c r="F43" s="187">
        <v>9.7079162848093343</v>
      </c>
      <c r="G43" s="187">
        <v>6.2091045109451812</v>
      </c>
      <c r="H43" s="187">
        <v>10.407678639582166</v>
      </c>
      <c r="I43" s="52">
        <v>8.4223564625457992E-2</v>
      </c>
      <c r="J43" s="51">
        <v>0.16844712925091598</v>
      </c>
      <c r="K43" s="53">
        <v>0.25267069387637398</v>
      </c>
      <c r="L43" s="187">
        <v>7.8929719965004894</v>
      </c>
      <c r="M43" s="187">
        <v>8.7238111540268566</v>
      </c>
    </row>
    <row r="44" spans="1:13" ht="15" customHeight="1">
      <c r="A44" s="49"/>
      <c r="B44" s="194" t="s">
        <v>162</v>
      </c>
      <c r="C44" s="260">
        <v>128.04376007042163</v>
      </c>
      <c r="D44" s="261">
        <v>6.2396719206102249</v>
      </c>
      <c r="E44" s="261">
        <v>115.56441622920117</v>
      </c>
      <c r="F44" s="261">
        <v>140.52310391164207</v>
      </c>
      <c r="G44" s="261">
        <v>109.32474430859095</v>
      </c>
      <c r="H44" s="261">
        <v>146.76277583225232</v>
      </c>
      <c r="I44" s="52">
        <v>4.8730777018564E-2</v>
      </c>
      <c r="J44" s="51">
        <v>9.7461554037128001E-2</v>
      </c>
      <c r="K44" s="53">
        <v>0.14619233105569202</v>
      </c>
      <c r="L44" s="261">
        <v>121.64157206690055</v>
      </c>
      <c r="M44" s="261">
        <v>134.4459480739427</v>
      </c>
    </row>
    <row r="45" spans="1:13" ht="15" customHeight="1">
      <c r="A45" s="49"/>
      <c r="B45" s="194" t="s">
        <v>225</v>
      </c>
      <c r="C45" s="264">
        <v>2.6564102564102562E-2</v>
      </c>
      <c r="D45" s="50">
        <v>2.4098808699864515E-3</v>
      </c>
      <c r="E45" s="50">
        <v>2.1744340824129661E-2</v>
      </c>
      <c r="F45" s="50">
        <v>3.1383864304075464E-2</v>
      </c>
      <c r="G45" s="50">
        <v>1.9334459954143207E-2</v>
      </c>
      <c r="H45" s="50">
        <v>3.3793745174061918E-2</v>
      </c>
      <c r="I45" s="52">
        <v>9.0719453599876071E-2</v>
      </c>
      <c r="J45" s="51">
        <v>0.18143890719975214</v>
      </c>
      <c r="K45" s="53">
        <v>0.27215836079962819</v>
      </c>
      <c r="L45" s="50">
        <v>2.5235897435897433E-2</v>
      </c>
      <c r="M45" s="50">
        <v>2.7892307692307692E-2</v>
      </c>
    </row>
    <row r="46" spans="1:13" ht="15" customHeight="1">
      <c r="A46" s="49"/>
      <c r="B46" s="194" t="s">
        <v>226</v>
      </c>
      <c r="C46" s="186">
        <v>7.0608158343376806</v>
      </c>
      <c r="D46" s="50">
        <v>0.40188543733855264</v>
      </c>
      <c r="E46" s="187">
        <v>6.2570449596605755</v>
      </c>
      <c r="F46" s="187">
        <v>7.8645867090147856</v>
      </c>
      <c r="G46" s="187">
        <v>5.8551595223220225</v>
      </c>
      <c r="H46" s="187">
        <v>8.2664721463533386</v>
      </c>
      <c r="I46" s="52">
        <v>5.6917705654370793E-2</v>
      </c>
      <c r="J46" s="51">
        <v>0.11383541130874159</v>
      </c>
      <c r="K46" s="53">
        <v>0.17075311696311238</v>
      </c>
      <c r="L46" s="187">
        <v>6.7077750426207965</v>
      </c>
      <c r="M46" s="187">
        <v>7.4138566260545646</v>
      </c>
    </row>
    <row r="47" spans="1:13" ht="15" customHeight="1">
      <c r="A47" s="49"/>
      <c r="B47" s="194" t="s">
        <v>227</v>
      </c>
      <c r="C47" s="256">
        <v>47.107144677643795</v>
      </c>
      <c r="D47" s="187">
        <v>1.6882621976241365</v>
      </c>
      <c r="E47" s="257">
        <v>43.73062028239552</v>
      </c>
      <c r="F47" s="257">
        <v>50.48366907289207</v>
      </c>
      <c r="G47" s="257">
        <v>42.042358084771386</v>
      </c>
      <c r="H47" s="257">
        <v>52.171931270516204</v>
      </c>
      <c r="I47" s="52">
        <v>3.5838771574396772E-2</v>
      </c>
      <c r="J47" s="51">
        <v>7.1677543148793543E-2</v>
      </c>
      <c r="K47" s="53">
        <v>0.10751631472319031</v>
      </c>
      <c r="L47" s="257">
        <v>44.751787443761607</v>
      </c>
      <c r="M47" s="257">
        <v>49.462501911525983</v>
      </c>
    </row>
    <row r="48" spans="1:13" s="48" customFormat="1" ht="15" customHeight="1">
      <c r="A48" s="49"/>
      <c r="B48" s="194" t="s">
        <v>181</v>
      </c>
      <c r="C48" s="186">
        <v>4.6257147312510449</v>
      </c>
      <c r="D48" s="50">
        <v>0.21308028022165892</v>
      </c>
      <c r="E48" s="187">
        <v>4.1995541708077271</v>
      </c>
      <c r="F48" s="187">
        <v>5.0518752916943628</v>
      </c>
      <c r="G48" s="187">
        <v>3.9864738905860682</v>
      </c>
      <c r="H48" s="187">
        <v>5.2649555719160217</v>
      </c>
      <c r="I48" s="52">
        <v>4.6064293325764692E-2</v>
      </c>
      <c r="J48" s="51">
        <v>9.2128586651529384E-2</v>
      </c>
      <c r="K48" s="53">
        <v>0.13819287997729407</v>
      </c>
      <c r="L48" s="187">
        <v>4.3944289946884929</v>
      </c>
      <c r="M48" s="187">
        <v>4.857000467813597</v>
      </c>
    </row>
    <row r="49" spans="1:13" ht="15" customHeight="1">
      <c r="A49" s="49"/>
      <c r="B49" s="194" t="s">
        <v>228</v>
      </c>
      <c r="C49" s="256">
        <v>34.413849112520886</v>
      </c>
      <c r="D49" s="257">
        <v>4.2511356194170826</v>
      </c>
      <c r="E49" s="257">
        <v>25.911577873686721</v>
      </c>
      <c r="F49" s="257">
        <v>42.916120351355048</v>
      </c>
      <c r="G49" s="257">
        <v>21.66044225426964</v>
      </c>
      <c r="H49" s="257">
        <v>47.167255970772132</v>
      </c>
      <c r="I49" s="52">
        <v>0.12352979190201599</v>
      </c>
      <c r="J49" s="51">
        <v>0.24705958380403198</v>
      </c>
      <c r="K49" s="53">
        <v>0.370589375706048</v>
      </c>
      <c r="L49" s="257">
        <v>32.693156656894843</v>
      </c>
      <c r="M49" s="257">
        <v>36.134541568146929</v>
      </c>
    </row>
    <row r="50" spans="1:13" ht="15" customHeight="1">
      <c r="A50" s="49"/>
      <c r="B50" s="194" t="s">
        <v>164</v>
      </c>
      <c r="C50" s="186">
        <v>6.2282448274408013</v>
      </c>
      <c r="D50" s="50">
        <v>0.30001527717541254</v>
      </c>
      <c r="E50" s="187">
        <v>5.6282142730899762</v>
      </c>
      <c r="F50" s="187">
        <v>6.8282753817916264</v>
      </c>
      <c r="G50" s="187">
        <v>5.3281989959145637</v>
      </c>
      <c r="H50" s="187">
        <v>7.128290658967039</v>
      </c>
      <c r="I50" s="52">
        <v>4.8170116218551003E-2</v>
      </c>
      <c r="J50" s="51">
        <v>9.6340232437102005E-2</v>
      </c>
      <c r="K50" s="53">
        <v>0.14451034865565301</v>
      </c>
      <c r="L50" s="187">
        <v>5.9168325860687609</v>
      </c>
      <c r="M50" s="187">
        <v>6.5396570688128417</v>
      </c>
    </row>
    <row r="51" spans="1:13" ht="15" customHeight="1">
      <c r="A51" s="49"/>
      <c r="B51" s="194" t="s">
        <v>182</v>
      </c>
      <c r="C51" s="186">
        <v>5.9811923370410911</v>
      </c>
      <c r="D51" s="50">
        <v>0.38012055964554037</v>
      </c>
      <c r="E51" s="187">
        <v>5.2209512177500104</v>
      </c>
      <c r="F51" s="187">
        <v>6.7414334563321718</v>
      </c>
      <c r="G51" s="187">
        <v>4.84083065810447</v>
      </c>
      <c r="H51" s="187">
        <v>7.1215540159777122</v>
      </c>
      <c r="I51" s="52">
        <v>6.3552639377851342E-2</v>
      </c>
      <c r="J51" s="51">
        <v>0.12710527875570268</v>
      </c>
      <c r="K51" s="53">
        <v>0.19065791813355404</v>
      </c>
      <c r="L51" s="187">
        <v>5.6821327201890366</v>
      </c>
      <c r="M51" s="187">
        <v>6.2802519538931456</v>
      </c>
    </row>
    <row r="52" spans="1:13" ht="15" customHeight="1">
      <c r="A52" s="49"/>
      <c r="B52" s="194" t="s">
        <v>165</v>
      </c>
      <c r="C52" s="260">
        <v>110.9181835648663</v>
      </c>
      <c r="D52" s="261">
        <v>6.6246512879834665</v>
      </c>
      <c r="E52" s="261">
        <v>97.66888098889936</v>
      </c>
      <c r="F52" s="261">
        <v>124.16748614083323</v>
      </c>
      <c r="G52" s="261">
        <v>91.044229700915906</v>
      </c>
      <c r="H52" s="261">
        <v>130.79213742881669</v>
      </c>
      <c r="I52" s="52">
        <v>5.972556595383921E-2</v>
      </c>
      <c r="J52" s="51">
        <v>0.11945113190767842</v>
      </c>
      <c r="K52" s="53">
        <v>0.17917669786151763</v>
      </c>
      <c r="L52" s="261">
        <v>105.37227438662298</v>
      </c>
      <c r="M52" s="261">
        <v>116.46409274310962</v>
      </c>
    </row>
    <row r="53" spans="1:13" ht="15" customHeight="1">
      <c r="A53" s="49"/>
      <c r="B53" s="194" t="s">
        <v>183</v>
      </c>
      <c r="C53" s="186">
        <v>0.93587015135242146</v>
      </c>
      <c r="D53" s="50">
        <v>6.5687244767822436E-2</v>
      </c>
      <c r="E53" s="187">
        <v>0.80449566181677656</v>
      </c>
      <c r="F53" s="187">
        <v>1.0672446408880663</v>
      </c>
      <c r="G53" s="187">
        <v>0.73880841704895417</v>
      </c>
      <c r="H53" s="187">
        <v>1.1329318856558888</v>
      </c>
      <c r="I53" s="52">
        <v>7.018841734924243E-2</v>
      </c>
      <c r="J53" s="51">
        <v>0.14037683469848486</v>
      </c>
      <c r="K53" s="53">
        <v>0.2105652520477273</v>
      </c>
      <c r="L53" s="187">
        <v>0.88907664378480034</v>
      </c>
      <c r="M53" s="187">
        <v>0.98266365892004259</v>
      </c>
    </row>
    <row r="54" spans="1:13" ht="15" customHeight="1">
      <c r="A54" s="49"/>
      <c r="B54" s="194" t="s">
        <v>166</v>
      </c>
      <c r="C54" s="186">
        <v>0.65334470285012003</v>
      </c>
      <c r="D54" s="50">
        <v>2.2916134055311465E-2</v>
      </c>
      <c r="E54" s="187">
        <v>0.60751243473949712</v>
      </c>
      <c r="F54" s="187">
        <v>0.69917697096074294</v>
      </c>
      <c r="G54" s="187">
        <v>0.58459630068418567</v>
      </c>
      <c r="H54" s="187">
        <v>0.72209310501605439</v>
      </c>
      <c r="I54" s="52">
        <v>3.5075105002525017E-2</v>
      </c>
      <c r="J54" s="51">
        <v>7.0150210005050034E-2</v>
      </c>
      <c r="K54" s="53">
        <v>0.10522531500757505</v>
      </c>
      <c r="L54" s="187">
        <v>0.62067746770761401</v>
      </c>
      <c r="M54" s="187">
        <v>0.68601193799262605</v>
      </c>
    </row>
    <row r="55" spans="1:13" ht="15" customHeight="1">
      <c r="A55" s="49"/>
      <c r="B55" s="194" t="s">
        <v>229</v>
      </c>
      <c r="C55" s="186">
        <v>6.3869857389917239</v>
      </c>
      <c r="D55" s="50">
        <v>0.48102829957550286</v>
      </c>
      <c r="E55" s="187">
        <v>5.4249291398407182</v>
      </c>
      <c r="F55" s="187">
        <v>7.3490423381427297</v>
      </c>
      <c r="G55" s="187">
        <v>4.9439008402652149</v>
      </c>
      <c r="H55" s="187">
        <v>7.830070637718233</v>
      </c>
      <c r="I55" s="52">
        <v>7.53138208277008E-2</v>
      </c>
      <c r="J55" s="51">
        <v>0.1506276416554016</v>
      </c>
      <c r="K55" s="53">
        <v>0.2259414624831024</v>
      </c>
      <c r="L55" s="187">
        <v>6.0676364520421373</v>
      </c>
      <c r="M55" s="187">
        <v>6.7063350259413106</v>
      </c>
    </row>
    <row r="56" spans="1:13" ht="15" customHeight="1">
      <c r="A56" s="49"/>
      <c r="B56" s="194" t="s">
        <v>167</v>
      </c>
      <c r="C56" s="256">
        <v>11.12878756712279</v>
      </c>
      <c r="D56" s="257">
        <v>1.3198169204553665</v>
      </c>
      <c r="E56" s="257">
        <v>8.4891537262120575</v>
      </c>
      <c r="F56" s="257">
        <v>13.768421408033523</v>
      </c>
      <c r="G56" s="257">
        <v>7.1693368057566911</v>
      </c>
      <c r="H56" s="257">
        <v>15.08823832848889</v>
      </c>
      <c r="I56" s="52">
        <v>0.11859485253851321</v>
      </c>
      <c r="J56" s="51">
        <v>0.23718970507702641</v>
      </c>
      <c r="K56" s="53">
        <v>0.35578455761553962</v>
      </c>
      <c r="L56" s="257">
        <v>10.57234818876665</v>
      </c>
      <c r="M56" s="257">
        <v>11.685226945478931</v>
      </c>
    </row>
    <row r="57" spans="1:13" ht="15" customHeight="1">
      <c r="A57" s="49"/>
      <c r="B57" s="194" t="s">
        <v>168</v>
      </c>
      <c r="C57" s="264">
        <v>0.12948745774039075</v>
      </c>
      <c r="D57" s="50">
        <v>7.6983648160579366E-3</v>
      </c>
      <c r="E57" s="50">
        <v>0.11409072810827488</v>
      </c>
      <c r="F57" s="50">
        <v>0.14488418737250663</v>
      </c>
      <c r="G57" s="50">
        <v>0.10639236329221693</v>
      </c>
      <c r="H57" s="50">
        <v>0.15258255218856456</v>
      </c>
      <c r="I57" s="52">
        <v>5.9452590624586819E-2</v>
      </c>
      <c r="J57" s="51">
        <v>0.11890518124917364</v>
      </c>
      <c r="K57" s="53">
        <v>0.17835777187376045</v>
      </c>
      <c r="L57" s="50">
        <v>0.12301308485337122</v>
      </c>
      <c r="M57" s="50">
        <v>0.1359618306274103</v>
      </c>
    </row>
    <row r="58" spans="1:13" ht="15" customHeight="1">
      <c r="A58" s="49"/>
      <c r="B58" s="194" t="s">
        <v>184</v>
      </c>
      <c r="C58" s="186">
        <v>8.8680618054249987</v>
      </c>
      <c r="D58" s="50">
        <v>0.3627074530401343</v>
      </c>
      <c r="E58" s="187">
        <v>8.1426468993447294</v>
      </c>
      <c r="F58" s="187">
        <v>9.5934767115052679</v>
      </c>
      <c r="G58" s="187">
        <v>7.7799394463045957</v>
      </c>
      <c r="H58" s="187">
        <v>9.9561841645454017</v>
      </c>
      <c r="I58" s="52">
        <v>4.0900420069044804E-2</v>
      </c>
      <c r="J58" s="51">
        <v>8.1800840138089609E-2</v>
      </c>
      <c r="K58" s="53">
        <v>0.12270126020713441</v>
      </c>
      <c r="L58" s="187">
        <v>8.4246587151537486</v>
      </c>
      <c r="M58" s="187">
        <v>9.3114648956962487</v>
      </c>
    </row>
    <row r="59" spans="1:13" ht="15" customHeight="1">
      <c r="A59" s="49"/>
      <c r="B59" s="194" t="s">
        <v>169</v>
      </c>
      <c r="C59" s="186">
        <v>0.15557847618399748</v>
      </c>
      <c r="D59" s="50">
        <v>7.6315012082023778E-3</v>
      </c>
      <c r="E59" s="187">
        <v>0.14031547376759274</v>
      </c>
      <c r="F59" s="187">
        <v>0.17084147860040222</v>
      </c>
      <c r="G59" s="187">
        <v>0.13268397255939035</v>
      </c>
      <c r="H59" s="187">
        <v>0.1784729798086046</v>
      </c>
      <c r="I59" s="52">
        <v>4.9052422901847012E-2</v>
      </c>
      <c r="J59" s="51">
        <v>9.8104845803694024E-2</v>
      </c>
      <c r="K59" s="53">
        <v>0.14715726870554102</v>
      </c>
      <c r="L59" s="187">
        <v>0.14779955237479761</v>
      </c>
      <c r="M59" s="187">
        <v>0.16335739999319734</v>
      </c>
    </row>
    <row r="60" spans="1:13" ht="15" customHeight="1">
      <c r="A60" s="49"/>
      <c r="B60" s="194" t="s">
        <v>141</v>
      </c>
      <c r="C60" s="186">
        <v>4.8613462876591633</v>
      </c>
      <c r="D60" s="50">
        <v>0.23221995158955935</v>
      </c>
      <c r="E60" s="187">
        <v>4.3969063844800447</v>
      </c>
      <c r="F60" s="187">
        <v>5.325786190838282</v>
      </c>
      <c r="G60" s="187">
        <v>4.1646864328904849</v>
      </c>
      <c r="H60" s="187">
        <v>5.5580061424278417</v>
      </c>
      <c r="I60" s="52">
        <v>4.776865046192337E-2</v>
      </c>
      <c r="J60" s="51">
        <v>9.5537300923846741E-2</v>
      </c>
      <c r="K60" s="53">
        <v>0.14330595138577013</v>
      </c>
      <c r="L60" s="187">
        <v>4.6182789732762055</v>
      </c>
      <c r="M60" s="187">
        <v>5.1044136020421211</v>
      </c>
    </row>
    <row r="61" spans="1:13" ht="15" customHeight="1">
      <c r="A61" s="49"/>
      <c r="B61" s="194" t="s">
        <v>185</v>
      </c>
      <c r="C61" s="256">
        <v>17.729980114218858</v>
      </c>
      <c r="D61" s="187">
        <v>1.229284615592048</v>
      </c>
      <c r="E61" s="257">
        <v>15.271410883034761</v>
      </c>
      <c r="F61" s="257">
        <v>20.188549345402954</v>
      </c>
      <c r="G61" s="257">
        <v>14.042126267442715</v>
      </c>
      <c r="H61" s="257">
        <v>21.417833960995001</v>
      </c>
      <c r="I61" s="52">
        <v>6.9333671423929141E-2</v>
      </c>
      <c r="J61" s="51">
        <v>0.13866734284785828</v>
      </c>
      <c r="K61" s="53">
        <v>0.20800101427178741</v>
      </c>
      <c r="L61" s="257">
        <v>16.843481108507916</v>
      </c>
      <c r="M61" s="257">
        <v>18.616479119929799</v>
      </c>
    </row>
    <row r="62" spans="1:13" ht="15" customHeight="1">
      <c r="A62" s="49"/>
      <c r="B62" s="194" t="s">
        <v>230</v>
      </c>
      <c r="C62" s="186">
        <v>3.9039657145751683</v>
      </c>
      <c r="D62" s="50">
        <v>0.30393505748006505</v>
      </c>
      <c r="E62" s="187">
        <v>3.2960955996150383</v>
      </c>
      <c r="F62" s="187">
        <v>4.5118358295352987</v>
      </c>
      <c r="G62" s="187">
        <v>2.9921605421349731</v>
      </c>
      <c r="H62" s="187">
        <v>4.815770887015363</v>
      </c>
      <c r="I62" s="52">
        <v>7.785290130631678E-2</v>
      </c>
      <c r="J62" s="51">
        <v>0.15570580261263356</v>
      </c>
      <c r="K62" s="53">
        <v>0.23355870391895034</v>
      </c>
      <c r="L62" s="187">
        <v>3.7087674288464099</v>
      </c>
      <c r="M62" s="187">
        <v>4.0991640003039267</v>
      </c>
    </row>
    <row r="63" spans="1:13" ht="15" customHeight="1">
      <c r="A63" s="49"/>
      <c r="B63" s="194" t="s">
        <v>170</v>
      </c>
      <c r="C63" s="256">
        <v>13.402040260938357</v>
      </c>
      <c r="D63" s="187">
        <v>0.71020005443119949</v>
      </c>
      <c r="E63" s="257">
        <v>11.981640152075958</v>
      </c>
      <c r="F63" s="257">
        <v>14.822440369800756</v>
      </c>
      <c r="G63" s="257">
        <v>11.271440097644758</v>
      </c>
      <c r="H63" s="257">
        <v>15.532640424231955</v>
      </c>
      <c r="I63" s="52">
        <v>5.2991935601115273E-2</v>
      </c>
      <c r="J63" s="51">
        <v>0.10598387120223055</v>
      </c>
      <c r="K63" s="53">
        <v>0.15897580680334583</v>
      </c>
      <c r="L63" s="257">
        <v>12.731938247891438</v>
      </c>
      <c r="M63" s="257">
        <v>14.072142273985275</v>
      </c>
    </row>
    <row r="64" spans="1:13" ht="15" customHeight="1">
      <c r="A64" s="49"/>
      <c r="B64" s="194" t="s">
        <v>171</v>
      </c>
      <c r="C64" s="186">
        <v>0.99660560270446186</v>
      </c>
      <c r="D64" s="50">
        <v>6.7982772082237422E-2</v>
      </c>
      <c r="E64" s="187">
        <v>0.86064005853998704</v>
      </c>
      <c r="F64" s="187">
        <v>1.1325711468689368</v>
      </c>
      <c r="G64" s="187">
        <v>0.79265728645774958</v>
      </c>
      <c r="H64" s="187">
        <v>1.200553918951174</v>
      </c>
      <c r="I64" s="52">
        <v>6.8214318580744879E-2</v>
      </c>
      <c r="J64" s="51">
        <v>0.13642863716148976</v>
      </c>
      <c r="K64" s="53">
        <v>0.20464295574223462</v>
      </c>
      <c r="L64" s="187">
        <v>0.9467753225692388</v>
      </c>
      <c r="M64" s="187">
        <v>1.0464358828396849</v>
      </c>
    </row>
    <row r="65" spans="1:13" ht="15" customHeight="1">
      <c r="A65" s="49"/>
      <c r="B65" s="194" t="s">
        <v>231</v>
      </c>
      <c r="C65" s="186">
        <v>2.3190268926488384</v>
      </c>
      <c r="D65" s="50">
        <v>7.4594565028066273E-2</v>
      </c>
      <c r="E65" s="187">
        <v>2.1698377625927057</v>
      </c>
      <c r="F65" s="187">
        <v>2.4682160227049712</v>
      </c>
      <c r="G65" s="187">
        <v>2.0952431975646397</v>
      </c>
      <c r="H65" s="187">
        <v>2.5428105877330371</v>
      </c>
      <c r="I65" s="52">
        <v>3.2166321686275437E-2</v>
      </c>
      <c r="J65" s="51">
        <v>6.4332643372550874E-2</v>
      </c>
      <c r="K65" s="53">
        <v>9.6498965058826311E-2</v>
      </c>
      <c r="L65" s="187">
        <v>2.2030755480163964</v>
      </c>
      <c r="M65" s="187">
        <v>2.4349782372812805</v>
      </c>
    </row>
    <row r="66" spans="1:13" ht="15" customHeight="1">
      <c r="A66" s="49"/>
      <c r="B66" s="194" t="s">
        <v>189</v>
      </c>
      <c r="C66" s="260">
        <v>157.67633980853395</v>
      </c>
      <c r="D66" s="261">
        <v>8.588647685517218</v>
      </c>
      <c r="E66" s="261">
        <v>140.49904443749952</v>
      </c>
      <c r="F66" s="261">
        <v>174.85363517956839</v>
      </c>
      <c r="G66" s="261">
        <v>131.91039675198229</v>
      </c>
      <c r="H66" s="261">
        <v>183.44228286508562</v>
      </c>
      <c r="I66" s="52">
        <v>5.4470110708723929E-2</v>
      </c>
      <c r="J66" s="51">
        <v>0.10894022141744786</v>
      </c>
      <c r="K66" s="53">
        <v>0.16341033212617179</v>
      </c>
      <c r="L66" s="261">
        <v>149.79252281810724</v>
      </c>
      <c r="M66" s="261">
        <v>165.56015679896066</v>
      </c>
    </row>
    <row r="67" spans="1:13" ht="15" customHeight="1">
      <c r="A67" s="49"/>
      <c r="B67" s="40" t="s">
        <v>211</v>
      </c>
      <c r="C67" s="184"/>
      <c r="D67" s="195"/>
      <c r="E67" s="197"/>
      <c r="F67" s="197"/>
      <c r="G67" s="197"/>
      <c r="H67" s="197"/>
      <c r="I67" s="196"/>
      <c r="J67" s="196"/>
      <c r="K67" s="196"/>
      <c r="L67" s="197"/>
      <c r="M67" s="198"/>
    </row>
    <row r="68" spans="1:13" ht="15" customHeight="1">
      <c r="A68" s="49"/>
      <c r="B68" s="194" t="s">
        <v>218</v>
      </c>
      <c r="C68" s="256">
        <v>18.686135208505831</v>
      </c>
      <c r="D68" s="187">
        <v>0.86038131390564399</v>
      </c>
      <c r="E68" s="257">
        <v>16.965372580694542</v>
      </c>
      <c r="F68" s="257">
        <v>20.406897836317121</v>
      </c>
      <c r="G68" s="257">
        <v>16.1049912667889</v>
      </c>
      <c r="H68" s="257">
        <v>21.267279150222762</v>
      </c>
      <c r="I68" s="52">
        <v>4.6043834335202864E-2</v>
      </c>
      <c r="J68" s="51">
        <v>9.2087668670405728E-2</v>
      </c>
      <c r="K68" s="53">
        <v>0.13813150300560859</v>
      </c>
      <c r="L68" s="257">
        <v>17.751828448080541</v>
      </c>
      <c r="M68" s="257">
        <v>19.620441968931122</v>
      </c>
    </row>
    <row r="69" spans="1:13" ht="15" customHeight="1">
      <c r="A69" s="49"/>
      <c r="B69" s="194" t="s">
        <v>142</v>
      </c>
      <c r="C69" s="264">
        <v>0.66674315163355657</v>
      </c>
      <c r="D69" s="50">
        <v>3.7569027048329644E-2</v>
      </c>
      <c r="E69" s="50">
        <v>0.59160509753689727</v>
      </c>
      <c r="F69" s="50">
        <v>0.74188120573021588</v>
      </c>
      <c r="G69" s="50">
        <v>0.55403607048856762</v>
      </c>
      <c r="H69" s="50">
        <v>0.77945023277854553</v>
      </c>
      <c r="I69" s="52">
        <v>5.6347076016129309E-2</v>
      </c>
      <c r="J69" s="51">
        <v>0.11269415203225862</v>
      </c>
      <c r="K69" s="53">
        <v>0.16904122804838792</v>
      </c>
      <c r="L69" s="50">
        <v>0.6334059940518787</v>
      </c>
      <c r="M69" s="50">
        <v>0.70008030921523445</v>
      </c>
    </row>
    <row r="70" spans="1:13" ht="15" customHeight="1">
      <c r="A70" s="49"/>
      <c r="B70" s="194" t="s">
        <v>219</v>
      </c>
      <c r="C70" s="260">
        <v>326.70218097506756</v>
      </c>
      <c r="D70" s="261">
        <v>14.571212525131418</v>
      </c>
      <c r="E70" s="261">
        <v>297.55975592480473</v>
      </c>
      <c r="F70" s="261">
        <v>355.84460602533039</v>
      </c>
      <c r="G70" s="261">
        <v>282.98854339967329</v>
      </c>
      <c r="H70" s="261">
        <v>370.41581855046184</v>
      </c>
      <c r="I70" s="52">
        <v>4.4600903739431812E-2</v>
      </c>
      <c r="J70" s="51">
        <v>8.9201807478863623E-2</v>
      </c>
      <c r="K70" s="53">
        <v>0.13380271121829543</v>
      </c>
      <c r="L70" s="261">
        <v>310.36707192631417</v>
      </c>
      <c r="M70" s="261">
        <v>343.03729002382096</v>
      </c>
    </row>
    <row r="71" spans="1:13" ht="15" customHeight="1">
      <c r="A71" s="49"/>
      <c r="B71" s="194" t="s">
        <v>232</v>
      </c>
      <c r="C71" s="256" t="s">
        <v>97</v>
      </c>
      <c r="D71" s="257" t="s">
        <v>95</v>
      </c>
      <c r="E71" s="257" t="s">
        <v>95</v>
      </c>
      <c r="F71" s="257" t="s">
        <v>95</v>
      </c>
      <c r="G71" s="257" t="s">
        <v>95</v>
      </c>
      <c r="H71" s="257" t="s">
        <v>95</v>
      </c>
      <c r="I71" s="52" t="s">
        <v>95</v>
      </c>
      <c r="J71" s="51" t="s">
        <v>95</v>
      </c>
      <c r="K71" s="53" t="s">
        <v>95</v>
      </c>
      <c r="L71" s="257" t="s">
        <v>95</v>
      </c>
      <c r="M71" s="257" t="s">
        <v>95</v>
      </c>
    </row>
    <row r="72" spans="1:13" ht="15" customHeight="1">
      <c r="A72" s="49"/>
      <c r="B72" s="194" t="s">
        <v>144</v>
      </c>
      <c r="C72" s="186">
        <v>0.52911854917066492</v>
      </c>
      <c r="D72" s="50">
        <v>5.1012893926902433E-2</v>
      </c>
      <c r="E72" s="187">
        <v>0.42709276131686003</v>
      </c>
      <c r="F72" s="187">
        <v>0.63114433702446981</v>
      </c>
      <c r="G72" s="187">
        <v>0.37607986738995763</v>
      </c>
      <c r="H72" s="187">
        <v>0.68215723095137215</v>
      </c>
      <c r="I72" s="52">
        <v>9.6411085959582268E-2</v>
      </c>
      <c r="J72" s="51">
        <v>0.19282217191916454</v>
      </c>
      <c r="K72" s="53">
        <v>0.28923325787874682</v>
      </c>
      <c r="L72" s="187">
        <v>0.50266262171213172</v>
      </c>
      <c r="M72" s="187">
        <v>0.55557447662919812</v>
      </c>
    </row>
    <row r="73" spans="1:13" ht="15" customHeight="1">
      <c r="A73" s="49"/>
      <c r="B73" s="194" t="s">
        <v>220</v>
      </c>
      <c r="C73" s="256">
        <v>20.988843814268741</v>
      </c>
      <c r="D73" s="187">
        <v>0.6909040658450144</v>
      </c>
      <c r="E73" s="257">
        <v>19.607035682578712</v>
      </c>
      <c r="F73" s="257">
        <v>22.37065194595877</v>
      </c>
      <c r="G73" s="257">
        <v>18.916131616733697</v>
      </c>
      <c r="H73" s="257">
        <v>23.061556011803784</v>
      </c>
      <c r="I73" s="52">
        <v>3.291768102897219E-2</v>
      </c>
      <c r="J73" s="51">
        <v>6.583536205794438E-2</v>
      </c>
      <c r="K73" s="53">
        <v>9.875304308691657E-2</v>
      </c>
      <c r="L73" s="257">
        <v>19.939401623555305</v>
      </c>
      <c r="M73" s="257">
        <v>22.038286004982176</v>
      </c>
    </row>
    <row r="74" spans="1:13" ht="15" customHeight="1">
      <c r="A74" s="49"/>
      <c r="B74" s="194" t="s">
        <v>145</v>
      </c>
      <c r="C74" s="264">
        <v>0.7117338351243544</v>
      </c>
      <c r="D74" s="50">
        <v>2.2950431773178511E-2</v>
      </c>
      <c r="E74" s="50">
        <v>0.66583297157799737</v>
      </c>
      <c r="F74" s="50">
        <v>0.75763469867071143</v>
      </c>
      <c r="G74" s="50">
        <v>0.64288253980481891</v>
      </c>
      <c r="H74" s="50">
        <v>0.78058513044388989</v>
      </c>
      <c r="I74" s="52">
        <v>3.2245806845994054E-2</v>
      </c>
      <c r="J74" s="51">
        <v>6.4491613691988109E-2</v>
      </c>
      <c r="K74" s="53">
        <v>9.6737420537982163E-2</v>
      </c>
      <c r="L74" s="50">
        <v>0.67614714336813664</v>
      </c>
      <c r="M74" s="50">
        <v>0.74732052688057216</v>
      </c>
    </row>
    <row r="75" spans="1:13" ht="15" customHeight="1">
      <c r="A75" s="49"/>
      <c r="B75" s="194" t="s">
        <v>221</v>
      </c>
      <c r="C75" s="260">
        <v>60.16671125511251</v>
      </c>
      <c r="D75" s="257">
        <v>3.8424005154267999</v>
      </c>
      <c r="E75" s="261">
        <v>52.481910224258911</v>
      </c>
      <c r="F75" s="261">
        <v>67.851512285966109</v>
      </c>
      <c r="G75" s="261">
        <v>48.639509708832108</v>
      </c>
      <c r="H75" s="261">
        <v>71.693912801392912</v>
      </c>
      <c r="I75" s="52">
        <v>6.3862565117356357E-2</v>
      </c>
      <c r="J75" s="51">
        <v>0.12772513023471271</v>
      </c>
      <c r="K75" s="53">
        <v>0.19158769535206907</v>
      </c>
      <c r="L75" s="261">
        <v>57.158375692356884</v>
      </c>
      <c r="M75" s="261">
        <v>63.175046817868136</v>
      </c>
    </row>
    <row r="76" spans="1:13" ht="15" customHeight="1">
      <c r="A76" s="49"/>
      <c r="B76" s="194" t="s">
        <v>146</v>
      </c>
      <c r="C76" s="256">
        <v>38.319428413052592</v>
      </c>
      <c r="D76" s="187">
        <v>2.4680787793334344</v>
      </c>
      <c r="E76" s="257">
        <v>33.383270854385721</v>
      </c>
      <c r="F76" s="257">
        <v>43.255585971719462</v>
      </c>
      <c r="G76" s="257">
        <v>30.915192075052289</v>
      </c>
      <c r="H76" s="257">
        <v>45.723664751052894</v>
      </c>
      <c r="I76" s="52">
        <v>6.4408026986455327E-2</v>
      </c>
      <c r="J76" s="51">
        <v>0.12881605397291065</v>
      </c>
      <c r="K76" s="53">
        <v>0.193224080959366</v>
      </c>
      <c r="L76" s="257">
        <v>36.40345699239996</v>
      </c>
      <c r="M76" s="257">
        <v>40.235399833705223</v>
      </c>
    </row>
    <row r="77" spans="1:13" ht="15" customHeight="1">
      <c r="A77" s="49"/>
      <c r="B77" s="194" t="s">
        <v>172</v>
      </c>
      <c r="C77" s="260">
        <v>53.100605304692444</v>
      </c>
      <c r="D77" s="257">
        <v>2.1995430045678255</v>
      </c>
      <c r="E77" s="261">
        <v>48.701519295556793</v>
      </c>
      <c r="F77" s="261">
        <v>57.499691313828095</v>
      </c>
      <c r="G77" s="261">
        <v>46.501976290988964</v>
      </c>
      <c r="H77" s="261">
        <v>59.699234318395924</v>
      </c>
      <c r="I77" s="52">
        <v>4.1422183267908141E-2</v>
      </c>
      <c r="J77" s="51">
        <v>8.2844366535816283E-2</v>
      </c>
      <c r="K77" s="53">
        <v>0.12426654980372442</v>
      </c>
      <c r="L77" s="261">
        <v>50.445575039457822</v>
      </c>
      <c r="M77" s="261">
        <v>55.755635569927065</v>
      </c>
    </row>
    <row r="78" spans="1:13" ht="15" customHeight="1">
      <c r="A78" s="49"/>
      <c r="B78" s="194" t="s">
        <v>147</v>
      </c>
      <c r="C78" s="256">
        <v>15.643189566333286</v>
      </c>
      <c r="D78" s="187">
        <v>1.1452623295031081</v>
      </c>
      <c r="E78" s="257">
        <v>13.352664907327069</v>
      </c>
      <c r="F78" s="257">
        <v>17.9337142253395</v>
      </c>
      <c r="G78" s="257">
        <v>12.207402577823961</v>
      </c>
      <c r="H78" s="257">
        <v>19.078976554842612</v>
      </c>
      <c r="I78" s="52">
        <v>7.3211561149134241E-2</v>
      </c>
      <c r="J78" s="51">
        <v>0.14642312229826848</v>
      </c>
      <c r="K78" s="53">
        <v>0.21963468344740272</v>
      </c>
      <c r="L78" s="257">
        <v>14.861030088016621</v>
      </c>
      <c r="M78" s="257">
        <v>16.425349044649948</v>
      </c>
    </row>
    <row r="79" spans="1:13" ht="15" customHeight="1">
      <c r="A79" s="49"/>
      <c r="B79" s="194" t="s">
        <v>173</v>
      </c>
      <c r="C79" s="186">
        <v>1.7370033095311188</v>
      </c>
      <c r="D79" s="50">
        <v>0.10290611628038107</v>
      </c>
      <c r="E79" s="187">
        <v>1.5311910769703567</v>
      </c>
      <c r="F79" s="187">
        <v>1.9428155420918809</v>
      </c>
      <c r="G79" s="187">
        <v>1.4282849606899757</v>
      </c>
      <c r="H79" s="187">
        <v>2.0457216583722619</v>
      </c>
      <c r="I79" s="52">
        <v>5.9243477381835975E-2</v>
      </c>
      <c r="J79" s="51">
        <v>0.11848695476367195</v>
      </c>
      <c r="K79" s="53">
        <v>0.17773043214550793</v>
      </c>
      <c r="L79" s="187">
        <v>1.6501531440545629</v>
      </c>
      <c r="M79" s="187">
        <v>1.8238534750076747</v>
      </c>
    </row>
    <row r="80" spans="1:13" ht="15" customHeight="1">
      <c r="A80" s="49"/>
      <c r="B80" s="194" t="s">
        <v>222</v>
      </c>
      <c r="C80" s="186">
        <v>3.1338699940168522</v>
      </c>
      <c r="D80" s="50">
        <v>8.908676493927381E-2</v>
      </c>
      <c r="E80" s="187">
        <v>2.9556964641383043</v>
      </c>
      <c r="F80" s="187">
        <v>3.3120435238954</v>
      </c>
      <c r="G80" s="187">
        <v>2.8666096991990306</v>
      </c>
      <c r="H80" s="187">
        <v>3.4011302888346737</v>
      </c>
      <c r="I80" s="52">
        <v>2.842707741844978E-2</v>
      </c>
      <c r="J80" s="51">
        <v>5.6854154836899561E-2</v>
      </c>
      <c r="K80" s="53">
        <v>8.5281232255349337E-2</v>
      </c>
      <c r="L80" s="187">
        <v>2.9771764943160095</v>
      </c>
      <c r="M80" s="187">
        <v>3.2905634937176949</v>
      </c>
    </row>
    <row r="81" spans="1:13" ht="15" customHeight="1">
      <c r="A81" s="49"/>
      <c r="B81" s="194" t="s">
        <v>150</v>
      </c>
      <c r="C81" s="186">
        <v>6.7098341381700495</v>
      </c>
      <c r="D81" s="50">
        <v>0.25623497389447952</v>
      </c>
      <c r="E81" s="187">
        <v>6.1973641903810908</v>
      </c>
      <c r="F81" s="187">
        <v>7.2223040859590082</v>
      </c>
      <c r="G81" s="187">
        <v>5.941129216486611</v>
      </c>
      <c r="H81" s="187">
        <v>7.478539059853488</v>
      </c>
      <c r="I81" s="52">
        <v>3.8187974340057475E-2</v>
      </c>
      <c r="J81" s="51">
        <v>7.637594868011495E-2</v>
      </c>
      <c r="K81" s="53">
        <v>0.11456392302017243</v>
      </c>
      <c r="L81" s="187">
        <v>6.3743424312615469</v>
      </c>
      <c r="M81" s="187">
        <v>7.0453258450785521</v>
      </c>
    </row>
    <row r="82" spans="1:13" ht="15" customHeight="1">
      <c r="A82" s="49"/>
      <c r="B82" s="194" t="s">
        <v>151</v>
      </c>
      <c r="C82" s="186">
        <v>3.6570375567772562</v>
      </c>
      <c r="D82" s="187">
        <v>0.39419686126976422</v>
      </c>
      <c r="E82" s="187">
        <v>2.8686438342377278</v>
      </c>
      <c r="F82" s="187">
        <v>4.4454312793167849</v>
      </c>
      <c r="G82" s="187">
        <v>2.4744469729679635</v>
      </c>
      <c r="H82" s="187">
        <v>4.8396281405865489</v>
      </c>
      <c r="I82" s="52">
        <v>0.10779130789598672</v>
      </c>
      <c r="J82" s="51">
        <v>0.21558261579197344</v>
      </c>
      <c r="K82" s="53">
        <v>0.32337392368796014</v>
      </c>
      <c r="L82" s="187">
        <v>3.4741856789383934</v>
      </c>
      <c r="M82" s="187">
        <v>3.839889434616119</v>
      </c>
    </row>
    <row r="83" spans="1:13" ht="15" customHeight="1">
      <c r="A83" s="49"/>
      <c r="B83" s="194" t="s">
        <v>233</v>
      </c>
      <c r="C83" s="186">
        <v>0.15555555555555559</v>
      </c>
      <c r="D83" s="187">
        <v>2.3353732579542784E-2</v>
      </c>
      <c r="E83" s="187">
        <v>0.10884809039647002</v>
      </c>
      <c r="F83" s="187">
        <v>0.20226302071464114</v>
      </c>
      <c r="G83" s="187">
        <v>8.5494357816927241E-2</v>
      </c>
      <c r="H83" s="187">
        <v>0.22561675329418393</v>
      </c>
      <c r="I83" s="52">
        <v>0.15013113801134645</v>
      </c>
      <c r="J83" s="51">
        <v>0.3002622760226929</v>
      </c>
      <c r="K83" s="53">
        <v>0.45039341403403932</v>
      </c>
      <c r="L83" s="187">
        <v>0.14777777777777781</v>
      </c>
      <c r="M83" s="187">
        <v>0.16333333333333336</v>
      </c>
    </row>
    <row r="84" spans="1:13" ht="15" customHeight="1">
      <c r="A84" s="49"/>
      <c r="B84" s="194" t="s">
        <v>153</v>
      </c>
      <c r="C84" s="186">
        <v>1.0234619373305012</v>
      </c>
      <c r="D84" s="187">
        <v>0.12329257277523142</v>
      </c>
      <c r="E84" s="187">
        <v>0.77687679178003832</v>
      </c>
      <c r="F84" s="187">
        <v>1.270047082880964</v>
      </c>
      <c r="G84" s="187">
        <v>0.6535842190048069</v>
      </c>
      <c r="H84" s="187">
        <v>1.3933396556561954</v>
      </c>
      <c r="I84" s="52">
        <v>0.12046620228673653</v>
      </c>
      <c r="J84" s="51">
        <v>0.24093240457347306</v>
      </c>
      <c r="K84" s="53">
        <v>0.36139860686020958</v>
      </c>
      <c r="L84" s="187">
        <v>0.97228884046397612</v>
      </c>
      <c r="M84" s="187">
        <v>1.0746350341970263</v>
      </c>
    </row>
    <row r="85" spans="1:13" ht="15" customHeight="1">
      <c r="A85" s="49"/>
      <c r="B85" s="194" t="s">
        <v>234</v>
      </c>
      <c r="C85" s="186">
        <v>1.4701688608759593</v>
      </c>
      <c r="D85" s="50">
        <v>0.12186151480864352</v>
      </c>
      <c r="E85" s="187">
        <v>1.2264458312586723</v>
      </c>
      <c r="F85" s="187">
        <v>1.7138918904932463</v>
      </c>
      <c r="G85" s="187">
        <v>1.1045843164500289</v>
      </c>
      <c r="H85" s="187">
        <v>1.8357534053018898</v>
      </c>
      <c r="I85" s="52">
        <v>8.2889468041130815E-2</v>
      </c>
      <c r="J85" s="51">
        <v>0.16577893608226163</v>
      </c>
      <c r="K85" s="53">
        <v>0.24866840412339244</v>
      </c>
      <c r="L85" s="187">
        <v>1.3966604178321613</v>
      </c>
      <c r="M85" s="187">
        <v>1.5436773039197573</v>
      </c>
    </row>
    <row r="86" spans="1:13" ht="15" customHeight="1">
      <c r="A86" s="49"/>
      <c r="B86" s="194" t="s">
        <v>174</v>
      </c>
      <c r="C86" s="186">
        <v>4.6915972222222218</v>
      </c>
      <c r="D86" s="50">
        <v>0.14807141974151283</v>
      </c>
      <c r="E86" s="187">
        <v>4.3954543827391959</v>
      </c>
      <c r="F86" s="187">
        <v>4.9877400617052476</v>
      </c>
      <c r="G86" s="187">
        <v>4.2473829629976834</v>
      </c>
      <c r="H86" s="187">
        <v>5.1358114814467601</v>
      </c>
      <c r="I86" s="52">
        <v>3.1560982907943944E-2</v>
      </c>
      <c r="J86" s="51">
        <v>6.3121965815887887E-2</v>
      </c>
      <c r="K86" s="53">
        <v>9.4682948723831831E-2</v>
      </c>
      <c r="L86" s="187">
        <v>4.4570173611111104</v>
      </c>
      <c r="M86" s="187">
        <v>4.9261770833333332</v>
      </c>
    </row>
    <row r="87" spans="1:13" ht="15" customHeight="1">
      <c r="A87" s="49"/>
      <c r="B87" s="194" t="s">
        <v>155</v>
      </c>
      <c r="C87" s="264">
        <v>0.24833010349425994</v>
      </c>
      <c r="D87" s="50">
        <v>2.9554015585085917E-2</v>
      </c>
      <c r="E87" s="50">
        <v>0.18922207232408811</v>
      </c>
      <c r="F87" s="50">
        <v>0.30743813466443176</v>
      </c>
      <c r="G87" s="50">
        <v>0.1596680567390022</v>
      </c>
      <c r="H87" s="50">
        <v>0.33699215024951767</v>
      </c>
      <c r="I87" s="52">
        <v>0.11901100659658465</v>
      </c>
      <c r="J87" s="51">
        <v>0.23802201319316929</v>
      </c>
      <c r="K87" s="53">
        <v>0.35703301978975394</v>
      </c>
      <c r="L87" s="50">
        <v>0.23591359831954695</v>
      </c>
      <c r="M87" s="50">
        <v>0.26074660866897292</v>
      </c>
    </row>
    <row r="88" spans="1:13" s="48" customFormat="1" ht="15" customHeight="1">
      <c r="A88" s="49"/>
      <c r="B88" s="194" t="s">
        <v>156</v>
      </c>
      <c r="C88" s="256">
        <v>18.38187343706679</v>
      </c>
      <c r="D88" s="187">
        <v>1.4993092497796618</v>
      </c>
      <c r="E88" s="257">
        <v>15.383254937507466</v>
      </c>
      <c r="F88" s="257">
        <v>21.380491936626115</v>
      </c>
      <c r="G88" s="257">
        <v>13.883945687727806</v>
      </c>
      <c r="H88" s="257">
        <v>22.879801186405775</v>
      </c>
      <c r="I88" s="52">
        <v>8.156455080124346E-2</v>
      </c>
      <c r="J88" s="51">
        <v>0.16312910160248692</v>
      </c>
      <c r="K88" s="53">
        <v>0.24469365240373037</v>
      </c>
      <c r="L88" s="257">
        <v>17.462779765213451</v>
      </c>
      <c r="M88" s="257">
        <v>19.30096710892013</v>
      </c>
    </row>
    <row r="89" spans="1:13" ht="15" customHeight="1">
      <c r="A89" s="49"/>
      <c r="B89" s="194" t="s">
        <v>175</v>
      </c>
      <c r="C89" s="186">
        <v>7.9140830136310418</v>
      </c>
      <c r="D89" s="187">
        <v>0.80557502798790459</v>
      </c>
      <c r="E89" s="187">
        <v>6.3029329576552326</v>
      </c>
      <c r="F89" s="187">
        <v>9.5252330696068519</v>
      </c>
      <c r="G89" s="187">
        <v>5.4973579296673281</v>
      </c>
      <c r="H89" s="187">
        <v>10.330808097594755</v>
      </c>
      <c r="I89" s="52">
        <v>0.10179006545678128</v>
      </c>
      <c r="J89" s="51">
        <v>0.20358013091356256</v>
      </c>
      <c r="K89" s="53">
        <v>0.30537019637034385</v>
      </c>
      <c r="L89" s="187">
        <v>7.5183788629494899</v>
      </c>
      <c r="M89" s="187">
        <v>8.3097871643125938</v>
      </c>
    </row>
    <row r="90" spans="1:13" s="48" customFormat="1" ht="15" customHeight="1">
      <c r="A90" s="49"/>
      <c r="B90" s="194" t="s">
        <v>157</v>
      </c>
      <c r="C90" s="264">
        <v>4.9130891809378748E-2</v>
      </c>
      <c r="D90" s="50">
        <v>1.1520570189951432E-2</v>
      </c>
      <c r="E90" s="50">
        <v>2.6089751429475883E-2</v>
      </c>
      <c r="F90" s="50">
        <v>7.2172032189281615E-2</v>
      </c>
      <c r="G90" s="50">
        <v>1.4569181239524449E-2</v>
      </c>
      <c r="H90" s="50">
        <v>8.3692602379233039E-2</v>
      </c>
      <c r="I90" s="52">
        <v>0.2344873004676914</v>
      </c>
      <c r="J90" s="51">
        <v>0.46897460093538279</v>
      </c>
      <c r="K90" s="53">
        <v>0.70346190140307419</v>
      </c>
      <c r="L90" s="50">
        <v>4.6674347218909812E-2</v>
      </c>
      <c r="M90" s="50">
        <v>5.1587436399847683E-2</v>
      </c>
    </row>
    <row r="91" spans="1:13" s="48" customFormat="1" ht="15" customHeight="1">
      <c r="A91" s="49"/>
      <c r="B91" s="194" t="s">
        <v>158</v>
      </c>
      <c r="C91" s="264">
        <v>0.22178432715589111</v>
      </c>
      <c r="D91" s="50">
        <v>1.4689179991041051E-2</v>
      </c>
      <c r="E91" s="50">
        <v>0.19240596717380901</v>
      </c>
      <c r="F91" s="50">
        <v>0.25116268713797318</v>
      </c>
      <c r="G91" s="50">
        <v>0.17771678718276795</v>
      </c>
      <c r="H91" s="50">
        <v>0.26585186712901426</v>
      </c>
      <c r="I91" s="52">
        <v>6.623182160530261E-2</v>
      </c>
      <c r="J91" s="51">
        <v>0.13246364321060522</v>
      </c>
      <c r="K91" s="53">
        <v>0.19869546481590783</v>
      </c>
      <c r="L91" s="50">
        <v>0.21069511079809655</v>
      </c>
      <c r="M91" s="50">
        <v>0.23287354351368567</v>
      </c>
    </row>
    <row r="92" spans="1:13" ht="15" customHeight="1">
      <c r="A92" s="49"/>
      <c r="B92" s="194" t="s">
        <v>159</v>
      </c>
      <c r="C92" s="264">
        <v>0.38485037621624868</v>
      </c>
      <c r="D92" s="50">
        <v>1.0518994740180242E-2</v>
      </c>
      <c r="E92" s="50">
        <v>0.36381238673588817</v>
      </c>
      <c r="F92" s="50">
        <v>0.40588836569660919</v>
      </c>
      <c r="G92" s="50">
        <v>0.35329339199570797</v>
      </c>
      <c r="H92" s="50">
        <v>0.41640736043678939</v>
      </c>
      <c r="I92" s="52">
        <v>2.7332686649810065E-2</v>
      </c>
      <c r="J92" s="51">
        <v>5.4665373299620131E-2</v>
      </c>
      <c r="K92" s="53">
        <v>8.1998059949430199E-2</v>
      </c>
      <c r="L92" s="50">
        <v>0.36560785740543622</v>
      </c>
      <c r="M92" s="50">
        <v>0.40409289502706114</v>
      </c>
    </row>
    <row r="93" spans="1:13" ht="15" customHeight="1">
      <c r="A93" s="49"/>
      <c r="B93" s="194" t="s">
        <v>176</v>
      </c>
      <c r="C93" s="256">
        <v>24.044375311873971</v>
      </c>
      <c r="D93" s="187">
        <v>1.2719458396527372</v>
      </c>
      <c r="E93" s="257">
        <v>21.500483632568496</v>
      </c>
      <c r="F93" s="257">
        <v>26.588266991179445</v>
      </c>
      <c r="G93" s="257">
        <v>20.228537792915759</v>
      </c>
      <c r="H93" s="257">
        <v>27.860212830832182</v>
      </c>
      <c r="I93" s="52">
        <v>5.2899932859748908E-2</v>
      </c>
      <c r="J93" s="51">
        <v>0.10579986571949782</v>
      </c>
      <c r="K93" s="53">
        <v>0.15869979857924671</v>
      </c>
      <c r="L93" s="257">
        <v>22.842156546280272</v>
      </c>
      <c r="M93" s="257">
        <v>25.24659407746767</v>
      </c>
    </row>
    <row r="94" spans="1:13" ht="15" customHeight="1">
      <c r="A94" s="49"/>
      <c r="B94" s="194" t="s">
        <v>177</v>
      </c>
      <c r="C94" s="264">
        <v>4.7348384579289596E-2</v>
      </c>
      <c r="D94" s="50">
        <v>8.3491731469350263E-3</v>
      </c>
      <c r="E94" s="50">
        <v>3.0650038285419543E-2</v>
      </c>
      <c r="F94" s="50">
        <v>6.4046730873159652E-2</v>
      </c>
      <c r="G94" s="50">
        <v>2.2300865138484519E-2</v>
      </c>
      <c r="H94" s="50">
        <v>7.2395904020094673E-2</v>
      </c>
      <c r="I94" s="52">
        <v>0.17633491028513343</v>
      </c>
      <c r="J94" s="51">
        <v>0.35266982057026686</v>
      </c>
      <c r="K94" s="53">
        <v>0.52900473085540023</v>
      </c>
      <c r="L94" s="50">
        <v>4.4980965350325114E-2</v>
      </c>
      <c r="M94" s="50">
        <v>4.9715803808254078E-2</v>
      </c>
    </row>
    <row r="95" spans="1:13" ht="15" customHeight="1">
      <c r="A95" s="49"/>
      <c r="B95" s="194" t="s">
        <v>178</v>
      </c>
      <c r="C95" s="186">
        <v>0.5482610767215953</v>
      </c>
      <c r="D95" s="187">
        <v>8.7321166646919759E-2</v>
      </c>
      <c r="E95" s="187">
        <v>0.37361874342775581</v>
      </c>
      <c r="F95" s="187">
        <v>0.72290341001543479</v>
      </c>
      <c r="G95" s="187">
        <v>0.28629757678083601</v>
      </c>
      <c r="H95" s="187">
        <v>0.81022457666235459</v>
      </c>
      <c r="I95" s="52">
        <v>0.15926931594172075</v>
      </c>
      <c r="J95" s="51">
        <v>0.3185386318834415</v>
      </c>
      <c r="K95" s="53">
        <v>0.47780794782516223</v>
      </c>
      <c r="L95" s="187">
        <v>0.52084802288551557</v>
      </c>
      <c r="M95" s="187">
        <v>0.57567413055767502</v>
      </c>
    </row>
    <row r="96" spans="1:13" ht="15" customHeight="1">
      <c r="A96" s="49"/>
      <c r="B96" s="194" t="s">
        <v>179</v>
      </c>
      <c r="C96" s="256">
        <v>13.871655900512815</v>
      </c>
      <c r="D96" s="187">
        <v>0.72261073265566256</v>
      </c>
      <c r="E96" s="257">
        <v>12.426434435201489</v>
      </c>
      <c r="F96" s="257">
        <v>15.316877365824141</v>
      </c>
      <c r="G96" s="257">
        <v>11.703823702545828</v>
      </c>
      <c r="H96" s="257">
        <v>16.039488098479801</v>
      </c>
      <c r="I96" s="52">
        <v>5.2092607965351034E-2</v>
      </c>
      <c r="J96" s="51">
        <v>0.10418521593070207</v>
      </c>
      <c r="K96" s="53">
        <v>0.1562778238960531</v>
      </c>
      <c r="L96" s="257">
        <v>13.178073105487174</v>
      </c>
      <c r="M96" s="257">
        <v>14.565238695538456</v>
      </c>
    </row>
    <row r="97" spans="1:13" ht="15" customHeight="1">
      <c r="A97" s="49"/>
      <c r="B97" s="194" t="s">
        <v>180</v>
      </c>
      <c r="C97" s="264">
        <v>3.0361871952206045E-2</v>
      </c>
      <c r="D97" s="50">
        <v>1.1982353630853441E-3</v>
      </c>
      <c r="E97" s="50">
        <v>2.7965401226035358E-2</v>
      </c>
      <c r="F97" s="50">
        <v>3.2758342678376733E-2</v>
      </c>
      <c r="G97" s="50">
        <v>2.6767165862950013E-2</v>
      </c>
      <c r="H97" s="50">
        <v>3.3956578041462078E-2</v>
      </c>
      <c r="I97" s="52">
        <v>3.9465134592871577E-2</v>
      </c>
      <c r="J97" s="51">
        <v>7.8930269185743154E-2</v>
      </c>
      <c r="K97" s="53">
        <v>0.11839540377861474</v>
      </c>
      <c r="L97" s="50">
        <v>2.8843778354595742E-2</v>
      </c>
      <c r="M97" s="50">
        <v>3.1879965549816348E-2</v>
      </c>
    </row>
    <row r="98" spans="1:13" ht="15" customHeight="1">
      <c r="A98" s="49"/>
      <c r="B98" s="194" t="s">
        <v>224</v>
      </c>
      <c r="C98" s="264">
        <v>0.64868849156983244</v>
      </c>
      <c r="D98" s="50">
        <v>3.2009362524658046E-2</v>
      </c>
      <c r="E98" s="50">
        <v>0.58466976652051639</v>
      </c>
      <c r="F98" s="50">
        <v>0.71270721661914849</v>
      </c>
      <c r="G98" s="50">
        <v>0.55266040399585825</v>
      </c>
      <c r="H98" s="50">
        <v>0.74471657914380662</v>
      </c>
      <c r="I98" s="52">
        <v>4.9344736249590432E-2</v>
      </c>
      <c r="J98" s="51">
        <v>9.8689472499180864E-2</v>
      </c>
      <c r="K98" s="53">
        <v>0.1480342087487713</v>
      </c>
      <c r="L98" s="50">
        <v>0.61625406699134078</v>
      </c>
      <c r="M98" s="50">
        <v>0.6811229161483241</v>
      </c>
    </row>
    <row r="99" spans="1:13" ht="15" customHeight="1">
      <c r="A99" s="49"/>
      <c r="B99" s="194" t="s">
        <v>162</v>
      </c>
      <c r="C99" s="256">
        <v>14.424209556983499</v>
      </c>
      <c r="D99" s="257">
        <v>1.5478644974418152</v>
      </c>
      <c r="E99" s="257">
        <v>11.328480562099868</v>
      </c>
      <c r="F99" s="257">
        <v>17.519938551867128</v>
      </c>
      <c r="G99" s="257">
        <v>9.7806160646580533</v>
      </c>
      <c r="H99" s="257">
        <v>19.067803049308942</v>
      </c>
      <c r="I99" s="52">
        <v>0.10731017816448837</v>
      </c>
      <c r="J99" s="51">
        <v>0.21462035632897675</v>
      </c>
      <c r="K99" s="53">
        <v>0.32193053449346509</v>
      </c>
      <c r="L99" s="257">
        <v>13.702999079134324</v>
      </c>
      <c r="M99" s="257">
        <v>15.145420034832673</v>
      </c>
    </row>
    <row r="100" spans="1:13" ht="15" customHeight="1">
      <c r="A100" s="49"/>
      <c r="B100" s="194" t="s">
        <v>225</v>
      </c>
      <c r="C100" s="264">
        <v>2.7209533701821123E-2</v>
      </c>
      <c r="D100" s="50">
        <v>2.6255822594890847E-3</v>
      </c>
      <c r="E100" s="50">
        <v>2.1958369182842954E-2</v>
      </c>
      <c r="F100" s="50">
        <v>3.2460698220799292E-2</v>
      </c>
      <c r="G100" s="50">
        <v>1.933278692335387E-2</v>
      </c>
      <c r="H100" s="50">
        <v>3.5086280480288376E-2</v>
      </c>
      <c r="I100" s="52">
        <v>9.6494937703153497E-2</v>
      </c>
      <c r="J100" s="51">
        <v>0.19298987540630699</v>
      </c>
      <c r="K100" s="53">
        <v>0.2894848131094605</v>
      </c>
      <c r="L100" s="50">
        <v>2.5849057016730067E-2</v>
      </c>
      <c r="M100" s="50">
        <v>2.8570010386912179E-2</v>
      </c>
    </row>
    <row r="101" spans="1:13" ht="15" customHeight="1">
      <c r="A101" s="49"/>
      <c r="B101" s="194" t="s">
        <v>226</v>
      </c>
      <c r="C101" s="186">
        <v>6.9624676133989523</v>
      </c>
      <c r="D101" s="50">
        <v>0.3818506696911399</v>
      </c>
      <c r="E101" s="187">
        <v>6.1987662740166725</v>
      </c>
      <c r="F101" s="187">
        <v>7.7261689527812321</v>
      </c>
      <c r="G101" s="187">
        <v>5.8169156043255326</v>
      </c>
      <c r="H101" s="187">
        <v>8.1080196224723728</v>
      </c>
      <c r="I101" s="52">
        <v>5.4844157401362365E-2</v>
      </c>
      <c r="J101" s="51">
        <v>0.10968831480272473</v>
      </c>
      <c r="K101" s="53">
        <v>0.16453247220408709</v>
      </c>
      <c r="L101" s="187">
        <v>6.614344232729005</v>
      </c>
      <c r="M101" s="187">
        <v>7.3105909940688996</v>
      </c>
    </row>
    <row r="102" spans="1:13" ht="15" customHeight="1">
      <c r="A102" s="49"/>
      <c r="B102" s="194" t="s">
        <v>227</v>
      </c>
      <c r="C102" s="256">
        <v>35.562059037120861</v>
      </c>
      <c r="D102" s="257">
        <v>3.5652857983769097</v>
      </c>
      <c r="E102" s="257">
        <v>28.431487440367043</v>
      </c>
      <c r="F102" s="257">
        <v>42.692630633874678</v>
      </c>
      <c r="G102" s="257">
        <v>24.866201641990131</v>
      </c>
      <c r="H102" s="257">
        <v>46.257916432251591</v>
      </c>
      <c r="I102" s="52">
        <v>0.100255325335784</v>
      </c>
      <c r="J102" s="51">
        <v>0.20051065067156801</v>
      </c>
      <c r="K102" s="53">
        <v>0.300765976007352</v>
      </c>
      <c r="L102" s="257">
        <v>33.783956085264819</v>
      </c>
      <c r="M102" s="257">
        <v>37.340161988976902</v>
      </c>
    </row>
    <row r="103" spans="1:13" ht="15" customHeight="1">
      <c r="A103" s="49"/>
      <c r="B103" s="194" t="s">
        <v>181</v>
      </c>
      <c r="C103" s="186">
        <v>1.1409758889476072</v>
      </c>
      <c r="D103" s="187">
        <v>0.1767327722780006</v>
      </c>
      <c r="E103" s="187">
        <v>0.78751034439160594</v>
      </c>
      <c r="F103" s="187">
        <v>1.4944414335036083</v>
      </c>
      <c r="G103" s="187">
        <v>0.61077757211360528</v>
      </c>
      <c r="H103" s="187">
        <v>1.671174205781609</v>
      </c>
      <c r="I103" s="52">
        <v>0.15489614985730524</v>
      </c>
      <c r="J103" s="51">
        <v>0.30979229971461048</v>
      </c>
      <c r="K103" s="53">
        <v>0.46468844957191568</v>
      </c>
      <c r="L103" s="187">
        <v>1.0839270945002268</v>
      </c>
      <c r="M103" s="187">
        <v>1.1980246833949875</v>
      </c>
    </row>
    <row r="104" spans="1:13" ht="15" customHeight="1">
      <c r="A104" s="49"/>
      <c r="B104" s="194" t="s">
        <v>228</v>
      </c>
      <c r="C104" s="256">
        <v>32.524644096657156</v>
      </c>
      <c r="D104" s="257">
        <v>3.5591372198198883</v>
      </c>
      <c r="E104" s="257">
        <v>25.406369657017379</v>
      </c>
      <c r="F104" s="257">
        <v>39.642918536296932</v>
      </c>
      <c r="G104" s="257">
        <v>21.847232437197491</v>
      </c>
      <c r="H104" s="257">
        <v>43.20205575611682</v>
      </c>
      <c r="I104" s="52">
        <v>0.1094289366931364</v>
      </c>
      <c r="J104" s="51">
        <v>0.2188578733862728</v>
      </c>
      <c r="K104" s="53">
        <v>0.32828681007940919</v>
      </c>
      <c r="L104" s="257">
        <v>30.898411891824299</v>
      </c>
      <c r="M104" s="257">
        <v>34.150876301490015</v>
      </c>
    </row>
    <row r="105" spans="1:13" ht="15" customHeight="1">
      <c r="A105" s="49"/>
      <c r="B105" s="194" t="s">
        <v>182</v>
      </c>
      <c r="C105" s="186">
        <v>3.0855318049583529</v>
      </c>
      <c r="D105" s="50">
        <v>0.2811248682308643</v>
      </c>
      <c r="E105" s="187">
        <v>2.5232820684966244</v>
      </c>
      <c r="F105" s="187">
        <v>3.6477815414200814</v>
      </c>
      <c r="G105" s="187">
        <v>2.2421572002657602</v>
      </c>
      <c r="H105" s="187">
        <v>3.9289064096509456</v>
      </c>
      <c r="I105" s="52">
        <v>9.1110669408464837E-2</v>
      </c>
      <c r="J105" s="51">
        <v>0.18222133881692967</v>
      </c>
      <c r="K105" s="53">
        <v>0.2733320082253945</v>
      </c>
      <c r="L105" s="187">
        <v>2.9312552147104354</v>
      </c>
      <c r="M105" s="187">
        <v>3.2398083952062704</v>
      </c>
    </row>
    <row r="106" spans="1:13" ht="15" customHeight="1">
      <c r="A106" s="49"/>
      <c r="B106" s="194" t="s">
        <v>165</v>
      </c>
      <c r="C106" s="256">
        <v>17.866284517611106</v>
      </c>
      <c r="D106" s="257">
        <v>1.8409665009463936</v>
      </c>
      <c r="E106" s="257">
        <v>14.184351515718319</v>
      </c>
      <c r="F106" s="257">
        <v>21.548217519503893</v>
      </c>
      <c r="G106" s="257">
        <v>12.343385014771926</v>
      </c>
      <c r="H106" s="257">
        <v>23.389184020450287</v>
      </c>
      <c r="I106" s="52">
        <v>0.10304137377481709</v>
      </c>
      <c r="J106" s="51">
        <v>0.20608274754963418</v>
      </c>
      <c r="K106" s="53">
        <v>0.30912412132445127</v>
      </c>
      <c r="L106" s="257">
        <v>16.972970291730551</v>
      </c>
      <c r="M106" s="257">
        <v>18.759598743491662</v>
      </c>
    </row>
    <row r="107" spans="1:13" ht="15" customHeight="1">
      <c r="A107" s="49"/>
      <c r="B107" s="194" t="s">
        <v>183</v>
      </c>
      <c r="C107" s="264" t="s">
        <v>111</v>
      </c>
      <c r="D107" s="50" t="s">
        <v>95</v>
      </c>
      <c r="E107" s="50" t="s">
        <v>95</v>
      </c>
      <c r="F107" s="50" t="s">
        <v>95</v>
      </c>
      <c r="G107" s="50" t="s">
        <v>95</v>
      </c>
      <c r="H107" s="50" t="s">
        <v>95</v>
      </c>
      <c r="I107" s="52" t="s">
        <v>95</v>
      </c>
      <c r="J107" s="51" t="s">
        <v>95</v>
      </c>
      <c r="K107" s="53" t="s">
        <v>95</v>
      </c>
      <c r="L107" s="50" t="s">
        <v>95</v>
      </c>
      <c r="M107" s="50" t="s">
        <v>95</v>
      </c>
    </row>
    <row r="108" spans="1:13" ht="15" customHeight="1">
      <c r="A108" s="49"/>
      <c r="B108" s="194" t="s">
        <v>166</v>
      </c>
      <c r="C108" s="186">
        <v>0.36734448475340764</v>
      </c>
      <c r="D108" s="50">
        <v>1.826415563080493E-2</v>
      </c>
      <c r="E108" s="187">
        <v>0.33081617349179776</v>
      </c>
      <c r="F108" s="187">
        <v>0.40387279601501752</v>
      </c>
      <c r="G108" s="187">
        <v>0.31255201786099285</v>
      </c>
      <c r="H108" s="187">
        <v>0.42213695164582243</v>
      </c>
      <c r="I108" s="52">
        <v>4.9719422473609096E-2</v>
      </c>
      <c r="J108" s="51">
        <v>9.9438844947218191E-2</v>
      </c>
      <c r="K108" s="53">
        <v>0.14915826742082727</v>
      </c>
      <c r="L108" s="187">
        <v>0.34897726051573724</v>
      </c>
      <c r="M108" s="187">
        <v>0.38571170899107804</v>
      </c>
    </row>
    <row r="109" spans="1:13" ht="15" customHeight="1">
      <c r="A109" s="49"/>
      <c r="B109" s="194" t="s">
        <v>229</v>
      </c>
      <c r="C109" s="186">
        <v>6.3496837223671365</v>
      </c>
      <c r="D109" s="50">
        <v>0.42042491355624073</v>
      </c>
      <c r="E109" s="187">
        <v>5.5088338952546554</v>
      </c>
      <c r="F109" s="187">
        <v>7.1905335494796176</v>
      </c>
      <c r="G109" s="187">
        <v>5.0884089816984144</v>
      </c>
      <c r="H109" s="187">
        <v>7.6109584630358587</v>
      </c>
      <c r="I109" s="52">
        <v>6.6211945655697643E-2</v>
      </c>
      <c r="J109" s="51">
        <v>0.13242389131139529</v>
      </c>
      <c r="K109" s="53">
        <v>0.19863583696709292</v>
      </c>
      <c r="L109" s="187">
        <v>6.0321995362487799</v>
      </c>
      <c r="M109" s="187">
        <v>6.6671679084854931</v>
      </c>
    </row>
    <row r="110" spans="1:13" ht="15" customHeight="1">
      <c r="A110" s="49"/>
      <c r="B110" s="194" t="s">
        <v>167</v>
      </c>
      <c r="C110" s="186">
        <v>6.9309196946137659</v>
      </c>
      <c r="D110" s="50">
        <v>0.57977804989143944</v>
      </c>
      <c r="E110" s="187">
        <v>5.7713635948308868</v>
      </c>
      <c r="F110" s="187">
        <v>8.0904757943966441</v>
      </c>
      <c r="G110" s="187">
        <v>5.1915855449394481</v>
      </c>
      <c r="H110" s="187">
        <v>8.6702538442880837</v>
      </c>
      <c r="I110" s="52">
        <v>8.3650954770404143E-2</v>
      </c>
      <c r="J110" s="51">
        <v>0.16730190954080829</v>
      </c>
      <c r="K110" s="53">
        <v>0.25095286431121244</v>
      </c>
      <c r="L110" s="187">
        <v>6.5843737098830779</v>
      </c>
      <c r="M110" s="187">
        <v>7.2774656793444539</v>
      </c>
    </row>
    <row r="111" spans="1:13" ht="15" customHeight="1">
      <c r="A111" s="49"/>
      <c r="B111" s="194" t="s">
        <v>168</v>
      </c>
      <c r="C111" s="264">
        <v>1.6636189675401696E-2</v>
      </c>
      <c r="D111" s="50">
        <v>3.4639211278848963E-3</v>
      </c>
      <c r="E111" s="50">
        <v>9.708347419631903E-3</v>
      </c>
      <c r="F111" s="50">
        <v>2.3564031931171486E-2</v>
      </c>
      <c r="G111" s="50">
        <v>6.2444262917470059E-3</v>
      </c>
      <c r="H111" s="50">
        <v>2.7027953059056385E-2</v>
      </c>
      <c r="I111" s="52">
        <v>0.20821601553429372</v>
      </c>
      <c r="J111" s="51">
        <v>0.41643203106858745</v>
      </c>
      <c r="K111" s="53">
        <v>0.6246480466028812</v>
      </c>
      <c r="L111" s="50">
        <v>1.580438019163161E-2</v>
      </c>
      <c r="M111" s="50">
        <v>1.7467999159171781E-2</v>
      </c>
    </row>
    <row r="112" spans="1:13" ht="15" customHeight="1">
      <c r="A112" s="49"/>
      <c r="B112" s="194" t="s">
        <v>184</v>
      </c>
      <c r="C112" s="186">
        <v>2.7214206960131175</v>
      </c>
      <c r="D112" s="50">
        <v>0.10764299244353606</v>
      </c>
      <c r="E112" s="187">
        <v>2.5061347111260455</v>
      </c>
      <c r="F112" s="187">
        <v>2.9367066809001896</v>
      </c>
      <c r="G112" s="187">
        <v>2.3984917186825094</v>
      </c>
      <c r="H112" s="187">
        <v>3.0443496733437256</v>
      </c>
      <c r="I112" s="52">
        <v>3.955396995445544E-2</v>
      </c>
      <c r="J112" s="51">
        <v>7.9107939908910879E-2</v>
      </c>
      <c r="K112" s="53">
        <v>0.11866190986336632</v>
      </c>
      <c r="L112" s="187">
        <v>2.5853496612124616</v>
      </c>
      <c r="M112" s="187">
        <v>2.8574917308137735</v>
      </c>
    </row>
    <row r="113" spans="1:13" ht="15" customHeight="1">
      <c r="A113" s="49"/>
      <c r="B113" s="194" t="s">
        <v>141</v>
      </c>
      <c r="C113" s="186">
        <v>2.4861430945834035</v>
      </c>
      <c r="D113" s="50">
        <v>0.19573295035136978</v>
      </c>
      <c r="E113" s="187">
        <v>2.0946771938806639</v>
      </c>
      <c r="F113" s="187">
        <v>2.8776089952861432</v>
      </c>
      <c r="G113" s="187">
        <v>1.8989442435292943</v>
      </c>
      <c r="H113" s="187">
        <v>3.0733419456375128</v>
      </c>
      <c r="I113" s="52">
        <v>7.8729559363584514E-2</v>
      </c>
      <c r="J113" s="51">
        <v>0.15745911872716903</v>
      </c>
      <c r="K113" s="53">
        <v>0.23618867809075356</v>
      </c>
      <c r="L113" s="187">
        <v>2.3618359398542332</v>
      </c>
      <c r="M113" s="187">
        <v>2.6104502493125739</v>
      </c>
    </row>
    <row r="114" spans="1:13" ht="15" customHeight="1">
      <c r="A114" s="49"/>
      <c r="B114" s="194" t="s">
        <v>185</v>
      </c>
      <c r="C114" s="186">
        <v>4.5825018672704392</v>
      </c>
      <c r="D114" s="187">
        <v>0.74089213217917083</v>
      </c>
      <c r="E114" s="187">
        <v>3.1007176029120975</v>
      </c>
      <c r="F114" s="187">
        <v>6.0642861316287808</v>
      </c>
      <c r="G114" s="187">
        <v>2.3598254707329267</v>
      </c>
      <c r="H114" s="187">
        <v>6.8051782638079512</v>
      </c>
      <c r="I114" s="52">
        <v>0.16167852270194102</v>
      </c>
      <c r="J114" s="51">
        <v>0.32335704540388205</v>
      </c>
      <c r="K114" s="53">
        <v>0.48503556810582305</v>
      </c>
      <c r="L114" s="187">
        <v>4.3533767739069171</v>
      </c>
      <c r="M114" s="187">
        <v>4.8116269606339612</v>
      </c>
    </row>
    <row r="115" spans="1:13" ht="15" customHeight="1">
      <c r="A115" s="49"/>
      <c r="B115" s="194" t="s">
        <v>230</v>
      </c>
      <c r="C115" s="186">
        <v>1.6271961854346997</v>
      </c>
      <c r="D115" s="50">
        <v>0.15304538404267704</v>
      </c>
      <c r="E115" s="187">
        <v>1.3211054173493455</v>
      </c>
      <c r="F115" s="187">
        <v>1.9332869535200539</v>
      </c>
      <c r="G115" s="187">
        <v>1.1680600333066686</v>
      </c>
      <c r="H115" s="187">
        <v>2.0863323375627307</v>
      </c>
      <c r="I115" s="52">
        <v>9.4054660041985969E-2</v>
      </c>
      <c r="J115" s="51">
        <v>0.18810932008397194</v>
      </c>
      <c r="K115" s="53">
        <v>0.28216398012595789</v>
      </c>
      <c r="L115" s="187">
        <v>1.5458363761629648</v>
      </c>
      <c r="M115" s="187">
        <v>1.7085559947064346</v>
      </c>
    </row>
    <row r="116" spans="1:13" ht="15" customHeight="1">
      <c r="A116" s="49"/>
      <c r="B116" s="194" t="s">
        <v>170</v>
      </c>
      <c r="C116" s="186">
        <v>6.3499901118665489</v>
      </c>
      <c r="D116" s="50">
        <v>0.26974399096526402</v>
      </c>
      <c r="E116" s="187">
        <v>5.8105021299360207</v>
      </c>
      <c r="F116" s="187">
        <v>6.8894780937970772</v>
      </c>
      <c r="G116" s="187">
        <v>5.540758138970757</v>
      </c>
      <c r="H116" s="187">
        <v>7.1592220847623409</v>
      </c>
      <c r="I116" s="52">
        <v>4.2479434804343984E-2</v>
      </c>
      <c r="J116" s="51">
        <v>8.4958869608687967E-2</v>
      </c>
      <c r="K116" s="53">
        <v>0.12743830441303194</v>
      </c>
      <c r="L116" s="187">
        <v>6.0324906062732211</v>
      </c>
      <c r="M116" s="187">
        <v>6.6674896174598768</v>
      </c>
    </row>
    <row r="117" spans="1:13" ht="15" customHeight="1">
      <c r="A117" s="49"/>
      <c r="B117" s="194" t="s">
        <v>171</v>
      </c>
      <c r="C117" s="186">
        <v>0.38330172655749728</v>
      </c>
      <c r="D117" s="187">
        <v>4.3053175789114537E-2</v>
      </c>
      <c r="E117" s="187">
        <v>0.29719537497926818</v>
      </c>
      <c r="F117" s="187">
        <v>0.46940807813572638</v>
      </c>
      <c r="G117" s="187">
        <v>0.25414219919015368</v>
      </c>
      <c r="H117" s="187">
        <v>0.51246125392484088</v>
      </c>
      <c r="I117" s="52">
        <v>0.11232189370964478</v>
      </c>
      <c r="J117" s="51">
        <v>0.22464378741928956</v>
      </c>
      <c r="K117" s="53">
        <v>0.33696568112893432</v>
      </c>
      <c r="L117" s="187">
        <v>0.36413664022962244</v>
      </c>
      <c r="M117" s="187">
        <v>0.40246681288537212</v>
      </c>
    </row>
    <row r="118" spans="1:13" ht="15" customHeight="1">
      <c r="A118" s="49"/>
      <c r="B118" s="194" t="s">
        <v>231</v>
      </c>
      <c r="C118" s="186">
        <v>2.316283522787125</v>
      </c>
      <c r="D118" s="50">
        <v>5.7343326398183105E-2</v>
      </c>
      <c r="E118" s="187">
        <v>2.2015968699907589</v>
      </c>
      <c r="F118" s="187">
        <v>2.4309701755834912</v>
      </c>
      <c r="G118" s="187">
        <v>2.1442535435925758</v>
      </c>
      <c r="H118" s="187">
        <v>2.4883135019816742</v>
      </c>
      <c r="I118" s="52">
        <v>2.4756609384840478E-2</v>
      </c>
      <c r="J118" s="51">
        <v>4.9513218769680956E-2</v>
      </c>
      <c r="K118" s="53">
        <v>7.4269828154521433E-2</v>
      </c>
      <c r="L118" s="187">
        <v>2.2004693466477687</v>
      </c>
      <c r="M118" s="187">
        <v>2.4320976989264813</v>
      </c>
    </row>
    <row r="119" spans="1:13" ht="15" customHeight="1">
      <c r="A119" s="49"/>
      <c r="B119" s="194" t="s">
        <v>189</v>
      </c>
      <c r="C119" s="256">
        <v>35.67708327224252</v>
      </c>
      <c r="D119" s="257">
        <v>5.6154141329335028</v>
      </c>
      <c r="E119" s="257">
        <v>24.446255006375516</v>
      </c>
      <c r="F119" s="257">
        <v>46.907911538109524</v>
      </c>
      <c r="G119" s="257">
        <v>18.830840873442011</v>
      </c>
      <c r="H119" s="257">
        <v>52.523325671043025</v>
      </c>
      <c r="I119" s="52">
        <v>0.15739554968896258</v>
      </c>
      <c r="J119" s="51">
        <v>0.31479109937792515</v>
      </c>
      <c r="K119" s="53">
        <v>0.47218664906688773</v>
      </c>
      <c r="L119" s="257">
        <v>33.893229108630393</v>
      </c>
      <c r="M119" s="257">
        <v>37.460937435854646</v>
      </c>
    </row>
    <row r="120" spans="1:13" ht="15" customHeight="1">
      <c r="A120" s="49"/>
      <c r="B120" s="40" t="s">
        <v>212</v>
      </c>
      <c r="C120" s="184"/>
      <c r="D120" s="195"/>
      <c r="E120" s="197"/>
      <c r="F120" s="197"/>
      <c r="G120" s="197"/>
      <c r="H120" s="197"/>
      <c r="I120" s="196"/>
      <c r="J120" s="196"/>
      <c r="K120" s="196"/>
      <c r="L120" s="197"/>
      <c r="M120" s="198"/>
    </row>
    <row r="121" spans="1:13" ht="15" customHeight="1">
      <c r="A121" s="49"/>
      <c r="B121" s="194" t="s">
        <v>142</v>
      </c>
      <c r="C121" s="186">
        <v>6.0849748211331374</v>
      </c>
      <c r="D121" s="50">
        <v>0.15967816968449691</v>
      </c>
      <c r="E121" s="187">
        <v>5.7656184817641432</v>
      </c>
      <c r="F121" s="187">
        <v>6.4043311605021316</v>
      </c>
      <c r="G121" s="187">
        <v>5.6059403120796469</v>
      </c>
      <c r="H121" s="187">
        <v>6.5640093301866278</v>
      </c>
      <c r="I121" s="52">
        <v>2.6241385441716884E-2</v>
      </c>
      <c r="J121" s="51">
        <v>5.2482770883433769E-2</v>
      </c>
      <c r="K121" s="53">
        <v>7.8724156325150646E-2</v>
      </c>
      <c r="L121" s="187">
        <v>5.7807260800764801</v>
      </c>
      <c r="M121" s="187">
        <v>6.3892235621897946</v>
      </c>
    </row>
    <row r="122" spans="1:13" ht="15" customHeight="1">
      <c r="A122" s="49"/>
      <c r="B122" s="194" t="s">
        <v>219</v>
      </c>
      <c r="C122" s="260">
        <v>339.92082891099705</v>
      </c>
      <c r="D122" s="261">
        <v>24.251702283565724</v>
      </c>
      <c r="E122" s="261">
        <v>291.4174243438656</v>
      </c>
      <c r="F122" s="261">
        <v>388.42423347812849</v>
      </c>
      <c r="G122" s="261">
        <v>267.16572206029986</v>
      </c>
      <c r="H122" s="261">
        <v>412.67593576169423</v>
      </c>
      <c r="I122" s="52">
        <v>7.134514928449899E-2</v>
      </c>
      <c r="J122" s="51">
        <v>0.14269029856899798</v>
      </c>
      <c r="K122" s="53">
        <v>0.21403544785349699</v>
      </c>
      <c r="L122" s="261">
        <v>322.9247874654472</v>
      </c>
      <c r="M122" s="261">
        <v>356.91687035654689</v>
      </c>
    </row>
    <row r="123" spans="1:13" ht="15" customHeight="1">
      <c r="A123" s="49"/>
      <c r="B123" s="194" t="s">
        <v>143</v>
      </c>
      <c r="C123" s="260">
        <v>2803.0692495524818</v>
      </c>
      <c r="D123" s="261">
        <v>183.78620633895551</v>
      </c>
      <c r="E123" s="261">
        <v>2435.4968368745708</v>
      </c>
      <c r="F123" s="261">
        <v>3170.6416622303927</v>
      </c>
      <c r="G123" s="261">
        <v>2251.7106305356151</v>
      </c>
      <c r="H123" s="261">
        <v>3354.4278685693484</v>
      </c>
      <c r="I123" s="52">
        <v>6.5566059906760246E-2</v>
      </c>
      <c r="J123" s="51">
        <v>0.13113211981352049</v>
      </c>
      <c r="K123" s="53">
        <v>0.19669817972028075</v>
      </c>
      <c r="L123" s="261">
        <v>2662.9157870748577</v>
      </c>
      <c r="M123" s="261">
        <v>2943.2227120301059</v>
      </c>
    </row>
    <row r="124" spans="1:13" ht="15" customHeight="1">
      <c r="A124" s="49"/>
      <c r="B124" s="194" t="s">
        <v>220</v>
      </c>
      <c r="C124" s="256">
        <v>21.629444121967232</v>
      </c>
      <c r="D124" s="187">
        <v>0.87313046231873714</v>
      </c>
      <c r="E124" s="257">
        <v>19.883183197329757</v>
      </c>
      <c r="F124" s="257">
        <v>23.375705046604708</v>
      </c>
      <c r="G124" s="257">
        <v>19.010052735011023</v>
      </c>
      <c r="H124" s="257">
        <v>24.248835508923442</v>
      </c>
      <c r="I124" s="52">
        <v>4.036767923369658E-2</v>
      </c>
      <c r="J124" s="51">
        <v>8.0735358467393159E-2</v>
      </c>
      <c r="K124" s="53">
        <v>0.12110303770108974</v>
      </c>
      <c r="L124" s="257">
        <v>20.547971915868871</v>
      </c>
      <c r="M124" s="257">
        <v>22.710916328065593</v>
      </c>
    </row>
    <row r="125" spans="1:13" ht="15" customHeight="1">
      <c r="A125" s="49"/>
      <c r="B125" s="194" t="s">
        <v>145</v>
      </c>
      <c r="C125" s="264">
        <v>0.90305517709769001</v>
      </c>
      <c r="D125" s="50">
        <v>6.4223223475983457E-2</v>
      </c>
      <c r="E125" s="50">
        <v>0.77460873014572307</v>
      </c>
      <c r="F125" s="50">
        <v>1.0315016240496568</v>
      </c>
      <c r="G125" s="50">
        <v>0.71038550666973965</v>
      </c>
      <c r="H125" s="50">
        <v>1.0957248475256405</v>
      </c>
      <c r="I125" s="52">
        <v>7.111771805836839E-2</v>
      </c>
      <c r="J125" s="51">
        <v>0.14223543611673678</v>
      </c>
      <c r="K125" s="53">
        <v>0.21335315417510517</v>
      </c>
      <c r="L125" s="50">
        <v>0.85790241824280555</v>
      </c>
      <c r="M125" s="50">
        <v>0.94820793595257447</v>
      </c>
    </row>
    <row r="126" spans="1:13" ht="15" customHeight="1">
      <c r="A126" s="49"/>
      <c r="B126" s="194" t="s">
        <v>221</v>
      </c>
      <c r="C126" s="260">
        <v>63.50238095238096</v>
      </c>
      <c r="D126" s="257">
        <v>1.4632886608578513</v>
      </c>
      <c r="E126" s="261">
        <v>60.575803630665256</v>
      </c>
      <c r="F126" s="261">
        <v>66.428958274096658</v>
      </c>
      <c r="G126" s="261">
        <v>59.112514969807407</v>
      </c>
      <c r="H126" s="261">
        <v>67.892246934954514</v>
      </c>
      <c r="I126" s="52">
        <v>2.3043051912575361E-2</v>
      </c>
      <c r="J126" s="51">
        <v>4.6086103825150722E-2</v>
      </c>
      <c r="K126" s="53">
        <v>6.9129155737726086E-2</v>
      </c>
      <c r="L126" s="261">
        <v>60.327261904761912</v>
      </c>
      <c r="M126" s="261">
        <v>66.677500000000009</v>
      </c>
    </row>
    <row r="127" spans="1:13" ht="15" customHeight="1">
      <c r="A127" s="49"/>
      <c r="B127" s="194" t="s">
        <v>146</v>
      </c>
      <c r="C127" s="260">
        <v>71.906374473791942</v>
      </c>
      <c r="D127" s="257">
        <v>2.3475196703015215</v>
      </c>
      <c r="E127" s="261">
        <v>67.211335133188896</v>
      </c>
      <c r="F127" s="261">
        <v>76.601413814394988</v>
      </c>
      <c r="G127" s="261">
        <v>64.863815462887374</v>
      </c>
      <c r="H127" s="261">
        <v>78.948933484696511</v>
      </c>
      <c r="I127" s="52">
        <v>3.2646892399743131E-2</v>
      </c>
      <c r="J127" s="51">
        <v>6.5293784799486262E-2</v>
      </c>
      <c r="K127" s="53">
        <v>9.7940677199229387E-2</v>
      </c>
      <c r="L127" s="261">
        <v>68.311055750102341</v>
      </c>
      <c r="M127" s="261">
        <v>75.501693197481544</v>
      </c>
    </row>
    <row r="128" spans="1:13" ht="15" customHeight="1">
      <c r="A128" s="49"/>
      <c r="B128" s="194" t="s">
        <v>172</v>
      </c>
      <c r="C128" s="260">
        <v>53.325992100677503</v>
      </c>
      <c r="D128" s="261">
        <v>6.6578020848662272</v>
      </c>
      <c r="E128" s="261">
        <v>40.010387930945051</v>
      </c>
      <c r="F128" s="261">
        <v>66.641596270409963</v>
      </c>
      <c r="G128" s="261">
        <v>33.352585846078824</v>
      </c>
      <c r="H128" s="261">
        <v>73.299398355276182</v>
      </c>
      <c r="I128" s="52">
        <v>0.1248509745922128</v>
      </c>
      <c r="J128" s="51">
        <v>0.24970194918442559</v>
      </c>
      <c r="K128" s="53">
        <v>0.3745529237766384</v>
      </c>
      <c r="L128" s="261">
        <v>50.659692495643625</v>
      </c>
      <c r="M128" s="261">
        <v>55.992291705711381</v>
      </c>
    </row>
    <row r="129" spans="1:13" ht="15" customHeight="1">
      <c r="A129" s="49"/>
      <c r="B129" s="194" t="s">
        <v>173</v>
      </c>
      <c r="C129" s="186">
        <v>5.7743816483925476</v>
      </c>
      <c r="D129" s="50">
        <v>0.29050337883948146</v>
      </c>
      <c r="E129" s="187">
        <v>5.193374890713585</v>
      </c>
      <c r="F129" s="187">
        <v>6.3553884060715102</v>
      </c>
      <c r="G129" s="187">
        <v>4.9028715118741033</v>
      </c>
      <c r="H129" s="187">
        <v>6.645891784910992</v>
      </c>
      <c r="I129" s="52">
        <v>5.0309002163088888E-2</v>
      </c>
      <c r="J129" s="51">
        <v>0.10061800432617778</v>
      </c>
      <c r="K129" s="53">
        <v>0.15092700648926666</v>
      </c>
      <c r="L129" s="187">
        <v>5.4856625659729206</v>
      </c>
      <c r="M129" s="187">
        <v>6.0631007308121747</v>
      </c>
    </row>
    <row r="130" spans="1:13" ht="15" customHeight="1">
      <c r="A130" s="49"/>
      <c r="B130" s="194" t="s">
        <v>222</v>
      </c>
      <c r="C130" s="186">
        <v>3.0963145098039218</v>
      </c>
      <c r="D130" s="50">
        <v>5.0879121395068429E-2</v>
      </c>
      <c r="E130" s="187">
        <v>2.9945562670137851</v>
      </c>
      <c r="F130" s="187">
        <v>3.1980727525940584</v>
      </c>
      <c r="G130" s="187">
        <v>2.9436771456187163</v>
      </c>
      <c r="H130" s="187">
        <v>3.2489518739891272</v>
      </c>
      <c r="I130" s="52">
        <v>1.6432155465463495E-2</v>
      </c>
      <c r="J130" s="51">
        <v>3.2864310930926989E-2</v>
      </c>
      <c r="K130" s="53">
        <v>4.9296466396390487E-2</v>
      </c>
      <c r="L130" s="187">
        <v>2.9414987843137257</v>
      </c>
      <c r="M130" s="187">
        <v>3.2511302352941178</v>
      </c>
    </row>
    <row r="131" spans="1:13" ht="15" customHeight="1">
      <c r="A131" s="49"/>
      <c r="B131" s="194" t="s">
        <v>148</v>
      </c>
      <c r="C131" s="186">
        <v>3.241175301074906</v>
      </c>
      <c r="D131" s="50">
        <v>0.20919558749808645</v>
      </c>
      <c r="E131" s="187">
        <v>2.8227841260787332</v>
      </c>
      <c r="F131" s="187">
        <v>3.6595664760710789</v>
      </c>
      <c r="G131" s="187">
        <v>2.6135885385806468</v>
      </c>
      <c r="H131" s="187">
        <v>3.8687620635691653</v>
      </c>
      <c r="I131" s="52">
        <v>6.4543126509914062E-2</v>
      </c>
      <c r="J131" s="51">
        <v>0.12908625301982812</v>
      </c>
      <c r="K131" s="53">
        <v>0.19362937952974218</v>
      </c>
      <c r="L131" s="187">
        <v>3.0791165360211608</v>
      </c>
      <c r="M131" s="187">
        <v>3.4032340661286513</v>
      </c>
    </row>
    <row r="132" spans="1:13" ht="15" customHeight="1">
      <c r="A132" s="49"/>
      <c r="B132" s="194" t="s">
        <v>223</v>
      </c>
      <c r="C132" s="186">
        <v>1.2897828293554603</v>
      </c>
      <c r="D132" s="50">
        <v>0.1005562569218889</v>
      </c>
      <c r="E132" s="187">
        <v>1.0886703155116826</v>
      </c>
      <c r="F132" s="187">
        <v>1.490895343199238</v>
      </c>
      <c r="G132" s="187">
        <v>0.98811405858979362</v>
      </c>
      <c r="H132" s="187">
        <v>1.591451600121127</v>
      </c>
      <c r="I132" s="52">
        <v>7.796371190035116E-2</v>
      </c>
      <c r="J132" s="51">
        <v>0.15592742380070232</v>
      </c>
      <c r="K132" s="53">
        <v>0.23389113570105347</v>
      </c>
      <c r="L132" s="187">
        <v>1.2252936878876872</v>
      </c>
      <c r="M132" s="187">
        <v>1.3542719708232334</v>
      </c>
    </row>
    <row r="133" spans="1:13" ht="15" customHeight="1">
      <c r="A133" s="49"/>
      <c r="B133" s="194" t="s">
        <v>149</v>
      </c>
      <c r="C133" s="186">
        <v>1.3852466190649093</v>
      </c>
      <c r="D133" s="187">
        <v>0.18984164150391863</v>
      </c>
      <c r="E133" s="187">
        <v>1.0055633360570719</v>
      </c>
      <c r="F133" s="187">
        <v>1.7649299020727467</v>
      </c>
      <c r="G133" s="187">
        <v>0.81572169455315335</v>
      </c>
      <c r="H133" s="187">
        <v>1.9547715435766653</v>
      </c>
      <c r="I133" s="52">
        <v>0.13704537436956063</v>
      </c>
      <c r="J133" s="51">
        <v>0.27409074873912126</v>
      </c>
      <c r="K133" s="53">
        <v>0.41113612310868186</v>
      </c>
      <c r="L133" s="187">
        <v>1.3159842881116639</v>
      </c>
      <c r="M133" s="187">
        <v>1.4545089500181547</v>
      </c>
    </row>
    <row r="134" spans="1:13" ht="15" customHeight="1">
      <c r="A134" s="49"/>
      <c r="B134" s="194" t="s">
        <v>150</v>
      </c>
      <c r="C134" s="186">
        <v>7.3297440539062508</v>
      </c>
      <c r="D134" s="50">
        <v>0.29149045495222353</v>
      </c>
      <c r="E134" s="187">
        <v>6.7467631440018039</v>
      </c>
      <c r="F134" s="187">
        <v>7.9127249638106978</v>
      </c>
      <c r="G134" s="187">
        <v>6.45527268904958</v>
      </c>
      <c r="H134" s="187">
        <v>8.2042154187629208</v>
      </c>
      <c r="I134" s="52">
        <v>3.9768162818301839E-2</v>
      </c>
      <c r="J134" s="51">
        <v>7.9536325636603677E-2</v>
      </c>
      <c r="K134" s="53">
        <v>0.11930448845490552</v>
      </c>
      <c r="L134" s="187">
        <v>6.9632568512109385</v>
      </c>
      <c r="M134" s="187">
        <v>7.6962312566015632</v>
      </c>
    </row>
    <row r="135" spans="1:13" ht="15" customHeight="1">
      <c r="A135" s="49"/>
      <c r="B135" s="194" t="s">
        <v>151</v>
      </c>
      <c r="C135" s="256">
        <v>18.415181076862922</v>
      </c>
      <c r="D135" s="187">
        <v>1.4797023053770699</v>
      </c>
      <c r="E135" s="257">
        <v>15.455776466108782</v>
      </c>
      <c r="F135" s="257">
        <v>21.374585687617063</v>
      </c>
      <c r="G135" s="257">
        <v>13.976074160731713</v>
      </c>
      <c r="H135" s="257">
        <v>22.854287992994131</v>
      </c>
      <c r="I135" s="52">
        <v>8.0352308196208158E-2</v>
      </c>
      <c r="J135" s="51">
        <v>0.16070461639241632</v>
      </c>
      <c r="K135" s="53">
        <v>0.24105692458862449</v>
      </c>
      <c r="L135" s="257">
        <v>17.494422023019776</v>
      </c>
      <c r="M135" s="257">
        <v>19.335940130706067</v>
      </c>
    </row>
    <row r="136" spans="1:13" ht="15" customHeight="1">
      <c r="A136" s="49"/>
      <c r="B136" s="194" t="s">
        <v>152</v>
      </c>
      <c r="C136" s="186">
        <v>4.9791392714349847</v>
      </c>
      <c r="D136" s="50">
        <v>0.25951758440484862</v>
      </c>
      <c r="E136" s="187">
        <v>4.4601041026252872</v>
      </c>
      <c r="F136" s="187">
        <v>5.4981744402446822</v>
      </c>
      <c r="G136" s="187">
        <v>4.2005865182204385</v>
      </c>
      <c r="H136" s="187">
        <v>5.7576920246495309</v>
      </c>
      <c r="I136" s="52">
        <v>5.2120973175762531E-2</v>
      </c>
      <c r="J136" s="51">
        <v>0.10424194635152506</v>
      </c>
      <c r="K136" s="53">
        <v>0.15636291952728759</v>
      </c>
      <c r="L136" s="187">
        <v>4.7301823078632355</v>
      </c>
      <c r="M136" s="187">
        <v>5.2280962350067339</v>
      </c>
    </row>
    <row r="137" spans="1:13" ht="15" customHeight="1">
      <c r="A137" s="49"/>
      <c r="B137" s="194" t="s">
        <v>233</v>
      </c>
      <c r="C137" s="186">
        <v>1.663651858605921</v>
      </c>
      <c r="D137" s="187">
        <v>0.54137287835309134</v>
      </c>
      <c r="E137" s="187">
        <v>0.58090610189973835</v>
      </c>
      <c r="F137" s="187">
        <v>2.7463976153121035</v>
      </c>
      <c r="G137" s="187">
        <v>3.9533223546647012E-2</v>
      </c>
      <c r="H137" s="187">
        <v>3.287770493665195</v>
      </c>
      <c r="I137" s="52">
        <v>0.3254123604963492</v>
      </c>
      <c r="J137" s="51">
        <v>0.65082472099269839</v>
      </c>
      <c r="K137" s="53">
        <v>0.97623708148904753</v>
      </c>
      <c r="L137" s="187">
        <v>1.580469265675625</v>
      </c>
      <c r="M137" s="187">
        <v>1.7468344515362171</v>
      </c>
    </row>
    <row r="138" spans="1:13" ht="15" customHeight="1">
      <c r="A138" s="49"/>
      <c r="B138" s="194" t="s">
        <v>154</v>
      </c>
      <c r="C138" s="186">
        <v>0.52738103106062151</v>
      </c>
      <c r="D138" s="50">
        <v>3.6557065429095016E-2</v>
      </c>
      <c r="E138" s="187">
        <v>0.45426690020243149</v>
      </c>
      <c r="F138" s="187">
        <v>0.60049516191881158</v>
      </c>
      <c r="G138" s="187">
        <v>0.41770983477333645</v>
      </c>
      <c r="H138" s="187">
        <v>0.63705222734790656</v>
      </c>
      <c r="I138" s="52">
        <v>6.9318127266683668E-2</v>
      </c>
      <c r="J138" s="51">
        <v>0.13863625453336734</v>
      </c>
      <c r="K138" s="53">
        <v>0.20795438180005099</v>
      </c>
      <c r="L138" s="187">
        <v>0.50101197950759047</v>
      </c>
      <c r="M138" s="187">
        <v>0.55375008261365255</v>
      </c>
    </row>
    <row r="139" spans="1:13" ht="15" customHeight="1">
      <c r="A139" s="49"/>
      <c r="B139" s="194" t="s">
        <v>174</v>
      </c>
      <c r="C139" s="186">
        <v>4.9759661329167315</v>
      </c>
      <c r="D139" s="50">
        <v>0.41122108206075297</v>
      </c>
      <c r="E139" s="187">
        <v>4.1535239687952252</v>
      </c>
      <c r="F139" s="187">
        <v>5.7984082970382378</v>
      </c>
      <c r="G139" s="187">
        <v>3.7423028867344725</v>
      </c>
      <c r="H139" s="187">
        <v>6.20962937909899</v>
      </c>
      <c r="I139" s="52">
        <v>8.2641455161936564E-2</v>
      </c>
      <c r="J139" s="51">
        <v>0.16528291032387313</v>
      </c>
      <c r="K139" s="53">
        <v>0.24792436548580971</v>
      </c>
      <c r="L139" s="187">
        <v>4.7271678262708949</v>
      </c>
      <c r="M139" s="187">
        <v>5.2247644395625681</v>
      </c>
    </row>
    <row r="140" spans="1:13" ht="15" customHeight="1">
      <c r="A140" s="49"/>
      <c r="B140" s="194" t="s">
        <v>155</v>
      </c>
      <c r="C140" s="186">
        <v>2.5613373275588693</v>
      </c>
      <c r="D140" s="50">
        <v>8.0269964931238516E-2</v>
      </c>
      <c r="E140" s="187">
        <v>2.4007973976963921</v>
      </c>
      <c r="F140" s="187">
        <v>2.7218772574213466</v>
      </c>
      <c r="G140" s="187">
        <v>2.3205274327651537</v>
      </c>
      <c r="H140" s="187">
        <v>2.802147222352585</v>
      </c>
      <c r="I140" s="52">
        <v>3.1339083715201742E-2</v>
      </c>
      <c r="J140" s="51">
        <v>6.2678167430403484E-2</v>
      </c>
      <c r="K140" s="53">
        <v>9.4017251145605218E-2</v>
      </c>
      <c r="L140" s="187">
        <v>2.4332704611809257</v>
      </c>
      <c r="M140" s="187">
        <v>2.689404193936813</v>
      </c>
    </row>
    <row r="141" spans="1:13" ht="15" customHeight="1">
      <c r="A141" s="49"/>
      <c r="B141" s="194" t="s">
        <v>156</v>
      </c>
      <c r="C141" s="256">
        <v>34.827182494243615</v>
      </c>
      <c r="D141" s="187">
        <v>1.8147469115364321</v>
      </c>
      <c r="E141" s="257">
        <v>31.197688671170752</v>
      </c>
      <c r="F141" s="257">
        <v>38.456676317316479</v>
      </c>
      <c r="G141" s="257">
        <v>29.382941759634321</v>
      </c>
      <c r="H141" s="257">
        <v>40.27142322885291</v>
      </c>
      <c r="I141" s="52">
        <v>5.210719850324904E-2</v>
      </c>
      <c r="J141" s="51">
        <v>0.10421439700649808</v>
      </c>
      <c r="K141" s="53">
        <v>0.15632159550974711</v>
      </c>
      <c r="L141" s="257">
        <v>33.085823369531433</v>
      </c>
      <c r="M141" s="257">
        <v>36.568541618955798</v>
      </c>
    </row>
    <row r="142" spans="1:13" ht="15" customHeight="1">
      <c r="A142" s="49"/>
      <c r="B142" s="194" t="s">
        <v>175</v>
      </c>
      <c r="C142" s="256">
        <v>24.35442099397072</v>
      </c>
      <c r="D142" s="257">
        <v>4.2879171305378625</v>
      </c>
      <c r="E142" s="257">
        <v>15.778586732894995</v>
      </c>
      <c r="F142" s="257">
        <v>32.930255255046447</v>
      </c>
      <c r="G142" s="257">
        <v>11.490669602357134</v>
      </c>
      <c r="H142" s="257">
        <v>37.21817238558431</v>
      </c>
      <c r="I142" s="52">
        <v>0.17606319327400133</v>
      </c>
      <c r="J142" s="51">
        <v>0.35212638654800266</v>
      </c>
      <c r="K142" s="53">
        <v>0.52818957982200399</v>
      </c>
      <c r="L142" s="257">
        <v>23.136699944272184</v>
      </c>
      <c r="M142" s="257">
        <v>25.572142043669256</v>
      </c>
    </row>
    <row r="143" spans="1:13" ht="15" customHeight="1">
      <c r="A143" s="49"/>
      <c r="B143" s="194" t="s">
        <v>157</v>
      </c>
      <c r="C143" s="186">
        <v>0.14921867908737854</v>
      </c>
      <c r="D143" s="187">
        <v>2.5760548995313298E-2</v>
      </c>
      <c r="E143" s="187">
        <v>9.7697581096751945E-2</v>
      </c>
      <c r="F143" s="187">
        <v>0.20073977707800514</v>
      </c>
      <c r="G143" s="187">
        <v>7.1937032101438647E-2</v>
      </c>
      <c r="H143" s="187">
        <v>0.22650032607331844</v>
      </c>
      <c r="I143" s="52">
        <v>0.17263622190509137</v>
      </c>
      <c r="J143" s="51">
        <v>0.34527244381018274</v>
      </c>
      <c r="K143" s="53">
        <v>0.51790866571527405</v>
      </c>
      <c r="L143" s="187">
        <v>0.14175774513300962</v>
      </c>
      <c r="M143" s="187">
        <v>0.15667961304174746</v>
      </c>
    </row>
    <row r="144" spans="1:13" ht="15" customHeight="1">
      <c r="A144" s="49"/>
      <c r="B144" s="194" t="s">
        <v>158</v>
      </c>
      <c r="C144" s="264">
        <v>0.43219118232820997</v>
      </c>
      <c r="D144" s="50">
        <v>1.5905471019511945E-2</v>
      </c>
      <c r="E144" s="50">
        <v>0.40038024028918606</v>
      </c>
      <c r="F144" s="50">
        <v>0.46400212436723387</v>
      </c>
      <c r="G144" s="50">
        <v>0.38447476926967411</v>
      </c>
      <c r="H144" s="50">
        <v>0.47990759538674582</v>
      </c>
      <c r="I144" s="52">
        <v>3.6801933195002537E-2</v>
      </c>
      <c r="J144" s="51">
        <v>7.3603866390005074E-2</v>
      </c>
      <c r="K144" s="53">
        <v>0.11040579958500761</v>
      </c>
      <c r="L144" s="50">
        <v>0.41058162321179947</v>
      </c>
      <c r="M144" s="50">
        <v>0.45380074144462046</v>
      </c>
    </row>
    <row r="145" spans="1:13" ht="15" customHeight="1">
      <c r="A145" s="49"/>
      <c r="B145" s="194" t="s">
        <v>159</v>
      </c>
      <c r="C145" s="264">
        <v>0.40478635347222403</v>
      </c>
      <c r="D145" s="50">
        <v>1.1068348586237687E-2</v>
      </c>
      <c r="E145" s="50">
        <v>0.38264965629974868</v>
      </c>
      <c r="F145" s="50">
        <v>0.42692305064469938</v>
      </c>
      <c r="G145" s="50">
        <v>0.37158130771351094</v>
      </c>
      <c r="H145" s="50">
        <v>0.43799139923093711</v>
      </c>
      <c r="I145" s="52">
        <v>2.7343680169290056E-2</v>
      </c>
      <c r="J145" s="51">
        <v>5.4687360338580113E-2</v>
      </c>
      <c r="K145" s="53">
        <v>8.2031040507870162E-2</v>
      </c>
      <c r="L145" s="50">
        <v>0.38454703579861282</v>
      </c>
      <c r="M145" s="50">
        <v>0.42502567114583523</v>
      </c>
    </row>
    <row r="146" spans="1:13" ht="15" customHeight="1">
      <c r="A146" s="49"/>
      <c r="B146" s="194" t="s">
        <v>176</v>
      </c>
      <c r="C146" s="256">
        <v>26.786904855047528</v>
      </c>
      <c r="D146" s="187">
        <v>2.5704199209649858</v>
      </c>
      <c r="E146" s="257">
        <v>21.646065013117557</v>
      </c>
      <c r="F146" s="257">
        <v>31.927744696977499</v>
      </c>
      <c r="G146" s="257">
        <v>19.07564509215257</v>
      </c>
      <c r="H146" s="257">
        <v>34.498164617942486</v>
      </c>
      <c r="I146" s="52">
        <v>9.595807857885584E-2</v>
      </c>
      <c r="J146" s="51">
        <v>0.19191615715771168</v>
      </c>
      <c r="K146" s="53">
        <v>0.28787423573656751</v>
      </c>
      <c r="L146" s="257">
        <v>25.447559612295152</v>
      </c>
      <c r="M146" s="257">
        <v>28.126250097799904</v>
      </c>
    </row>
    <row r="147" spans="1:13" ht="15" customHeight="1">
      <c r="A147" s="49"/>
      <c r="B147" s="194" t="s">
        <v>178</v>
      </c>
      <c r="C147" s="256">
        <v>12.957103271728855</v>
      </c>
      <c r="D147" s="187">
        <v>1.0019381231279116</v>
      </c>
      <c r="E147" s="257">
        <v>10.953227025473032</v>
      </c>
      <c r="F147" s="257">
        <v>14.960979517984677</v>
      </c>
      <c r="G147" s="257">
        <v>9.9512889023451194</v>
      </c>
      <c r="H147" s="257">
        <v>15.96291764111259</v>
      </c>
      <c r="I147" s="52">
        <v>7.7327324025736804E-2</v>
      </c>
      <c r="J147" s="51">
        <v>0.15465464805147361</v>
      </c>
      <c r="K147" s="53">
        <v>0.23198197207721041</v>
      </c>
      <c r="L147" s="257">
        <v>12.309248108142413</v>
      </c>
      <c r="M147" s="257">
        <v>13.604958435315297</v>
      </c>
    </row>
    <row r="148" spans="1:13" ht="15" customHeight="1">
      <c r="A148" s="49"/>
      <c r="B148" s="194" t="s">
        <v>160</v>
      </c>
      <c r="C148" s="256">
        <v>31.299274865539157</v>
      </c>
      <c r="D148" s="187">
        <v>1.2732832378374741</v>
      </c>
      <c r="E148" s="257">
        <v>28.75270838986421</v>
      </c>
      <c r="F148" s="257">
        <v>33.845841341214104</v>
      </c>
      <c r="G148" s="257">
        <v>27.479425152026735</v>
      </c>
      <c r="H148" s="257">
        <v>35.119124579051579</v>
      </c>
      <c r="I148" s="52">
        <v>4.0680918114156465E-2</v>
      </c>
      <c r="J148" s="51">
        <v>8.1361836228312931E-2</v>
      </c>
      <c r="K148" s="53">
        <v>0.12204275434246939</v>
      </c>
      <c r="L148" s="257">
        <v>29.734311122262199</v>
      </c>
      <c r="M148" s="257">
        <v>32.864238608816116</v>
      </c>
    </row>
    <row r="149" spans="1:13" ht="15" customHeight="1">
      <c r="A149" s="49"/>
      <c r="B149" s="194" t="s">
        <v>180</v>
      </c>
      <c r="C149" s="264">
        <v>3.9529629629629623E-2</v>
      </c>
      <c r="D149" s="50">
        <v>7.212087066878559E-3</v>
      </c>
      <c r="E149" s="50">
        <v>2.5105455495872505E-2</v>
      </c>
      <c r="F149" s="50">
        <v>5.3953803763386737E-2</v>
      </c>
      <c r="G149" s="50">
        <v>1.7893368428993944E-2</v>
      </c>
      <c r="H149" s="50">
        <v>6.1165890830265301E-2</v>
      </c>
      <c r="I149" s="52">
        <v>0.18244762560266198</v>
      </c>
      <c r="J149" s="51">
        <v>0.36489525120532396</v>
      </c>
      <c r="K149" s="53">
        <v>0.54734287680798599</v>
      </c>
      <c r="L149" s="50">
        <v>3.7553148148148141E-2</v>
      </c>
      <c r="M149" s="50">
        <v>4.1506111111111105E-2</v>
      </c>
    </row>
    <row r="150" spans="1:13" ht="15" customHeight="1">
      <c r="A150" s="49"/>
      <c r="B150" s="194" t="s">
        <v>224</v>
      </c>
      <c r="C150" s="264">
        <v>0.65432518650367455</v>
      </c>
      <c r="D150" s="50">
        <v>2.3028628139117165E-2</v>
      </c>
      <c r="E150" s="50">
        <v>0.60826793022544023</v>
      </c>
      <c r="F150" s="50">
        <v>0.70038244278190886</v>
      </c>
      <c r="G150" s="50">
        <v>0.58523930208632302</v>
      </c>
      <c r="H150" s="50">
        <v>0.72341107092102608</v>
      </c>
      <c r="I150" s="52">
        <v>3.5194469988490719E-2</v>
      </c>
      <c r="J150" s="51">
        <v>7.0388939976981438E-2</v>
      </c>
      <c r="K150" s="53">
        <v>0.10558340996547216</v>
      </c>
      <c r="L150" s="50">
        <v>0.62160892717849081</v>
      </c>
      <c r="M150" s="50">
        <v>0.68704144582885829</v>
      </c>
    </row>
    <row r="151" spans="1:13" ht="15" customHeight="1">
      <c r="A151" s="49"/>
      <c r="B151" s="194" t="s">
        <v>161</v>
      </c>
      <c r="C151" s="186">
        <v>8.3717808967613223</v>
      </c>
      <c r="D151" s="50">
        <v>0.48611535611326312</v>
      </c>
      <c r="E151" s="187">
        <v>7.399550184534796</v>
      </c>
      <c r="F151" s="187">
        <v>9.3440116089878487</v>
      </c>
      <c r="G151" s="187">
        <v>6.9134348284215328</v>
      </c>
      <c r="H151" s="187">
        <v>9.8301269651011118</v>
      </c>
      <c r="I151" s="52">
        <v>5.8065943448343232E-2</v>
      </c>
      <c r="J151" s="51">
        <v>0.11613188689668646</v>
      </c>
      <c r="K151" s="53">
        <v>0.1741978303450297</v>
      </c>
      <c r="L151" s="187">
        <v>7.9531918519232558</v>
      </c>
      <c r="M151" s="187">
        <v>8.7903699415993888</v>
      </c>
    </row>
    <row r="152" spans="1:13" ht="15" customHeight="1">
      <c r="A152" s="49"/>
      <c r="B152" s="194" t="s">
        <v>162</v>
      </c>
      <c r="C152" s="260">
        <v>128.07199078868354</v>
      </c>
      <c r="D152" s="261">
        <v>7.1476161115712529</v>
      </c>
      <c r="E152" s="261">
        <v>113.77675856554103</v>
      </c>
      <c r="F152" s="261">
        <v>142.36722301182604</v>
      </c>
      <c r="G152" s="261">
        <v>106.62914245396978</v>
      </c>
      <c r="H152" s="261">
        <v>149.51483912339728</v>
      </c>
      <c r="I152" s="52">
        <v>5.5809362121688966E-2</v>
      </c>
      <c r="J152" s="51">
        <v>0.11161872424337793</v>
      </c>
      <c r="K152" s="53">
        <v>0.1674280863650669</v>
      </c>
      <c r="L152" s="261">
        <v>121.66839124924935</v>
      </c>
      <c r="M152" s="261">
        <v>134.4755903281177</v>
      </c>
    </row>
    <row r="153" spans="1:13" ht="15" customHeight="1">
      <c r="A153" s="49"/>
      <c r="B153" s="194" t="s">
        <v>226</v>
      </c>
      <c r="C153" s="186">
        <v>7.1719797619047627</v>
      </c>
      <c r="D153" s="50">
        <v>0.18249586394087897</v>
      </c>
      <c r="E153" s="187">
        <v>6.8069880340230045</v>
      </c>
      <c r="F153" s="187">
        <v>7.536971489786521</v>
      </c>
      <c r="G153" s="187">
        <v>6.6244921700821262</v>
      </c>
      <c r="H153" s="187">
        <v>7.7194673537273992</v>
      </c>
      <c r="I153" s="52">
        <v>2.5445674695045568E-2</v>
      </c>
      <c r="J153" s="51">
        <v>5.0891349390091135E-2</v>
      </c>
      <c r="K153" s="53">
        <v>7.6337024085136707E-2</v>
      </c>
      <c r="L153" s="187">
        <v>6.8133807738095244</v>
      </c>
      <c r="M153" s="187">
        <v>7.530578750000001</v>
      </c>
    </row>
    <row r="154" spans="1:13" ht="15" customHeight="1">
      <c r="A154" s="49"/>
      <c r="B154" s="194" t="s">
        <v>227</v>
      </c>
      <c r="C154" s="256">
        <v>49.032414813057088</v>
      </c>
      <c r="D154" s="187">
        <v>3.8595767523295303</v>
      </c>
      <c r="E154" s="257">
        <v>41.313261308398026</v>
      </c>
      <c r="F154" s="257">
        <v>56.751568317716149</v>
      </c>
      <c r="G154" s="257">
        <v>37.453684556068495</v>
      </c>
      <c r="H154" s="257">
        <v>60.61114507004568</v>
      </c>
      <c r="I154" s="52">
        <v>7.8714800546632352E-2</v>
      </c>
      <c r="J154" s="51">
        <v>0.1574296010932647</v>
      </c>
      <c r="K154" s="53">
        <v>0.23614440163989706</v>
      </c>
      <c r="L154" s="257">
        <v>46.580794072404231</v>
      </c>
      <c r="M154" s="257">
        <v>51.484035553709944</v>
      </c>
    </row>
    <row r="155" spans="1:13" ht="15" customHeight="1">
      <c r="A155" s="49"/>
      <c r="B155" s="194" t="s">
        <v>163</v>
      </c>
      <c r="C155" s="186">
        <v>26.139315074429327</v>
      </c>
      <c r="D155" s="50">
        <v>0.8018137603321519</v>
      </c>
      <c r="E155" s="187">
        <v>24.535687553765023</v>
      </c>
      <c r="F155" s="187">
        <v>27.742942595093631</v>
      </c>
      <c r="G155" s="187">
        <v>23.733873793432871</v>
      </c>
      <c r="H155" s="187">
        <v>28.544756355425783</v>
      </c>
      <c r="I155" s="52">
        <v>3.0674627779995765E-2</v>
      </c>
      <c r="J155" s="51">
        <v>6.1349255559991531E-2</v>
      </c>
      <c r="K155" s="53">
        <v>9.2023883339987289E-2</v>
      </c>
      <c r="L155" s="187">
        <v>24.832349320707859</v>
      </c>
      <c r="M155" s="187">
        <v>27.446280828150794</v>
      </c>
    </row>
    <row r="156" spans="1:13" ht="15" customHeight="1">
      <c r="A156" s="49"/>
      <c r="B156" s="194" t="s">
        <v>164</v>
      </c>
      <c r="C156" s="186">
        <v>6.1266369838074786</v>
      </c>
      <c r="D156" s="50">
        <v>0.37250125379788002</v>
      </c>
      <c r="E156" s="187">
        <v>5.381634476211719</v>
      </c>
      <c r="F156" s="187">
        <v>6.8716394914032382</v>
      </c>
      <c r="G156" s="187">
        <v>5.0091332224138387</v>
      </c>
      <c r="H156" s="187">
        <v>7.2441407452011184</v>
      </c>
      <c r="I156" s="52">
        <v>6.0800281587172517E-2</v>
      </c>
      <c r="J156" s="51">
        <v>0.12160056317434503</v>
      </c>
      <c r="K156" s="53">
        <v>0.18240084476151755</v>
      </c>
      <c r="L156" s="187">
        <v>5.8203051346171044</v>
      </c>
      <c r="M156" s="187">
        <v>6.4329688329978527</v>
      </c>
    </row>
    <row r="157" spans="1:13" ht="15" customHeight="1">
      <c r="A157" s="49"/>
      <c r="B157" s="194" t="s">
        <v>182</v>
      </c>
      <c r="C157" s="256">
        <v>10.243425012891183</v>
      </c>
      <c r="D157" s="257">
        <v>1.810558202395383</v>
      </c>
      <c r="E157" s="257">
        <v>6.6223086081004174</v>
      </c>
      <c r="F157" s="257">
        <v>13.864541417681949</v>
      </c>
      <c r="G157" s="257">
        <v>4.811750405705034</v>
      </c>
      <c r="H157" s="257">
        <v>15.675099620077333</v>
      </c>
      <c r="I157" s="52">
        <v>0.17675320511614279</v>
      </c>
      <c r="J157" s="51">
        <v>0.35350641023228557</v>
      </c>
      <c r="K157" s="53">
        <v>0.53025961534842836</v>
      </c>
      <c r="L157" s="257">
        <v>9.7312537622466238</v>
      </c>
      <c r="M157" s="257">
        <v>10.755596263535743</v>
      </c>
    </row>
    <row r="158" spans="1:13" ht="15" customHeight="1">
      <c r="A158" s="49"/>
      <c r="B158" s="194" t="s">
        <v>165</v>
      </c>
      <c r="C158" s="260">
        <v>128.4152767099381</v>
      </c>
      <c r="D158" s="261">
        <v>11.289663208338112</v>
      </c>
      <c r="E158" s="261">
        <v>105.83595029326187</v>
      </c>
      <c r="F158" s="261">
        <v>150.99460312661432</v>
      </c>
      <c r="G158" s="261">
        <v>94.546287084923762</v>
      </c>
      <c r="H158" s="261">
        <v>162.28426633495243</v>
      </c>
      <c r="I158" s="52">
        <v>8.7915265983804877E-2</v>
      </c>
      <c r="J158" s="51">
        <v>0.17583053196760975</v>
      </c>
      <c r="K158" s="53">
        <v>0.26374579795141462</v>
      </c>
      <c r="L158" s="261">
        <v>121.9945128744412</v>
      </c>
      <c r="M158" s="261">
        <v>134.836040545435</v>
      </c>
    </row>
    <row r="159" spans="1:13" ht="15" customHeight="1">
      <c r="A159" s="49"/>
      <c r="B159" s="194" t="s">
        <v>166</v>
      </c>
      <c r="C159" s="186">
        <v>0.6938184730285446</v>
      </c>
      <c r="D159" s="50">
        <v>4.277231921904269E-2</v>
      </c>
      <c r="E159" s="187">
        <v>0.60827383459045925</v>
      </c>
      <c r="F159" s="187">
        <v>0.77936311146662995</v>
      </c>
      <c r="G159" s="187">
        <v>0.56550151537141646</v>
      </c>
      <c r="H159" s="187">
        <v>0.82213543068567274</v>
      </c>
      <c r="I159" s="52">
        <v>6.1647708848598187E-2</v>
      </c>
      <c r="J159" s="51">
        <v>0.12329541769719637</v>
      </c>
      <c r="K159" s="53">
        <v>0.18494312654579456</v>
      </c>
      <c r="L159" s="187">
        <v>0.65912754937711737</v>
      </c>
      <c r="M159" s="187">
        <v>0.72850939667997183</v>
      </c>
    </row>
    <row r="160" spans="1:13" ht="15" customHeight="1">
      <c r="A160" s="49"/>
      <c r="B160" s="194" t="s">
        <v>167</v>
      </c>
      <c r="C160" s="256">
        <v>12.507042420260138</v>
      </c>
      <c r="D160" s="187">
        <v>0.94328582938539685</v>
      </c>
      <c r="E160" s="257">
        <v>10.620470761489344</v>
      </c>
      <c r="F160" s="257">
        <v>14.393614079030932</v>
      </c>
      <c r="G160" s="257">
        <v>9.6771849321039483</v>
      </c>
      <c r="H160" s="257">
        <v>15.336899908416328</v>
      </c>
      <c r="I160" s="52">
        <v>7.5420374992681699E-2</v>
      </c>
      <c r="J160" s="51">
        <v>0.1508407499853634</v>
      </c>
      <c r="K160" s="53">
        <v>0.2262611249780451</v>
      </c>
      <c r="L160" s="257">
        <v>11.881690299247131</v>
      </c>
      <c r="M160" s="257">
        <v>13.132394541273145</v>
      </c>
    </row>
    <row r="161" spans="1:13" ht="15" customHeight="1">
      <c r="A161" s="49"/>
      <c r="B161" s="194" t="s">
        <v>168</v>
      </c>
      <c r="C161" s="264">
        <v>0.14033377971784536</v>
      </c>
      <c r="D161" s="50">
        <v>4.7340482823999474E-3</v>
      </c>
      <c r="E161" s="50">
        <v>0.13086568315304548</v>
      </c>
      <c r="F161" s="50">
        <v>0.14980187628264524</v>
      </c>
      <c r="G161" s="50">
        <v>0.12613163487064552</v>
      </c>
      <c r="H161" s="50">
        <v>0.1545359245650452</v>
      </c>
      <c r="I161" s="52">
        <v>3.3734203496251648E-2</v>
      </c>
      <c r="J161" s="51">
        <v>6.7468406992503296E-2</v>
      </c>
      <c r="K161" s="53">
        <v>0.10120261048875495</v>
      </c>
      <c r="L161" s="50">
        <v>0.13331709073195308</v>
      </c>
      <c r="M161" s="50">
        <v>0.14735046870373764</v>
      </c>
    </row>
    <row r="162" spans="1:13" ht="15" customHeight="1">
      <c r="A162" s="49"/>
      <c r="B162" s="194" t="s">
        <v>184</v>
      </c>
      <c r="C162" s="186">
        <v>9.0183059527273084</v>
      </c>
      <c r="D162" s="50">
        <v>0.5958729388967372</v>
      </c>
      <c r="E162" s="187">
        <v>7.826560074933834</v>
      </c>
      <c r="F162" s="187">
        <v>10.210051830520783</v>
      </c>
      <c r="G162" s="187">
        <v>7.2306871360370968</v>
      </c>
      <c r="H162" s="187">
        <v>10.805924769417519</v>
      </c>
      <c r="I162" s="52">
        <v>6.6073710741265529E-2</v>
      </c>
      <c r="J162" s="51">
        <v>0.13214742148253106</v>
      </c>
      <c r="K162" s="53">
        <v>0.19822113222379659</v>
      </c>
      <c r="L162" s="187">
        <v>8.5673906550909429</v>
      </c>
      <c r="M162" s="187">
        <v>9.4692212503636739</v>
      </c>
    </row>
    <row r="163" spans="1:13" ht="15" customHeight="1">
      <c r="A163" s="49"/>
      <c r="B163" s="194" t="s">
        <v>169</v>
      </c>
      <c r="C163" s="186">
        <v>0.1708023718428012</v>
      </c>
      <c r="D163" s="187">
        <v>3.0458447204499459E-2</v>
      </c>
      <c r="E163" s="187">
        <v>0.10988547743380228</v>
      </c>
      <c r="F163" s="187">
        <v>0.23171926625180012</v>
      </c>
      <c r="G163" s="187">
        <v>7.9427030229302822E-2</v>
      </c>
      <c r="H163" s="187">
        <v>0.26217771345629959</v>
      </c>
      <c r="I163" s="52">
        <v>0.17832566887614443</v>
      </c>
      <c r="J163" s="51">
        <v>0.35665133775228886</v>
      </c>
      <c r="K163" s="53">
        <v>0.53497700662843328</v>
      </c>
      <c r="L163" s="187">
        <v>0.16226225325066113</v>
      </c>
      <c r="M163" s="187">
        <v>0.17934249043494127</v>
      </c>
    </row>
    <row r="164" spans="1:13" ht="15" customHeight="1">
      <c r="A164" s="49"/>
      <c r="B164" s="194" t="s">
        <v>141</v>
      </c>
      <c r="C164" s="186">
        <v>5.0629799737468435</v>
      </c>
      <c r="D164" s="50">
        <v>0.49272828813114089</v>
      </c>
      <c r="E164" s="187">
        <v>4.0775233974845619</v>
      </c>
      <c r="F164" s="187">
        <v>6.0484365500091251</v>
      </c>
      <c r="G164" s="187">
        <v>3.5847951093534207</v>
      </c>
      <c r="H164" s="187">
        <v>6.5411648381402667</v>
      </c>
      <c r="I164" s="52">
        <v>9.7319817713301907E-2</v>
      </c>
      <c r="J164" s="51">
        <v>0.19463963542660381</v>
      </c>
      <c r="K164" s="53">
        <v>0.29195945313990573</v>
      </c>
      <c r="L164" s="187">
        <v>4.8098309750595014</v>
      </c>
      <c r="M164" s="187">
        <v>5.3161289724341856</v>
      </c>
    </row>
    <row r="165" spans="1:13" ht="15" customHeight="1">
      <c r="A165" s="49"/>
      <c r="B165" s="194" t="s">
        <v>185</v>
      </c>
      <c r="C165" s="256">
        <v>17.814410866942051</v>
      </c>
      <c r="D165" s="257">
        <v>2.4428685670687038</v>
      </c>
      <c r="E165" s="257">
        <v>12.928673732804643</v>
      </c>
      <c r="F165" s="257">
        <v>22.700148001079459</v>
      </c>
      <c r="G165" s="257">
        <v>10.48580516573594</v>
      </c>
      <c r="H165" s="257">
        <v>25.143016568148163</v>
      </c>
      <c r="I165" s="52">
        <v>0.13712878777270712</v>
      </c>
      <c r="J165" s="51">
        <v>0.27425757554541424</v>
      </c>
      <c r="K165" s="53">
        <v>0.4113863633181214</v>
      </c>
      <c r="L165" s="257">
        <v>16.923690323594947</v>
      </c>
      <c r="M165" s="257">
        <v>18.705131410289155</v>
      </c>
    </row>
    <row r="166" spans="1:13" ht="15" customHeight="1">
      <c r="A166" s="49"/>
      <c r="B166" s="194" t="s">
        <v>230</v>
      </c>
      <c r="C166" s="186">
        <v>4.1248394387281504</v>
      </c>
      <c r="D166" s="187">
        <v>0.44723939908070937</v>
      </c>
      <c r="E166" s="187">
        <v>3.2303606405667318</v>
      </c>
      <c r="F166" s="187">
        <v>5.0193182368895695</v>
      </c>
      <c r="G166" s="187">
        <v>2.7831212414860222</v>
      </c>
      <c r="H166" s="187">
        <v>5.466557635970279</v>
      </c>
      <c r="I166" s="52">
        <v>0.10842589286787144</v>
      </c>
      <c r="J166" s="51">
        <v>0.21685178573574287</v>
      </c>
      <c r="K166" s="53">
        <v>0.32527767860361434</v>
      </c>
      <c r="L166" s="187">
        <v>3.9185974667917427</v>
      </c>
      <c r="M166" s="187">
        <v>4.3310814106645577</v>
      </c>
    </row>
    <row r="167" spans="1:13" ht="15" customHeight="1">
      <c r="A167" s="49"/>
      <c r="B167" s="194" t="s">
        <v>170</v>
      </c>
      <c r="C167" s="256">
        <v>15.559825743262655</v>
      </c>
      <c r="D167" s="187">
        <v>1.0671018111217738</v>
      </c>
      <c r="E167" s="257">
        <v>13.425622121019106</v>
      </c>
      <c r="F167" s="257">
        <v>17.694029365506204</v>
      </c>
      <c r="G167" s="257">
        <v>12.358520309897333</v>
      </c>
      <c r="H167" s="257">
        <v>18.761131176627977</v>
      </c>
      <c r="I167" s="52">
        <v>6.8580575947890993E-2</v>
      </c>
      <c r="J167" s="51">
        <v>0.13716115189578199</v>
      </c>
      <c r="K167" s="53">
        <v>0.20574172784367298</v>
      </c>
      <c r="L167" s="257">
        <v>14.781834456099523</v>
      </c>
      <c r="M167" s="257">
        <v>16.337817030425789</v>
      </c>
    </row>
    <row r="168" spans="1:13" ht="15" customHeight="1">
      <c r="A168" s="49"/>
      <c r="B168" s="194" t="s">
        <v>171</v>
      </c>
      <c r="C168" s="186">
        <v>1.0598754481285799</v>
      </c>
      <c r="D168" s="50">
        <v>7.7279425489363757E-2</v>
      </c>
      <c r="E168" s="187">
        <v>0.90531659714985246</v>
      </c>
      <c r="F168" s="187">
        <v>1.2144342991073074</v>
      </c>
      <c r="G168" s="187">
        <v>0.82803717166048862</v>
      </c>
      <c r="H168" s="187">
        <v>1.2917137245966712</v>
      </c>
      <c r="I168" s="52">
        <v>7.2913685873010725E-2</v>
      </c>
      <c r="J168" s="51">
        <v>0.14582737174602145</v>
      </c>
      <c r="K168" s="53">
        <v>0.21874105761903218</v>
      </c>
      <c r="L168" s="187">
        <v>1.006881675722151</v>
      </c>
      <c r="M168" s="187">
        <v>1.1128692205350088</v>
      </c>
    </row>
    <row r="169" spans="1:13" ht="15" customHeight="1">
      <c r="A169" s="49"/>
      <c r="B169" s="194" t="s">
        <v>231</v>
      </c>
      <c r="C169" s="186">
        <v>2.3095277726142416</v>
      </c>
      <c r="D169" s="50">
        <v>7.9408490894691791E-2</v>
      </c>
      <c r="E169" s="187">
        <v>2.1507107908248582</v>
      </c>
      <c r="F169" s="187">
        <v>2.468344754403625</v>
      </c>
      <c r="G169" s="187">
        <v>2.0713022999301662</v>
      </c>
      <c r="H169" s="187">
        <v>2.5477532452983169</v>
      </c>
      <c r="I169" s="52">
        <v>3.4382998912719863E-2</v>
      </c>
      <c r="J169" s="51">
        <v>6.8765997825439726E-2</v>
      </c>
      <c r="K169" s="53">
        <v>0.10314899673815958</v>
      </c>
      <c r="L169" s="187">
        <v>2.1940513839835294</v>
      </c>
      <c r="M169" s="187">
        <v>2.4250041612449538</v>
      </c>
    </row>
    <row r="170" spans="1:13" ht="15" customHeight="1">
      <c r="A170" s="49"/>
      <c r="B170" s="166" t="s">
        <v>186</v>
      </c>
      <c r="C170" s="206"/>
      <c r="D170" s="208"/>
      <c r="E170" s="214"/>
      <c r="F170" s="214"/>
      <c r="G170" s="214"/>
      <c r="H170" s="214"/>
      <c r="I170" s="209"/>
      <c r="J170" s="209"/>
      <c r="K170" s="209"/>
      <c r="L170" s="214"/>
      <c r="M170" s="215"/>
    </row>
    <row r="171" spans="1:13" ht="15" customHeight="1">
      <c r="A171" s="49"/>
      <c r="B171" s="210" t="s">
        <v>226</v>
      </c>
      <c r="C171" s="211">
        <v>7.2371370377777779</v>
      </c>
      <c r="D171" s="212">
        <v>0.20509379518983761</v>
      </c>
      <c r="E171" s="213">
        <v>6.8269494473981025</v>
      </c>
      <c r="F171" s="213">
        <v>7.6473246281574534</v>
      </c>
      <c r="G171" s="213">
        <v>6.6218556522082652</v>
      </c>
      <c r="H171" s="213">
        <v>7.8524184233472907</v>
      </c>
      <c r="I171" s="90">
        <v>2.8339078577516247E-2</v>
      </c>
      <c r="J171" s="91">
        <v>5.6678157155032494E-2</v>
      </c>
      <c r="K171" s="92">
        <v>8.501723573254874E-2</v>
      </c>
      <c r="L171" s="213">
        <v>6.8752801858888892</v>
      </c>
      <c r="M171" s="213">
        <v>7.5989938896666667</v>
      </c>
    </row>
    <row r="172" spans="1:13" ht="15" customHeight="1">
      <c r="B172" s="271" t="s">
        <v>751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71">
    <cfRule type="expression" dxfId="3" priority="71">
      <formula>IF(PG_IsBlnkRowRout*PG_IsBlnkRowRoutNext=1,TRUE,FALSE)</formula>
    </cfRule>
  </conditionalFormatting>
  <conditionalFormatting sqref="I5:K171">
    <cfRule type="cellIs" dxfId="2" priority="2" operator="greaterThan">
      <formula>1</formula>
    </cfRule>
  </conditionalFormatting>
  <hyperlinks>
    <hyperlink ref="B5" location="'Fire Assay'!$A$22" display="'Fire Assay'!$A$22" xr:uid="{02CCB60D-90D4-4859-965B-2E7D6A72C0D6}"/>
    <hyperlink ref="B7" location="'AR Digest 10-50g'!$A$4" display="'AR Digest 10-50g'!$A$4" xr:uid="{B5F5EBC2-D5F4-4CCD-B720-AAB177DE1712}"/>
    <hyperlink ref="B9" location="'4-Acid'!$A$4" display="'4-Acid'!$A$4" xr:uid="{0ADBFF27-8A17-4353-B3A1-B2F396AAA053}"/>
    <hyperlink ref="B10" location="'4-Acid'!$A$22" display="'4-Acid'!$A$22" xr:uid="{1FCB2384-F3BB-487D-875D-50292E8055E1}"/>
    <hyperlink ref="B11" location="'4-Acid'!$A$40" display="'4-Acid'!$A$40" xr:uid="{93574E2D-D748-4B7E-9932-FF0F887B143C}"/>
    <hyperlink ref="B12" location="'4-Acid'!$A$94" display="'4-Acid'!$A$94" xr:uid="{9138399D-1D85-4582-B0B7-7A2EF163ACBC}"/>
    <hyperlink ref="B13" location="'4-Acid'!$A$113" display="'4-Acid'!$A$113" xr:uid="{E09E17B7-E866-4C05-99BE-26E8B779E1E6}"/>
    <hyperlink ref="B14" location="'4-Acid'!$A$132" display="'4-Acid'!$A$132" xr:uid="{E3B5A9D2-3EDC-4A4F-A98C-5AD71F7259AD}"/>
    <hyperlink ref="B15" location="'4-Acid'!$A$150" display="'4-Acid'!$A$150" xr:uid="{CB1C25A7-7D61-4223-84B1-B5863160A3A7}"/>
    <hyperlink ref="B16" location="'4-Acid'!$A$168" display="'4-Acid'!$A$168" xr:uid="{FA48C7C3-2C30-4958-9182-3ACEF377DA1F}"/>
    <hyperlink ref="B17" location="'4-Acid'!$A$186" display="'4-Acid'!$A$186" xr:uid="{9D3438E1-015A-40E2-987B-5D312A2656D7}"/>
    <hyperlink ref="B18" location="'4-Acid'!$A$204" display="'4-Acid'!$A$204" xr:uid="{C19BECEF-FF36-42F8-9629-5E629CFA018B}"/>
    <hyperlink ref="B19" location="'4-Acid'!$A$222" display="'4-Acid'!$A$222" xr:uid="{455B2EE2-8A70-435C-8A3F-A70D70B46E43}"/>
    <hyperlink ref="B20" location="'4-Acid'!$A$241" display="'4-Acid'!$A$241" xr:uid="{09C6613D-0FF3-4A67-A3DF-23D523F57818}"/>
    <hyperlink ref="B21" location="'4-Acid'!$A$259" display="'4-Acid'!$A$259" xr:uid="{DAC099C5-2848-4D45-AB6C-AAD796A72BAA}"/>
    <hyperlink ref="B22" location="'4-Acid'!$A$277" display="'4-Acid'!$A$277" xr:uid="{8424D7AB-2467-448D-A0E2-6CCD8B7B104D}"/>
    <hyperlink ref="B23" location="'4-Acid'!$A$295" display="'4-Acid'!$A$295" xr:uid="{73D8468B-AC78-417A-8573-B05CC0DE16AE}"/>
    <hyperlink ref="B24" location="'4-Acid'!$A$313" display="'4-Acid'!$A$313" xr:uid="{93EC0849-8375-426D-9606-622F63625B2F}"/>
    <hyperlink ref="B25" location="'4-Acid'!$A$331" display="'4-Acid'!$A$331" xr:uid="{A0E9DCFF-F141-46D3-B6DE-C05897049529}"/>
    <hyperlink ref="B26" location="'4-Acid'!$A$349" display="'4-Acid'!$A$349" xr:uid="{ACC75C9F-8D58-4716-92AF-E2C7AA969D4D}"/>
    <hyperlink ref="B27" location="'4-Acid'!$A$385" display="'4-Acid'!$A$385" xr:uid="{56A20671-3FCC-43B4-AB34-70B310B27BD1}"/>
    <hyperlink ref="B28" location="'4-Acid'!$A$421" display="'4-Acid'!$A$421" xr:uid="{3B5A3036-FBA1-48B9-9BDC-4B0243E8D732}"/>
    <hyperlink ref="B29" location="'4-Acid'!$A$439" display="'4-Acid'!$A$439" xr:uid="{F007F944-CC28-414B-8170-6BBBA7558043}"/>
    <hyperlink ref="B30" location="'4-Acid'!$A$458" display="'4-Acid'!$A$458" xr:uid="{ABF093C5-93BE-4DB7-B70F-0040BA5CFB7D}"/>
    <hyperlink ref="B31" location="'4-Acid'!$A$476" display="'4-Acid'!$A$476" xr:uid="{AF04B1EC-67C0-49FA-8293-C19018F2C4D5}"/>
    <hyperlink ref="B32" location="'4-Acid'!$A$494" display="'4-Acid'!$A$494" xr:uid="{C1E38773-C9FB-44D0-A925-7C504D93B0EC}"/>
    <hyperlink ref="B33" location="'4-Acid'!$A$512" display="'4-Acid'!$A$512" xr:uid="{4080FC17-1A76-4FF7-A6B0-316968C133BD}"/>
    <hyperlink ref="B34" location="'4-Acid'!$A$531" display="'4-Acid'!$A$531" xr:uid="{71BF7F73-5CFD-48FC-BD28-8F6F457C360C}"/>
    <hyperlink ref="B35" location="'4-Acid'!$A$549" display="'4-Acid'!$A$549" xr:uid="{59510D10-90BC-4596-9A43-49E900C68C60}"/>
    <hyperlink ref="B36" location="'4-Acid'!$A$567" display="'4-Acid'!$A$567" xr:uid="{1EB5C0CD-55AC-4515-BD7F-1AEAF25AFBD8}"/>
    <hyperlink ref="B37" location="'4-Acid'!$A$585" display="'4-Acid'!$A$585" xr:uid="{50023819-4BF9-4955-968A-E3933E71F120}"/>
    <hyperlink ref="B38" location="'4-Acid'!$A$603" display="'4-Acid'!$A$603" xr:uid="{1A0CAE60-0A46-41DB-8AF0-E4A7DDDF38D6}"/>
    <hyperlink ref="B39" location="'4-Acid'!$A$622" display="'4-Acid'!$A$622" xr:uid="{15F20F2E-DF0D-449F-A651-E56C0C3D823A}"/>
    <hyperlink ref="B40" location="'4-Acid'!$A$640" display="'4-Acid'!$A$640" xr:uid="{B788CC6B-5668-4FA5-A755-304A671236FE}"/>
    <hyperlink ref="B41" location="'4-Acid'!$A$659" display="'4-Acid'!$A$659" xr:uid="{C66A60E0-941A-400B-B4C7-F2A8A75D705F}"/>
    <hyperlink ref="B42" location="'4-Acid'!$A$677" display="'4-Acid'!$A$677" xr:uid="{B3265318-328C-4A4F-B909-50EF2502E24D}"/>
    <hyperlink ref="B43" location="'4-Acid'!$A$695" display="'4-Acid'!$A$695" xr:uid="{576F03BC-03CF-4931-B49D-CA7AAA7C0A3C}"/>
    <hyperlink ref="B44" location="'4-Acid'!$A$713" display="'4-Acid'!$A$713" xr:uid="{9188EAD1-A5DA-4310-AB2E-8DF15DF150DB}"/>
    <hyperlink ref="B45" location="'4-Acid'!$A$731" display="'4-Acid'!$A$731" xr:uid="{2CC98293-0F14-4797-821A-5D2F1A0F866E}"/>
    <hyperlink ref="B46" location="'4-Acid'!$A$749" display="'4-Acid'!$A$749" xr:uid="{BC4EDC3A-5925-40B0-992A-FBF49DA09C69}"/>
    <hyperlink ref="B47" location="'4-Acid'!$A$767" display="'4-Acid'!$A$767" xr:uid="{83BA5833-B8CD-426A-ABDF-2217D7CD4E92}"/>
    <hyperlink ref="B48" location="'4-Acid'!$A$785" display="'4-Acid'!$A$785" xr:uid="{853E4335-3420-480E-A5C0-6E271567217F}"/>
    <hyperlink ref="B49" location="'4-Acid'!$A$804" display="'4-Acid'!$A$804" xr:uid="{224F215F-B6A1-455C-9745-15D550C5A020}"/>
    <hyperlink ref="B50" location="'4-Acid'!$A$822" display="'4-Acid'!$A$822" xr:uid="{8049FD46-B71A-46EC-BF2F-4EB131FBD1CA}"/>
    <hyperlink ref="B51" location="'4-Acid'!$A$840" display="'4-Acid'!$A$840" xr:uid="{3BD12724-E3A1-41EF-9198-6721B932D5B2}"/>
    <hyperlink ref="B52" location="'4-Acid'!$A$859" display="'4-Acid'!$A$859" xr:uid="{3B827779-36DC-473E-B220-B5E0EC7A2C06}"/>
    <hyperlink ref="B53" location="'4-Acid'!$A$877" display="'4-Acid'!$A$877" xr:uid="{90A44BEC-BEE8-4BF3-A998-E1EE5D25F082}"/>
    <hyperlink ref="B54" location="'4-Acid'!$A$896" display="'4-Acid'!$A$896" xr:uid="{FCF7A840-352B-4B2F-96F5-A24B210C70DE}"/>
    <hyperlink ref="B55" location="'4-Acid'!$A$915" display="'4-Acid'!$A$915" xr:uid="{623269B4-58F8-47FE-8C55-76DC7FFD58CA}"/>
    <hyperlink ref="B56" location="'4-Acid'!$A$933" display="'4-Acid'!$A$933" xr:uid="{0291D0BB-5401-4F09-8C4A-CE270D1DEF4E}"/>
    <hyperlink ref="B57" location="'4-Acid'!$A$952" display="'4-Acid'!$A$952" xr:uid="{1F93C595-C3F7-49B5-9705-EA9BEFD3E317}"/>
    <hyperlink ref="B58" location="'4-Acid'!$A$970" display="'4-Acid'!$A$970" xr:uid="{917DD86B-0C4C-4EFE-99EE-658C60C13EDC}"/>
    <hyperlink ref="B59" location="'4-Acid'!$A$988" display="'4-Acid'!$A$988" xr:uid="{A1A4C30B-946E-4138-99CD-297247F69AF3}"/>
    <hyperlink ref="B60" location="'4-Acid'!$A$1007" display="'4-Acid'!$A$1007" xr:uid="{5D0F2A01-FA75-4B96-9B3F-284F445BE57B}"/>
    <hyperlink ref="B61" location="'4-Acid'!$A$1025" display="'4-Acid'!$A$1025" xr:uid="{7596C883-96AD-4C7F-B880-7E76CBC12B6F}"/>
    <hyperlink ref="B62" location="'4-Acid'!$A$1043" display="'4-Acid'!$A$1043" xr:uid="{0AACF5E2-CC1A-4DEC-BA50-984CB059027D}"/>
    <hyperlink ref="B63" location="'4-Acid'!$A$1062" display="'4-Acid'!$A$1062" xr:uid="{1CD09563-B925-40A8-B671-F67F6EF39928}"/>
    <hyperlink ref="B64" location="'4-Acid'!$A$1080" display="'4-Acid'!$A$1080" xr:uid="{16FF3201-8A3C-4ADC-A4DF-856E471EEA4F}"/>
    <hyperlink ref="B65" location="'4-Acid'!$A$1098" display="'4-Acid'!$A$1098" xr:uid="{4D304F05-B6CB-41A6-B15B-6EEB388A3C45}"/>
    <hyperlink ref="B66" location="'4-Acid'!$A$1116" display="'4-Acid'!$A$1116" xr:uid="{390E487C-3D14-464A-83CB-D421E428CEE8}"/>
    <hyperlink ref="B68" location="'Aqua Regia'!$A$4" display="'Aqua Regia'!$A$4" xr:uid="{F25FDF55-9E21-491E-B019-03BDF68FD59E}"/>
    <hyperlink ref="B69" location="'Aqua Regia'!$A$23" display="'Aqua Regia'!$A$23" xr:uid="{D0E01F1B-B62A-4A5F-89CF-0BAF8370CFF4}"/>
    <hyperlink ref="B70" location="'Aqua Regia'!$A$41" display="'Aqua Regia'!$A$41" xr:uid="{9C232006-46A9-4063-9811-93A6F5615853}"/>
    <hyperlink ref="B71" location="'Aqua Regia'!$A$59" display="'Aqua Regia'!$A$59" xr:uid="{E4FB0635-6EE3-4F25-977D-E5EF7E21AF39}"/>
    <hyperlink ref="B72" location="'Aqua Regia'!$A$95" display="'Aqua Regia'!$A$95" xr:uid="{C2F53155-697C-4A3F-B8FE-3445DC931E19}"/>
    <hyperlink ref="B73" location="'Aqua Regia'!$A$114" display="'Aqua Regia'!$A$114" xr:uid="{533D7D40-2032-4889-844F-6981E4FAACA3}"/>
    <hyperlink ref="B74" location="'Aqua Regia'!$A$133" display="'Aqua Regia'!$A$133" xr:uid="{03266A8A-317A-47C6-B882-4BBA89A76D2C}"/>
    <hyperlink ref="B75" location="'Aqua Regia'!$A$151" display="'Aqua Regia'!$A$151" xr:uid="{7D69A8FB-03C5-4B49-86F7-70EDD01DF93D}"/>
    <hyperlink ref="B76" location="'Aqua Regia'!$A$169" display="'Aqua Regia'!$A$169" xr:uid="{9E833E12-B066-430E-8C54-A2F49A9C268F}"/>
    <hyperlink ref="B77" location="'Aqua Regia'!$A$187" display="'Aqua Regia'!$A$187" xr:uid="{A43826DB-AA8E-4FF3-95FA-174EB59FDCE7}"/>
    <hyperlink ref="B78" location="'Aqua Regia'!$A$205" display="'Aqua Regia'!$A$205" xr:uid="{75E93F71-21F0-41C1-8D22-A28CEF86587F}"/>
    <hyperlink ref="B79" location="'Aqua Regia'!$A$223" display="'Aqua Regia'!$A$223" xr:uid="{088AD9B0-B69D-4CC8-8915-26C4975804F6}"/>
    <hyperlink ref="B80" location="'Aqua Regia'!$A$241" display="'Aqua Regia'!$A$241" xr:uid="{31B3D785-4817-4B80-9D6B-C6C00A2BB6BC}"/>
    <hyperlink ref="B81" location="'Aqua Regia'!$A$313" display="'Aqua Regia'!$A$313" xr:uid="{E116E566-5B5B-4626-99D5-FE0D9F90EE8F}"/>
    <hyperlink ref="B82" location="'Aqua Regia'!$A$331" display="'Aqua Regia'!$A$331" xr:uid="{A8CE7F58-A8CA-4E2A-A931-157C8E9C27D3}"/>
    <hyperlink ref="B83" location="'Aqua Regia'!$A$368" display="'Aqua Regia'!$A$368" xr:uid="{0012BB02-2202-4BDE-95E8-F7EE03996245}"/>
    <hyperlink ref="B84" location="'Aqua Regia'!$A$387" display="'Aqua Regia'!$A$387" xr:uid="{0C0EBA9B-9496-4FA3-9A79-75DA62F55B03}"/>
    <hyperlink ref="B85" location="'Aqua Regia'!$A$405" display="'Aqua Regia'!$A$405" xr:uid="{D2C6C074-8819-457E-A5EB-53AEB1230777}"/>
    <hyperlink ref="B86" location="'Aqua Regia'!$A$441" display="'Aqua Regia'!$A$441" xr:uid="{5DB64AD2-B70B-4D14-B47D-E010580F0882}"/>
    <hyperlink ref="B87" location="'Aqua Regia'!$A$459" display="'Aqua Regia'!$A$459" xr:uid="{19EF7004-DD21-4C48-9898-64739D6EE08F}"/>
    <hyperlink ref="B88" location="'Aqua Regia'!$A$477" display="'Aqua Regia'!$A$477" xr:uid="{DAAA8A8F-B9F5-4C76-AD08-335B93BD27AD}"/>
    <hyperlink ref="B89" location="'Aqua Regia'!$A$496" display="'Aqua Regia'!$A$496" xr:uid="{03FC6561-5935-4ED4-95F5-0B7EE377A9F8}"/>
    <hyperlink ref="B90" location="'Aqua Regia'!$A$515" display="'Aqua Regia'!$A$515" xr:uid="{CC45055B-8488-4BAA-A79A-2EE3062D8C52}"/>
    <hyperlink ref="B91" location="'Aqua Regia'!$A$533" display="'Aqua Regia'!$A$533" xr:uid="{3DDFBC0A-C318-45E3-BDDE-B51DAD38E26B}"/>
    <hyperlink ref="B92" location="'Aqua Regia'!$A$551" display="'Aqua Regia'!$A$551" xr:uid="{B1E9BEE8-A75D-41C3-BC9C-18E6E5483553}"/>
    <hyperlink ref="B93" location="'Aqua Regia'!$A$569" display="'Aqua Regia'!$A$569" xr:uid="{55CDFB75-A3AE-4CB3-940C-FC7CCBCAA917}"/>
    <hyperlink ref="B94" location="'Aqua Regia'!$A$587" display="'Aqua Regia'!$A$587" xr:uid="{5EC77A96-6A12-4AE9-8A7D-2FE7AFD46959}"/>
    <hyperlink ref="B95" location="'Aqua Regia'!$A$605" display="'Aqua Regia'!$A$605" xr:uid="{69D33D18-EE55-477B-AC52-911D9E76967D}"/>
    <hyperlink ref="B96" location="'Aqua Regia'!$A$642" display="'Aqua Regia'!$A$642" xr:uid="{4B1DD59A-535E-495A-B532-57D1789B3FCC}"/>
    <hyperlink ref="B97" location="'Aqua Regia'!$A$661" display="'Aqua Regia'!$A$661" xr:uid="{698D665E-79D1-4B22-BB0B-47C8EB8C4B0B}"/>
    <hyperlink ref="B98" location="'Aqua Regia'!$A$679" display="'Aqua Regia'!$A$679" xr:uid="{25956FA5-778D-4695-8D93-075A1CB149E5}"/>
    <hyperlink ref="B99" location="'Aqua Regia'!$A$751" display="'Aqua Regia'!$A$751" xr:uid="{2DB3F08F-29CE-4F3A-9AA7-F93B41F5F51F}"/>
    <hyperlink ref="B100" location="'Aqua Regia'!$A$769" display="'Aqua Regia'!$A$769" xr:uid="{7773AE9A-A12F-4D86-BD04-6F9EAF9F475F}"/>
    <hyperlink ref="B101" location="'Aqua Regia'!$A$787" display="'Aqua Regia'!$A$787" xr:uid="{2BF94011-D6D6-4D6E-9C7C-D14361A491C5}"/>
    <hyperlink ref="B102" location="'Aqua Regia'!$A$805" display="'Aqua Regia'!$A$805" xr:uid="{F80733C9-90B2-4DB1-BC1B-D91A711DA940}"/>
    <hyperlink ref="B103" location="'Aqua Regia'!$A$823" display="'Aqua Regia'!$A$823" xr:uid="{D491B44E-E35A-473F-B4EA-5348FAC29505}"/>
    <hyperlink ref="B104" location="'Aqua Regia'!$A$842" display="'Aqua Regia'!$A$842" xr:uid="{B9C63A85-B181-461E-B1A1-ADAEF09BD9F3}"/>
    <hyperlink ref="B105" location="'Aqua Regia'!$A$878" display="'Aqua Regia'!$A$878" xr:uid="{FA282F9A-0178-4239-8594-97499BD4B14B}"/>
    <hyperlink ref="B106" location="'Aqua Regia'!$A$896" display="'Aqua Regia'!$A$896" xr:uid="{3820FBC5-DCBC-47EF-B1BA-29F71430C439}"/>
    <hyperlink ref="B107" location="'Aqua Regia'!$A$914" display="'Aqua Regia'!$A$914" xr:uid="{638396A9-842C-43DA-B235-092A59D8103D}"/>
    <hyperlink ref="B108" location="'Aqua Regia'!$A$932" display="'Aqua Regia'!$A$932" xr:uid="{F9F1E11C-2D4B-4249-852E-93CFC24256BE}"/>
    <hyperlink ref="B109" location="'Aqua Regia'!$A$951" display="'Aqua Regia'!$A$951" xr:uid="{BF8EBE65-8C3A-4361-8334-06056DFE97B5}"/>
    <hyperlink ref="B110" location="'Aqua Regia'!$A$970" display="'Aqua Regia'!$A$970" xr:uid="{E91432E2-C9B1-4461-9215-5C6A67DE46CE}"/>
    <hyperlink ref="B111" location="'Aqua Regia'!$A$989" display="'Aqua Regia'!$A$989" xr:uid="{91877131-8347-4738-A9C5-DEB8CFC1FE07}"/>
    <hyperlink ref="B112" location="'Aqua Regia'!$A$1007" display="'Aqua Regia'!$A$1007" xr:uid="{F75490CA-67E7-42C6-8584-F16E3C6FC7DB}"/>
    <hyperlink ref="B113" location="'Aqua Regia'!$A$1043" display="'Aqua Regia'!$A$1043" xr:uid="{AB79B3A1-2D90-4FD0-9EF6-3A49B65F61EF}"/>
    <hyperlink ref="B114" location="'Aqua Regia'!$A$1061" display="'Aqua Regia'!$A$1061" xr:uid="{77720966-584D-4C72-9E15-3DCFF260F777}"/>
    <hyperlink ref="B115" location="'Aqua Regia'!$A$1079" display="'Aqua Regia'!$A$1079" xr:uid="{C44BC64C-7256-416B-A877-A3268CAD6294}"/>
    <hyperlink ref="B116" location="'Aqua Regia'!$A$1098" display="'Aqua Regia'!$A$1098" xr:uid="{327D048D-DC7A-4C36-9183-9AAECB7CA5E5}"/>
    <hyperlink ref="B117" location="'Aqua Regia'!$A$1117" display="'Aqua Regia'!$A$1117" xr:uid="{F6AB4D96-C236-4E1B-A3F2-35B818FB0E04}"/>
    <hyperlink ref="B118" location="'Aqua Regia'!$A$1135" display="'Aqua Regia'!$A$1135" xr:uid="{2420ED80-4EFF-4473-BF67-163B45DAF892}"/>
    <hyperlink ref="B119" location="'Aqua Regia'!$A$1153" display="'Aqua Regia'!$A$1153" xr:uid="{DF6B11E1-8C60-42FA-B66B-2550372B38B3}"/>
    <hyperlink ref="B121" location="'PF ICP'!$A$22" display="'PF ICP'!$A$22" xr:uid="{1AE7B2F4-EB8A-43A1-9454-BCF24478CA6D}"/>
    <hyperlink ref="B122" location="'PF ICP'!$A$40" display="'PF ICP'!$A$40" xr:uid="{DB7B67C6-A094-4DDD-B67F-E4A60E03F606}"/>
    <hyperlink ref="B123" location="'PF ICP'!$A$77" display="'PF ICP'!$A$77" xr:uid="{DC50A7FE-CD58-4E87-8690-ED3E0BBB94C1}"/>
    <hyperlink ref="B124" location="'PF ICP'!$A$113" display="'PF ICP'!$A$113" xr:uid="{63668041-43FE-49A6-83F6-8FB2D323D906}"/>
    <hyperlink ref="B125" location="'PF ICP'!$A$132" display="'PF ICP'!$A$132" xr:uid="{6455FAF8-A87B-4128-A86F-D48ABEB56F13}"/>
    <hyperlink ref="B126" location="'PF ICP'!$A$150" display="'PF ICP'!$A$150" xr:uid="{9298FF35-7DA8-46A8-94E4-108D91920DA2}"/>
    <hyperlink ref="B127" location="'PF ICP'!$A$168" display="'PF ICP'!$A$168" xr:uid="{3F9F8D9A-C32F-4037-B41A-064B2742C748}"/>
    <hyperlink ref="B128" location="'PF ICP'!$A$186" display="'PF ICP'!$A$186" xr:uid="{BF7DABE3-5A49-43A6-9542-3DB77723F30F}"/>
    <hyperlink ref="B129" location="'PF ICP'!$A$223" display="'PF ICP'!$A$223" xr:uid="{59DBDE0D-BAA9-4216-818F-2C88610007AE}"/>
    <hyperlink ref="B130" location="'PF ICP'!$A$242" display="'PF ICP'!$A$242" xr:uid="{DFAF79F7-5F18-4D1B-B057-57D00F651B66}"/>
    <hyperlink ref="B131" location="'PF ICP'!$A$260" display="'PF ICP'!$A$260" xr:uid="{107C9C25-A5F1-44D7-91DE-9C2F38F118F5}"/>
    <hyperlink ref="B132" location="'PF ICP'!$A$279" display="'PF ICP'!$A$279" xr:uid="{49EA39ED-BB62-4159-A951-A50479542996}"/>
    <hyperlink ref="B133" location="'PF ICP'!$A$298" display="'PF ICP'!$A$298" xr:uid="{9F02C997-901F-4369-BF66-58DB1246516C}"/>
    <hyperlink ref="B134" location="'PF ICP'!$A$317" display="'PF ICP'!$A$317" xr:uid="{2F82C1E6-9E4C-4DD2-A90D-AD3E9EC09515}"/>
    <hyperlink ref="B135" location="'PF ICP'!$A$335" display="'PF ICP'!$A$335" xr:uid="{E8F1984E-1571-4516-A832-C3CC25588FDC}"/>
    <hyperlink ref="B136" location="'PF ICP'!$A$353" display="'PF ICP'!$A$353" xr:uid="{031CF208-A9B7-497E-81CE-E20D1A376E9E}"/>
    <hyperlink ref="B137" location="'PF ICP'!$A$372" display="'PF ICP'!$A$372" xr:uid="{CC8E64D6-2CCC-49CF-9512-7EC9CB1990BA}"/>
    <hyperlink ref="B138" location="'PF ICP'!$A$426" display="'PF ICP'!$A$426" xr:uid="{7126B63F-68AD-4F76-A637-2BF7B8E6F1FE}"/>
    <hyperlink ref="B139" location="'PF ICP'!$A$444" display="'PF ICP'!$A$444" xr:uid="{091CDD2A-0850-4ABD-8B01-CACB2F96A482}"/>
    <hyperlink ref="B140" location="'PF ICP'!$A$462" display="'PF ICP'!$A$462" xr:uid="{C23789FC-70A0-4A44-8AAB-FA4F0C1CF108}"/>
    <hyperlink ref="B141" location="'PF ICP'!$A$480" display="'PF ICP'!$A$480" xr:uid="{7A68D7A5-AD24-4308-B0BB-132DD89D2E16}"/>
    <hyperlink ref="B142" location="'PF ICP'!$A$499" display="'PF ICP'!$A$499" xr:uid="{94A19736-36D7-451C-8F86-2D8207A5E012}"/>
    <hyperlink ref="B143" location="'PF ICP'!$A$518" display="'PF ICP'!$A$518" xr:uid="{11005FB5-6B4D-489A-A764-C5D0F4241D45}"/>
    <hyperlink ref="B144" location="'PF ICP'!$A$536" display="'PF ICP'!$A$536" xr:uid="{F11986B4-FF83-4790-A05B-C1B4859A858B}"/>
    <hyperlink ref="B145" location="'PF ICP'!$A$554" display="'PF ICP'!$A$554" xr:uid="{75E6F240-1C74-46C3-8073-7FF6081AA5D7}"/>
    <hyperlink ref="B146" location="'PF ICP'!$A$572" display="'PF ICP'!$A$572" xr:uid="{87A4AB62-567A-43AC-A638-20A10B94B9F8}"/>
    <hyperlink ref="B147" location="'PF ICP'!$A$609" display="'PF ICP'!$A$609" xr:uid="{AD1059CD-D778-4C8A-8F3C-402523CE2763}"/>
    <hyperlink ref="B148" location="'PF ICP'!$A$627" display="'PF ICP'!$A$627" xr:uid="{D9BAF3CF-7FB4-4D35-874A-CD4A350CDB5F}"/>
    <hyperlink ref="B149" location="'PF ICP'!$A$663" display="'PF ICP'!$A$663" xr:uid="{F81008F3-FF35-4ED3-9E81-ABBF44E098D1}"/>
    <hyperlink ref="B150" location="'PF ICP'!$A$681" display="'PF ICP'!$A$681" xr:uid="{5DE65E0B-CC01-44BC-9BBA-2DC5F47CB6EC}"/>
    <hyperlink ref="B151" location="'PF ICP'!$A$699" display="'PF ICP'!$A$699" xr:uid="{470F95BB-D479-4B72-A5FC-EDCA55F71DF6}"/>
    <hyperlink ref="B152" location="'PF ICP'!$A$718" display="'PF ICP'!$A$718" xr:uid="{8463C53B-F6F2-4C43-9327-02D50B9BCD5F}"/>
    <hyperlink ref="B153" location="'PF ICP'!$A$754" display="'PF ICP'!$A$754" xr:uid="{3779AA7B-E479-416F-BBEB-61A72B52C438}"/>
    <hyperlink ref="B154" location="'PF ICP'!$A$772" display="'PF ICP'!$A$772" xr:uid="{86A442EB-2F8B-4C49-BC1C-6C1D587FDF25}"/>
    <hyperlink ref="B155" location="'PF ICP'!$A$826" display="'PF ICP'!$A$826" xr:uid="{EAE5E19A-321B-40DE-A89C-F861A17C9B9C}"/>
    <hyperlink ref="B156" location="'PF ICP'!$A$844" display="'PF ICP'!$A$844" xr:uid="{E5430CDD-F6A0-4942-AEAE-A96DBCFEA556}"/>
    <hyperlink ref="B157" location="'PF ICP'!$A$863" display="'PF ICP'!$A$863" xr:uid="{68C109F9-7C76-48D6-BD4F-20C02A99DA52}"/>
    <hyperlink ref="B158" location="'PF ICP'!$A$881" display="'PF ICP'!$A$881" xr:uid="{FE6517B1-F8F1-4804-A979-1A9E41F00863}"/>
    <hyperlink ref="B159" location="'PF ICP'!$A$917" display="'PF ICP'!$A$917" xr:uid="{B59533A0-F408-4978-A0C7-47F8002DB392}"/>
    <hyperlink ref="B160" location="'PF ICP'!$A$954" display="'PF ICP'!$A$954" xr:uid="{0E166BC7-B043-4D4F-9859-F40AF1BE8EFA}"/>
    <hyperlink ref="B161" location="'PF ICP'!$A$973" display="'PF ICP'!$A$973" xr:uid="{1CD4F721-CF5F-4255-9022-D7D56539C304}"/>
    <hyperlink ref="B162" location="'PF ICP'!$A$991" display="'PF ICP'!$A$991" xr:uid="{73669C51-8975-4DD1-A50B-6DEA937DCDF7}"/>
    <hyperlink ref="B163" location="'PF ICP'!$A$1009" display="'PF ICP'!$A$1009" xr:uid="{14BE1D31-4400-42AE-AC6A-76DE0683AE80}"/>
    <hyperlink ref="B164" location="'PF ICP'!$A$1027" display="'PF ICP'!$A$1027" xr:uid="{D1665113-4F64-4FCB-94AD-348590079D0F}"/>
    <hyperlink ref="B165" location="'PF ICP'!$A$1046" display="'PF ICP'!$A$1046" xr:uid="{7111DA1E-8A8F-4789-9DF3-E5E980AB3412}"/>
    <hyperlink ref="B166" location="'PF ICP'!$A$1065" display="'PF ICP'!$A$1065" xr:uid="{CC0BF33C-658A-4A09-BAC1-8F17629CA417}"/>
    <hyperlink ref="B167" location="'PF ICP'!$A$1083" display="'PF ICP'!$A$1083" xr:uid="{D9C8BDD5-814D-4CDB-AF65-8BC4807B1204}"/>
    <hyperlink ref="B168" location="'PF ICP'!$A$1101" display="'PF ICP'!$A$1101" xr:uid="{A28C93E5-EDC5-4354-A8D6-AFA7843537F2}"/>
    <hyperlink ref="B169" location="'PF ICP'!$A$1119" display="'PF ICP'!$A$1119" xr:uid="{326E7665-D5A2-45EB-9B54-054DF5C86217}"/>
    <hyperlink ref="B171" location="'IRC'!$A$22" display="'IRC'!$A$22" xr:uid="{A1E05F91-7F9C-4A66-9D8B-F9E6D638A6F1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2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747</v>
      </c>
      <c r="C1" s="34"/>
    </row>
    <row r="2" spans="2:10" ht="27.95" customHeight="1">
      <c r="B2" s="41" t="s">
        <v>84</v>
      </c>
      <c r="C2" s="41" t="s">
        <v>85</v>
      </c>
    </row>
    <row r="3" spans="2:10" ht="15" customHeight="1">
      <c r="B3" s="42" t="s">
        <v>91</v>
      </c>
      <c r="C3" s="42" t="s">
        <v>92</v>
      </c>
    </row>
    <row r="4" spans="2:10" ht="15" customHeight="1">
      <c r="B4" s="43" t="s">
        <v>95</v>
      </c>
      <c r="C4" s="43" t="s">
        <v>137</v>
      </c>
    </row>
    <row r="5" spans="2:10" ht="15" customHeight="1">
      <c r="B5" s="43" t="s">
        <v>89</v>
      </c>
      <c r="C5" s="43" t="s">
        <v>90</v>
      </c>
    </row>
    <row r="6" spans="2:10" ht="15" customHeight="1">
      <c r="B6" s="43" t="s">
        <v>93</v>
      </c>
      <c r="C6" s="43" t="s">
        <v>88</v>
      </c>
    </row>
    <row r="7" spans="2:10" ht="15" customHeight="1">
      <c r="B7" s="43" t="s">
        <v>87</v>
      </c>
      <c r="C7" s="86" t="s">
        <v>138</v>
      </c>
    </row>
    <row r="8" spans="2:10" ht="15" customHeight="1" thickBot="1">
      <c r="B8" s="43" t="s">
        <v>86</v>
      </c>
      <c r="C8" s="86" t="s">
        <v>139</v>
      </c>
    </row>
    <row r="9" spans="2:10" ht="15" customHeight="1">
      <c r="B9" s="70" t="s">
        <v>136</v>
      </c>
      <c r="C9" s="71"/>
    </row>
    <row r="10" spans="2:10" ht="15" customHeight="1">
      <c r="B10" s="43" t="s">
        <v>293</v>
      </c>
      <c r="C10" s="43" t="s">
        <v>357</v>
      </c>
    </row>
    <row r="11" spans="2:10" ht="15" customHeight="1">
      <c r="B11" s="43" t="s">
        <v>286</v>
      </c>
      <c r="C11" s="43" t="s">
        <v>358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118</v>
      </c>
      <c r="C12" s="43" t="s">
        <v>359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119</v>
      </c>
      <c r="C13" s="43" t="s">
        <v>360</v>
      </c>
    </row>
    <row r="14" spans="2:10" ht="15" customHeight="1">
      <c r="B14" s="43" t="s">
        <v>287</v>
      </c>
      <c r="C14" s="43" t="s">
        <v>361</v>
      </c>
    </row>
    <row r="15" spans="2:10" ht="15" customHeight="1">
      <c r="B15" s="43" t="s">
        <v>356</v>
      </c>
      <c r="C15" s="43" t="s">
        <v>362</v>
      </c>
    </row>
    <row r="16" spans="2:10" ht="15" customHeight="1">
      <c r="B16" s="43" t="s">
        <v>281</v>
      </c>
      <c r="C16" s="43" t="s">
        <v>363</v>
      </c>
    </row>
    <row r="17" spans="2:3" ht="15" customHeight="1">
      <c r="B17" s="43" t="s">
        <v>282</v>
      </c>
      <c r="C17" s="43" t="s">
        <v>364</v>
      </c>
    </row>
    <row r="18" spans="2:3" ht="15" customHeight="1">
      <c r="B18" s="43" t="s">
        <v>306</v>
      </c>
      <c r="C18" s="43" t="s">
        <v>365</v>
      </c>
    </row>
    <row r="19" spans="2:3" ht="15" customHeight="1">
      <c r="B19" s="43" t="s">
        <v>316</v>
      </c>
      <c r="C19" s="43" t="s">
        <v>366</v>
      </c>
    </row>
    <row r="20" spans="2:3" ht="15" customHeight="1">
      <c r="B20" s="43" t="s">
        <v>283</v>
      </c>
      <c r="C20" s="43" t="s">
        <v>367</v>
      </c>
    </row>
    <row r="21" spans="2:3" ht="15" customHeight="1">
      <c r="B21" s="43" t="s">
        <v>100</v>
      </c>
      <c r="C21" s="43" t="s">
        <v>368</v>
      </c>
    </row>
    <row r="22" spans="2:3" ht="15" customHeight="1">
      <c r="B22" s="43" t="s">
        <v>101</v>
      </c>
      <c r="C22" s="43" t="s">
        <v>369</v>
      </c>
    </row>
    <row r="23" spans="2:3" ht="15" customHeight="1">
      <c r="B23" s="43" t="s">
        <v>274</v>
      </c>
      <c r="C23" s="43" t="s">
        <v>370</v>
      </c>
    </row>
    <row r="24" spans="2:3" ht="15" customHeight="1">
      <c r="B24" s="43" t="s">
        <v>238</v>
      </c>
      <c r="C24" s="43" t="s">
        <v>371</v>
      </c>
    </row>
    <row r="25" spans="2:3" ht="15" customHeight="1">
      <c r="B25" s="43" t="s">
        <v>275</v>
      </c>
      <c r="C25" s="43" t="s">
        <v>372</v>
      </c>
    </row>
    <row r="26" spans="2:3" ht="15" customHeight="1">
      <c r="B26" s="43" t="s">
        <v>117</v>
      </c>
      <c r="C26" s="43" t="s">
        <v>373</v>
      </c>
    </row>
    <row r="27" spans="2:3" ht="15" customHeight="1">
      <c r="B27" s="43" t="s">
        <v>102</v>
      </c>
      <c r="C27" s="43" t="s">
        <v>374</v>
      </c>
    </row>
    <row r="28" spans="2:3" ht="15" customHeight="1">
      <c r="B28" s="43" t="s">
        <v>355</v>
      </c>
      <c r="C28" s="43" t="s">
        <v>375</v>
      </c>
    </row>
    <row r="29" spans="2:3" ht="15" customHeight="1">
      <c r="B29" s="43" t="s">
        <v>103</v>
      </c>
      <c r="C29" s="43" t="s">
        <v>376</v>
      </c>
    </row>
    <row r="30" spans="2:3" ht="15" customHeight="1">
      <c r="B30" s="43" t="s">
        <v>104</v>
      </c>
      <c r="C30" s="43" t="s">
        <v>377</v>
      </c>
    </row>
    <row r="31" spans="2:3" ht="15" customHeight="1">
      <c r="B31" s="43" t="s">
        <v>332</v>
      </c>
      <c r="C31" s="43" t="s">
        <v>378</v>
      </c>
    </row>
    <row r="32" spans="2:3" ht="15" customHeight="1">
      <c r="B32" s="163" t="s">
        <v>379</v>
      </c>
      <c r="C32" s="164"/>
    </row>
    <row r="33" spans="2:3" ht="15" customHeight="1">
      <c r="B33" s="44" t="s">
        <v>244</v>
      </c>
      <c r="C33" s="44" t="s">
        <v>380</v>
      </c>
    </row>
    <row r="34" spans="2:3" ht="15" customHeight="1">
      <c r="B34" s="58"/>
      <c r="C34" s="59"/>
    </row>
    <row r="35" spans="2:3" ht="15">
      <c r="B35" s="60" t="s">
        <v>130</v>
      </c>
      <c r="C35" s="61" t="s">
        <v>123</v>
      </c>
    </row>
    <row r="36" spans="2:3">
      <c r="B36" s="62"/>
      <c r="C36" s="61"/>
    </row>
    <row r="37" spans="2:3">
      <c r="B37" s="63" t="s">
        <v>127</v>
      </c>
      <c r="C37" s="64" t="s">
        <v>126</v>
      </c>
    </row>
    <row r="38" spans="2:3">
      <c r="B38" s="62"/>
      <c r="C38" s="61"/>
    </row>
    <row r="39" spans="2:3">
      <c r="B39" s="65" t="s">
        <v>124</v>
      </c>
      <c r="C39" s="64" t="s">
        <v>125</v>
      </c>
    </row>
    <row r="40" spans="2:3">
      <c r="B40" s="66"/>
      <c r="C40" s="67"/>
    </row>
    <row r="41" spans="2:3">
      <c r="B41"/>
      <c r="C41"/>
    </row>
    <row r="42" spans="2:3">
      <c r="B42"/>
      <c r="C42"/>
    </row>
  </sheetData>
  <sortState xmlns:xlrd2="http://schemas.microsoft.com/office/spreadsheetml/2017/richdata2" ref="B3:C7">
    <sortCondition ref="B3:B7"/>
  </sortState>
  <conditionalFormatting sqref="B3:C34">
    <cfRule type="expression" dxfId="1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3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8" customWidth="1"/>
    <col min="3" max="3" width="88.7109375" style="4" customWidth="1"/>
    <col min="4" max="16384" width="9.140625" style="4"/>
  </cols>
  <sheetData>
    <row r="1" spans="2:9" ht="23.25" customHeight="1">
      <c r="B1" s="68" t="s">
        <v>746</v>
      </c>
      <c r="C1" s="34"/>
    </row>
    <row r="2" spans="2:9" ht="27.95" customHeight="1">
      <c r="B2" s="69" t="s">
        <v>131</v>
      </c>
      <c r="C2" s="41" t="s">
        <v>132</v>
      </c>
    </row>
    <row r="3" spans="2:9" ht="15" customHeight="1">
      <c r="B3" s="160"/>
      <c r="C3" s="42" t="s">
        <v>133</v>
      </c>
    </row>
    <row r="4" spans="2:9" ht="15" customHeight="1">
      <c r="B4" s="161"/>
      <c r="C4" s="43" t="s">
        <v>381</v>
      </c>
    </row>
    <row r="5" spans="2:9" ht="15" customHeight="1">
      <c r="B5" s="161"/>
      <c r="C5" s="43" t="s">
        <v>382</v>
      </c>
    </row>
    <row r="6" spans="2:9" ht="15" customHeight="1">
      <c r="B6" s="161"/>
      <c r="C6" s="43" t="s">
        <v>383</v>
      </c>
    </row>
    <row r="7" spans="2:9" ht="15" customHeight="1">
      <c r="B7" s="161"/>
      <c r="C7" s="43" t="s">
        <v>384</v>
      </c>
    </row>
    <row r="8" spans="2:9" ht="15" customHeight="1">
      <c r="B8" s="161"/>
      <c r="C8" s="43" t="s">
        <v>385</v>
      </c>
    </row>
    <row r="9" spans="2:9" ht="15" customHeight="1">
      <c r="B9" s="161"/>
      <c r="C9" s="43" t="s">
        <v>386</v>
      </c>
      <c r="D9" s="5"/>
      <c r="E9" s="5"/>
      <c r="G9" s="5"/>
      <c r="H9" s="5"/>
      <c r="I9" s="5"/>
    </row>
    <row r="10" spans="2:9" ht="15" customHeight="1">
      <c r="B10" s="161"/>
      <c r="C10" s="43" t="s">
        <v>134</v>
      </c>
      <c r="D10" s="5"/>
      <c r="E10" s="5"/>
      <c r="G10" s="5"/>
      <c r="H10" s="5"/>
      <c r="I10" s="5"/>
    </row>
    <row r="11" spans="2:9" ht="15" customHeight="1">
      <c r="B11" s="161"/>
      <c r="C11" s="43" t="s">
        <v>387</v>
      </c>
    </row>
    <row r="12" spans="2:9" ht="15" customHeight="1">
      <c r="B12" s="161"/>
      <c r="C12" s="43" t="s">
        <v>388</v>
      </c>
    </row>
    <row r="13" spans="2:9" ht="15" customHeight="1">
      <c r="B13" s="161"/>
      <c r="C13" s="43" t="s">
        <v>389</v>
      </c>
    </row>
    <row r="14" spans="2:9" ht="15" customHeight="1">
      <c r="B14" s="161"/>
      <c r="C14" s="43" t="s">
        <v>390</v>
      </c>
    </row>
    <row r="15" spans="2:9" ht="15" customHeight="1">
      <c r="B15" s="161"/>
      <c r="C15" s="43" t="s">
        <v>391</v>
      </c>
    </row>
    <row r="16" spans="2:9" ht="15" customHeight="1">
      <c r="B16" s="161"/>
      <c r="C16" s="43" t="s">
        <v>392</v>
      </c>
    </row>
    <row r="17" spans="2:3" ht="15" customHeight="1">
      <c r="B17" s="161"/>
      <c r="C17" s="43" t="s">
        <v>393</v>
      </c>
    </row>
    <row r="18" spans="2:3" ht="15" customHeight="1">
      <c r="B18" s="161"/>
      <c r="C18" s="43" t="s">
        <v>394</v>
      </c>
    </row>
    <row r="19" spans="2:3" ht="15" customHeight="1">
      <c r="B19" s="161"/>
      <c r="C19" s="43" t="s">
        <v>395</v>
      </c>
    </row>
    <row r="20" spans="2:3" ht="15" customHeight="1">
      <c r="B20" s="161"/>
      <c r="C20" s="43" t="s">
        <v>135</v>
      </c>
    </row>
    <row r="21" spans="2:3" ht="15" customHeight="1">
      <c r="B21" s="161"/>
      <c r="C21" s="43" t="s">
        <v>396</v>
      </c>
    </row>
    <row r="22" spans="2:3" ht="15" customHeight="1">
      <c r="B22" s="161"/>
      <c r="C22" s="43" t="s">
        <v>397</v>
      </c>
    </row>
    <row r="23" spans="2:3" ht="15" customHeight="1">
      <c r="B23" s="161"/>
      <c r="C23" s="43" t="s">
        <v>398</v>
      </c>
    </row>
    <row r="24" spans="2:3" ht="15" customHeight="1">
      <c r="B24" s="161"/>
      <c r="C24" s="43" t="s">
        <v>399</v>
      </c>
    </row>
    <row r="25" spans="2:3" ht="15" customHeight="1">
      <c r="B25" s="161"/>
      <c r="C25" s="43" t="s">
        <v>400</v>
      </c>
    </row>
    <row r="26" spans="2:3" ht="15" customHeight="1">
      <c r="B26" s="161"/>
      <c r="C26" s="43" t="s">
        <v>401</v>
      </c>
    </row>
    <row r="27" spans="2:3" ht="15" customHeight="1">
      <c r="B27" s="161"/>
      <c r="C27" s="43" t="s">
        <v>402</v>
      </c>
    </row>
    <row r="28" spans="2:3" ht="15" customHeight="1">
      <c r="B28" s="161"/>
      <c r="C28" s="43" t="s">
        <v>403</v>
      </c>
    </row>
    <row r="29" spans="2:3" ht="15" customHeight="1">
      <c r="B29" s="161"/>
      <c r="C29" s="43" t="s">
        <v>404</v>
      </c>
    </row>
    <row r="30" spans="2:3" ht="15" customHeight="1">
      <c r="B30" s="161"/>
      <c r="C30" s="43" t="s">
        <v>405</v>
      </c>
    </row>
    <row r="31" spans="2:3" ht="15" customHeight="1">
      <c r="B31" s="161"/>
      <c r="C31" s="43" t="s">
        <v>406</v>
      </c>
    </row>
    <row r="32" spans="2:3" ht="15" customHeight="1">
      <c r="B32" s="161"/>
      <c r="C32" s="43" t="s">
        <v>407</v>
      </c>
    </row>
    <row r="33" spans="2:3" ht="15" customHeight="1">
      <c r="B33" s="162"/>
      <c r="C33" s="44" t="s">
        <v>408</v>
      </c>
    </row>
  </sheetData>
  <conditionalFormatting sqref="B3:C33">
    <cfRule type="expression" dxfId="0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5" customWidth="1"/>
    <col min="2" max="3" width="13.28515625" style="95" customWidth="1"/>
    <col min="4" max="6" width="10.28515625" style="95" customWidth="1"/>
    <col min="7" max="14" width="13.28515625" style="95" customWidth="1"/>
    <col min="15" max="16384" width="10.28515625" style="95"/>
  </cols>
  <sheetData>
    <row r="1" spans="1:14" ht="45" customHeight="1" thickBot="1">
      <c r="A1" s="142"/>
      <c r="B1" s="145" t="s">
        <v>753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4"/>
    </row>
    <row r="2" spans="1:14" ht="36.75" customHeight="1" thickBot="1">
      <c r="A2" s="137" t="s">
        <v>204</v>
      </c>
      <c r="B2" s="138" t="s">
        <v>203</v>
      </c>
      <c r="C2" s="139" t="s">
        <v>202</v>
      </c>
      <c r="D2" s="138" t="s">
        <v>114</v>
      </c>
      <c r="E2" s="138" t="s">
        <v>205</v>
      </c>
      <c r="F2" s="140" t="s">
        <v>201</v>
      </c>
      <c r="G2" s="138" t="s">
        <v>200</v>
      </c>
      <c r="H2" s="141" t="s">
        <v>199</v>
      </c>
      <c r="I2" s="150" t="s">
        <v>207</v>
      </c>
      <c r="J2" s="96" t="s">
        <v>208</v>
      </c>
      <c r="K2" s="97"/>
      <c r="L2" s="97"/>
      <c r="M2" s="97"/>
      <c r="N2" s="98"/>
    </row>
    <row r="3" spans="1:14" ht="18" customHeight="1">
      <c r="A3" s="99">
        <v>2</v>
      </c>
      <c r="B3" s="100">
        <v>1</v>
      </c>
      <c r="C3" s="101" t="s">
        <v>209</v>
      </c>
      <c r="D3" s="100">
        <v>1</v>
      </c>
      <c r="E3" s="100">
        <v>9</v>
      </c>
      <c r="F3" s="100">
        <v>5</v>
      </c>
      <c r="G3" s="100">
        <v>255660</v>
      </c>
      <c r="H3" s="102">
        <v>8.6694999999999994E-2</v>
      </c>
      <c r="I3" s="103">
        <v>1.2306661975078226</v>
      </c>
      <c r="J3" s="104">
        <f>IF(ISNUMBER($I3),(($I3-$I$23)*$I$27)+$I$23,"-     ")</f>
        <v>1.2259405895680033</v>
      </c>
      <c r="K3" s="105"/>
      <c r="L3" s="105"/>
      <c r="M3" s="101"/>
      <c r="N3" s="106"/>
    </row>
    <row r="4" spans="1:14" ht="18" customHeight="1">
      <c r="A4" s="107">
        <v>2</v>
      </c>
      <c r="B4" s="108">
        <v>1</v>
      </c>
      <c r="C4" s="95" t="s">
        <v>209</v>
      </c>
      <c r="D4" s="108">
        <v>1</v>
      </c>
      <c r="E4" s="108">
        <v>5</v>
      </c>
      <c r="F4" s="108">
        <v>3</v>
      </c>
      <c r="G4" s="108">
        <v>255661</v>
      </c>
      <c r="H4" s="109">
        <v>8.7723999999999996E-2</v>
      </c>
      <c r="I4" s="110">
        <v>1.2103946790521296</v>
      </c>
      <c r="J4" s="111">
        <f t="shared" ref="J4:J21" si="0">IF(ISNUMBER($I4),(($I4-$I$23)*$I$27)+$I$23,"-     ")</f>
        <v>1.2248564625193441</v>
      </c>
      <c r="K4" s="112"/>
      <c r="L4" s="112"/>
      <c r="M4" s="112"/>
      <c r="N4" s="113"/>
    </row>
    <row r="5" spans="1:14" ht="18" customHeight="1">
      <c r="A5" s="107">
        <v>2</v>
      </c>
      <c r="B5" s="108">
        <v>1</v>
      </c>
      <c r="C5" s="95" t="s">
        <v>209</v>
      </c>
      <c r="D5" s="108">
        <v>1</v>
      </c>
      <c r="E5" s="108">
        <v>4</v>
      </c>
      <c r="F5" s="108">
        <v>2</v>
      </c>
      <c r="G5" s="108">
        <v>255662</v>
      </c>
      <c r="H5" s="109">
        <v>8.3432000000000006E-2</v>
      </c>
      <c r="I5" s="110">
        <v>1.2233253287209216</v>
      </c>
      <c r="J5" s="111">
        <f t="shared" si="0"/>
        <v>1.225547997645009</v>
      </c>
      <c r="K5" s="112"/>
      <c r="L5" s="112"/>
      <c r="M5" s="112"/>
      <c r="N5" s="113"/>
    </row>
    <row r="6" spans="1:14" ht="18" customHeight="1">
      <c r="A6" s="107">
        <v>2</v>
      </c>
      <c r="B6" s="108">
        <v>1</v>
      </c>
      <c r="C6" s="95" t="s">
        <v>209</v>
      </c>
      <c r="D6" s="108">
        <v>1</v>
      </c>
      <c r="E6" s="108">
        <v>6</v>
      </c>
      <c r="F6" s="108">
        <v>3</v>
      </c>
      <c r="G6" s="108">
        <v>255663</v>
      </c>
      <c r="H6" s="109">
        <v>8.7550000000000003E-2</v>
      </c>
      <c r="I6" s="110">
        <v>1.238875050434787</v>
      </c>
      <c r="J6" s="111">
        <f t="shared" si="0"/>
        <v>1.2263796015500628</v>
      </c>
      <c r="K6" s="112"/>
      <c r="L6" s="112"/>
      <c r="M6" s="112"/>
      <c r="N6" s="113"/>
    </row>
    <row r="7" spans="1:14" ht="18" customHeight="1">
      <c r="A7" s="107">
        <v>2</v>
      </c>
      <c r="B7" s="108">
        <v>1</v>
      </c>
      <c r="C7" s="95" t="s">
        <v>209</v>
      </c>
      <c r="D7" s="108">
        <v>1</v>
      </c>
      <c r="E7" s="108">
        <v>1</v>
      </c>
      <c r="F7" s="108">
        <v>1</v>
      </c>
      <c r="G7" s="108">
        <v>255664</v>
      </c>
      <c r="H7" s="109">
        <v>8.4973999999999994E-2</v>
      </c>
      <c r="I7" s="110">
        <v>1.2697684449442561</v>
      </c>
      <c r="J7" s="111">
        <f t="shared" si="0"/>
        <v>1.2280317898005788</v>
      </c>
      <c r="K7" s="112"/>
      <c r="L7" s="112"/>
      <c r="M7" s="112"/>
      <c r="N7" s="113"/>
    </row>
    <row r="8" spans="1:14" ht="18" customHeight="1">
      <c r="A8" s="107">
        <v>2</v>
      </c>
      <c r="B8" s="108">
        <v>1</v>
      </c>
      <c r="C8" s="95" t="s">
        <v>209</v>
      </c>
      <c r="D8" s="108">
        <v>1</v>
      </c>
      <c r="E8" s="108">
        <v>10</v>
      </c>
      <c r="F8" s="108">
        <v>5</v>
      </c>
      <c r="G8" s="108">
        <v>255665</v>
      </c>
      <c r="H8" s="109">
        <v>8.6027000000000006E-2</v>
      </c>
      <c r="I8" s="110">
        <v>1.2159463706280971</v>
      </c>
      <c r="J8" s="111">
        <f t="shared" si="0"/>
        <v>1.225153368694206</v>
      </c>
      <c r="K8" s="112"/>
      <c r="L8" s="112"/>
      <c r="M8" s="112"/>
      <c r="N8" s="113"/>
    </row>
    <row r="9" spans="1:14" ht="18" customHeight="1">
      <c r="A9" s="107">
        <v>2</v>
      </c>
      <c r="B9" s="108">
        <v>1</v>
      </c>
      <c r="C9" s="95" t="s">
        <v>209</v>
      </c>
      <c r="D9" s="108">
        <v>1</v>
      </c>
      <c r="E9" s="108">
        <v>13</v>
      </c>
      <c r="F9" s="108">
        <v>7</v>
      </c>
      <c r="G9" s="108">
        <v>255666</v>
      </c>
      <c r="H9" s="109">
        <v>8.6568999999999993E-2</v>
      </c>
      <c r="I9" s="110">
        <v>1.2071039742315313</v>
      </c>
      <c r="J9" s="111">
        <f t="shared" si="0"/>
        <v>1.2246804746123228</v>
      </c>
      <c r="K9" s="112"/>
      <c r="L9" s="112"/>
      <c r="M9" s="112"/>
      <c r="N9" s="113"/>
    </row>
    <row r="10" spans="1:14" ht="18" customHeight="1">
      <c r="A10" s="107">
        <v>2</v>
      </c>
      <c r="B10" s="108">
        <v>1</v>
      </c>
      <c r="C10" s="95" t="s">
        <v>209</v>
      </c>
      <c r="D10" s="108">
        <v>1</v>
      </c>
      <c r="E10" s="108">
        <v>8</v>
      </c>
      <c r="F10" s="108">
        <v>4</v>
      </c>
      <c r="G10" s="108">
        <v>255667</v>
      </c>
      <c r="H10" s="109">
        <v>8.5523000000000002E-2</v>
      </c>
      <c r="I10" s="110">
        <v>1.2286685789160405</v>
      </c>
      <c r="J10" s="111">
        <f t="shared" si="0"/>
        <v>1.2258337563106434</v>
      </c>
      <c r="K10" s="112"/>
      <c r="L10" s="112"/>
      <c r="M10" s="112"/>
      <c r="N10" s="113"/>
    </row>
    <row r="11" spans="1:14" ht="18" customHeight="1">
      <c r="A11" s="107">
        <v>2</v>
      </c>
      <c r="B11" s="108">
        <v>1</v>
      </c>
      <c r="C11" s="95" t="s">
        <v>209</v>
      </c>
      <c r="D11" s="108">
        <v>1</v>
      </c>
      <c r="E11" s="108">
        <v>17</v>
      </c>
      <c r="F11" s="108">
        <v>9</v>
      </c>
      <c r="G11" s="108">
        <v>255668</v>
      </c>
      <c r="H11" s="109">
        <v>8.5847000000000007E-2</v>
      </c>
      <c r="I11" s="110">
        <v>1.2493584119341734</v>
      </c>
      <c r="J11" s="111">
        <f t="shared" si="0"/>
        <v>1.2269402549509019</v>
      </c>
      <c r="K11" s="112"/>
      <c r="L11" s="112"/>
      <c r="M11" s="112"/>
      <c r="N11" s="113"/>
    </row>
    <row r="12" spans="1:14" ht="18" customHeight="1">
      <c r="A12" s="107">
        <v>2</v>
      </c>
      <c r="B12" s="108">
        <v>1</v>
      </c>
      <c r="C12" s="95" t="s">
        <v>209</v>
      </c>
      <c r="D12" s="108">
        <v>1</v>
      </c>
      <c r="E12" s="108">
        <v>18</v>
      </c>
      <c r="F12" s="108">
        <v>9</v>
      </c>
      <c r="G12" s="108">
        <v>255669</v>
      </c>
      <c r="H12" s="109">
        <v>8.5695999999999994E-2</v>
      </c>
      <c r="I12" s="110">
        <v>1.2554720270738617</v>
      </c>
      <c r="J12" s="111">
        <f t="shared" si="0"/>
        <v>1.227267212970969</v>
      </c>
      <c r="K12" s="112"/>
      <c r="L12" s="112"/>
      <c r="M12" s="112"/>
      <c r="N12" s="113"/>
    </row>
    <row r="13" spans="1:14" ht="18" customHeight="1">
      <c r="A13" s="107">
        <v>2</v>
      </c>
      <c r="B13" s="108">
        <v>1</v>
      </c>
      <c r="C13" s="95" t="s">
        <v>209</v>
      </c>
      <c r="D13" s="108">
        <v>1</v>
      </c>
      <c r="E13" s="108">
        <v>14</v>
      </c>
      <c r="F13" s="108">
        <v>7</v>
      </c>
      <c r="G13" s="108">
        <v>255670</v>
      </c>
      <c r="H13" s="109">
        <v>8.2375000000000004E-2</v>
      </c>
      <c r="I13" s="110">
        <v>1.218302690806822</v>
      </c>
      <c r="J13" s="111">
        <f t="shared" si="0"/>
        <v>1.2252793854228807</v>
      </c>
      <c r="K13" s="112"/>
      <c r="L13" s="112"/>
      <c r="M13" s="112"/>
      <c r="N13" s="113"/>
    </row>
    <row r="14" spans="1:14" ht="18" customHeight="1">
      <c r="A14" s="107">
        <v>2</v>
      </c>
      <c r="B14" s="108">
        <v>1</v>
      </c>
      <c r="C14" s="95" t="s">
        <v>209</v>
      </c>
      <c r="D14" s="108">
        <v>1</v>
      </c>
      <c r="E14" s="108">
        <v>20</v>
      </c>
      <c r="F14" s="108">
        <v>10</v>
      </c>
      <c r="G14" s="108">
        <v>255671</v>
      </c>
      <c r="H14" s="109">
        <v>8.3733000000000002E-2</v>
      </c>
      <c r="I14" s="110">
        <v>1.2125081511293549</v>
      </c>
      <c r="J14" s="111">
        <f t="shared" si="0"/>
        <v>1.2249694916567773</v>
      </c>
      <c r="K14" s="112"/>
      <c r="L14" s="112"/>
      <c r="M14" s="112"/>
      <c r="N14" s="113"/>
    </row>
    <row r="15" spans="1:14" ht="18" customHeight="1">
      <c r="A15" s="107">
        <v>2</v>
      </c>
      <c r="B15" s="108">
        <v>1</v>
      </c>
      <c r="C15" s="95" t="s">
        <v>209</v>
      </c>
      <c r="D15" s="108">
        <v>1</v>
      </c>
      <c r="E15" s="108">
        <v>12</v>
      </c>
      <c r="F15" s="108">
        <v>6</v>
      </c>
      <c r="G15" s="108">
        <v>255672</v>
      </c>
      <c r="H15" s="109">
        <v>8.6901999999999993E-2</v>
      </c>
      <c r="I15" s="110">
        <v>1.1817660232764504</v>
      </c>
      <c r="J15" s="111">
        <f t="shared" si="0"/>
        <v>1.2233253931936297</v>
      </c>
      <c r="K15" s="112"/>
      <c r="L15" s="112"/>
      <c r="M15" s="112"/>
      <c r="N15" s="113"/>
    </row>
    <row r="16" spans="1:14" ht="18" customHeight="1">
      <c r="A16" s="107">
        <v>2</v>
      </c>
      <c r="B16" s="108">
        <v>1</v>
      </c>
      <c r="C16" s="95" t="s">
        <v>209</v>
      </c>
      <c r="D16" s="108">
        <v>1</v>
      </c>
      <c r="E16" s="108">
        <v>19</v>
      </c>
      <c r="F16" s="108">
        <v>10</v>
      </c>
      <c r="G16" s="108">
        <v>255673</v>
      </c>
      <c r="H16" s="109">
        <v>8.6391999999999997E-2</v>
      </c>
      <c r="I16" s="110">
        <v>1.2294482011066472</v>
      </c>
      <c r="J16" s="111">
        <f t="shared" si="0"/>
        <v>1.2258754507454446</v>
      </c>
      <c r="K16" s="112"/>
      <c r="L16" s="112"/>
      <c r="M16" s="112"/>
      <c r="N16" s="113"/>
    </row>
    <row r="17" spans="1:14" ht="18" customHeight="1">
      <c r="A17" s="107">
        <v>2</v>
      </c>
      <c r="B17" s="108">
        <v>1</v>
      </c>
      <c r="C17" s="95" t="s">
        <v>209</v>
      </c>
      <c r="D17" s="108">
        <v>1</v>
      </c>
      <c r="E17" s="108">
        <v>16</v>
      </c>
      <c r="F17" s="108">
        <v>8</v>
      </c>
      <c r="G17" s="108">
        <v>255674</v>
      </c>
      <c r="H17" s="109">
        <v>8.5425000000000001E-2</v>
      </c>
      <c r="I17" s="110">
        <v>1.2020442024139495</v>
      </c>
      <c r="J17" s="111">
        <f t="shared" si="0"/>
        <v>1.2244098764576026</v>
      </c>
      <c r="K17" s="112"/>
      <c r="L17" s="112"/>
      <c r="M17" s="112"/>
      <c r="N17" s="113"/>
    </row>
    <row r="18" spans="1:14" ht="18" customHeight="1">
      <c r="A18" s="107">
        <v>2</v>
      </c>
      <c r="B18" s="108">
        <v>1</v>
      </c>
      <c r="C18" s="95" t="s">
        <v>209</v>
      </c>
      <c r="D18" s="108">
        <v>1</v>
      </c>
      <c r="E18" s="108">
        <v>2</v>
      </c>
      <c r="F18" s="108">
        <v>1</v>
      </c>
      <c r="G18" s="108">
        <v>255675</v>
      </c>
      <c r="H18" s="109">
        <v>8.5064000000000001E-2</v>
      </c>
      <c r="I18" s="110">
        <v>1.2163556127856749</v>
      </c>
      <c r="J18" s="111">
        <f t="shared" si="0"/>
        <v>1.2251752550907997</v>
      </c>
      <c r="K18" s="112"/>
      <c r="L18" s="112"/>
      <c r="M18" s="112"/>
      <c r="N18" s="113"/>
    </row>
    <row r="19" spans="1:14" ht="18" customHeight="1">
      <c r="A19" s="107">
        <v>2</v>
      </c>
      <c r="B19" s="108">
        <v>1</v>
      </c>
      <c r="C19" s="95" t="s">
        <v>209</v>
      </c>
      <c r="D19" s="108">
        <v>1</v>
      </c>
      <c r="E19" s="108">
        <v>11</v>
      </c>
      <c r="F19" s="108">
        <v>6</v>
      </c>
      <c r="G19" s="108">
        <v>255676</v>
      </c>
      <c r="H19" s="109">
        <v>8.7365999999999999E-2</v>
      </c>
      <c r="I19" s="110">
        <v>1.2349892967841207</v>
      </c>
      <c r="J19" s="111">
        <f t="shared" si="0"/>
        <v>1.2261717902483924</v>
      </c>
      <c r="K19" s="112"/>
      <c r="L19" s="112"/>
      <c r="M19" s="112"/>
      <c r="N19" s="113"/>
    </row>
    <row r="20" spans="1:14" ht="18" customHeight="1">
      <c r="A20" s="107">
        <v>2</v>
      </c>
      <c r="B20" s="108">
        <v>1</v>
      </c>
      <c r="C20" s="95" t="s">
        <v>209</v>
      </c>
      <c r="D20" s="108">
        <v>1</v>
      </c>
      <c r="E20" s="108">
        <v>3</v>
      </c>
      <c r="F20" s="108">
        <v>2</v>
      </c>
      <c r="G20" s="108">
        <v>255677</v>
      </c>
      <c r="H20" s="109">
        <v>8.7034E-2</v>
      </c>
      <c r="I20" s="110">
        <v>1.211245715643277</v>
      </c>
      <c r="J20" s="111">
        <f t="shared" si="0"/>
        <v>1.2249019762182749</v>
      </c>
      <c r="K20" s="112"/>
      <c r="L20" s="112"/>
      <c r="M20" s="112"/>
      <c r="N20" s="113"/>
    </row>
    <row r="21" spans="1:14" ht="18" customHeight="1">
      <c r="A21" s="107">
        <v>2</v>
      </c>
      <c r="B21" s="108">
        <v>1</v>
      </c>
      <c r="C21" s="95" t="s">
        <v>209</v>
      </c>
      <c r="D21" s="108">
        <v>1</v>
      </c>
      <c r="E21" s="108">
        <v>7</v>
      </c>
      <c r="F21" s="108">
        <v>4</v>
      </c>
      <c r="G21" s="108">
        <v>255678</v>
      </c>
      <c r="H21" s="109">
        <v>8.6004999999999998E-2</v>
      </c>
      <c r="I21" s="110">
        <v>1.2343847784221118</v>
      </c>
      <c r="J21" s="111">
        <f t="shared" si="0"/>
        <v>1.2261394604202593</v>
      </c>
      <c r="K21" s="112"/>
      <c r="L21" s="112"/>
      <c r="M21" s="112"/>
      <c r="N21" s="113"/>
    </row>
    <row r="22" spans="1:14" ht="18" customHeight="1" thickBot="1">
      <c r="A22" s="107">
        <v>2</v>
      </c>
      <c r="B22" s="108">
        <v>1</v>
      </c>
      <c r="C22" s="95" t="s">
        <v>209</v>
      </c>
      <c r="D22" s="108">
        <v>1</v>
      </c>
      <c r="E22" s="108">
        <v>15</v>
      </c>
      <c r="F22" s="108">
        <v>8</v>
      </c>
      <c r="G22" s="108">
        <v>255679</v>
      </c>
      <c r="H22" s="109">
        <v>8.5752999999999996E-2</v>
      </c>
      <c r="I22" s="110">
        <v>1.2428479243334907</v>
      </c>
      <c r="J22" s="111">
        <f>IF(ISNUMBER($I22),(($I22-$I$23)*$I$27)+$I$23,"-     ")</f>
        <v>1.2265920720694228</v>
      </c>
      <c r="K22" s="112"/>
      <c r="L22" s="112"/>
      <c r="M22" s="112"/>
      <c r="N22" s="113"/>
    </row>
    <row r="23" spans="1:14" ht="18" customHeight="1">
      <c r="A23" s="146" t="s">
        <v>198</v>
      </c>
      <c r="B23" s="130"/>
      <c r="C23" s="131"/>
      <c r="D23" s="130"/>
      <c r="E23" s="130"/>
      <c r="F23" s="132"/>
      <c r="G23" s="130"/>
      <c r="H23" s="133">
        <f>AVERAGE(H$3:H$22)</f>
        <v>8.5804300000000014E-2</v>
      </c>
      <c r="I23" s="114">
        <f>AVERAGE(I$3:I$22)</f>
        <v>1.2256735830072762</v>
      </c>
      <c r="J23" s="115">
        <f>AVERAGE(J$3:J$22)</f>
        <v>1.2256735830072762</v>
      </c>
      <c r="K23" s="131"/>
      <c r="L23" s="131"/>
      <c r="M23" s="131"/>
      <c r="N23" s="134"/>
    </row>
    <row r="24" spans="1:14" ht="18" customHeight="1">
      <c r="A24" s="147" t="s">
        <v>197</v>
      </c>
      <c r="B24" s="129"/>
      <c r="C24" s="128"/>
      <c r="D24" s="129"/>
      <c r="E24" s="129"/>
      <c r="F24" s="129"/>
      <c r="G24" s="129"/>
      <c r="H24" s="135"/>
      <c r="I24" s="116">
        <f>MEDIAN(I$3:I$22)</f>
        <v>1.225996953818481</v>
      </c>
      <c r="J24" s="117">
        <f>MEDIAN(J$3:J$22)</f>
        <v>1.2256908769778261</v>
      </c>
      <c r="K24" s="128"/>
      <c r="L24" s="128"/>
      <c r="M24" s="128"/>
      <c r="N24" s="136"/>
    </row>
    <row r="25" spans="1:14" ht="18" customHeight="1">
      <c r="A25" s="147" t="s">
        <v>196</v>
      </c>
      <c r="B25" s="129"/>
      <c r="C25" s="128"/>
      <c r="D25" s="129"/>
      <c r="E25" s="129"/>
      <c r="F25" s="129"/>
      <c r="G25" s="129"/>
      <c r="H25" s="135"/>
      <c r="I25" s="116">
        <f>STDEV(I$3:I$22)</f>
        <v>2.021021056424226E-2</v>
      </c>
      <c r="J25" s="117">
        <f>STDEV(J$3:J$22)</f>
        <v>1.0808482837475725E-3</v>
      </c>
      <c r="K25" s="128"/>
      <c r="L25" s="128"/>
      <c r="M25" s="128"/>
      <c r="N25" s="136"/>
    </row>
    <row r="26" spans="1:14" ht="18" customHeight="1" thickBot="1">
      <c r="A26" s="147" t="s">
        <v>195</v>
      </c>
      <c r="B26" s="129"/>
      <c r="C26" s="128"/>
      <c r="D26" s="129"/>
      <c r="E26" s="129"/>
      <c r="F26" s="129"/>
      <c r="G26" s="129"/>
      <c r="H26" s="135"/>
      <c r="I26" s="118">
        <f>I25/I23</f>
        <v>1.6489064335265421E-2</v>
      </c>
      <c r="J26" s="119">
        <f>J25/J23</f>
        <v>8.8184023767211761E-4</v>
      </c>
      <c r="K26" s="128"/>
      <c r="L26" s="128"/>
      <c r="M26" s="128"/>
      <c r="N26" s="136"/>
    </row>
    <row r="27" spans="1:14" ht="18" customHeight="1" thickBot="1">
      <c r="A27" s="148" t="s">
        <v>194</v>
      </c>
      <c r="B27" s="120"/>
      <c r="C27" s="121"/>
      <c r="D27" s="120"/>
      <c r="E27" s="120"/>
      <c r="F27" s="120"/>
      <c r="G27" s="120"/>
      <c r="H27" s="122"/>
      <c r="I27" s="149">
        <f>SQRT(I26*I26*H23/$C$31)/I26</f>
        <v>5.3480307902379676E-2</v>
      </c>
      <c r="J27" s="123"/>
      <c r="K27" s="123"/>
      <c r="L27" s="123"/>
      <c r="M27" s="123"/>
      <c r="N27" s="124"/>
    </row>
    <row r="28" spans="1:14" ht="18" customHeight="1">
      <c r="H28" s="125"/>
    </row>
    <row r="29" spans="1:14" ht="18" customHeight="1">
      <c r="H29" s="125"/>
    </row>
    <row r="30" spans="1:14" ht="18" customHeight="1">
      <c r="A30" s="126" t="s">
        <v>193</v>
      </c>
      <c r="B30" s="127" t="s">
        <v>206</v>
      </c>
      <c r="H30" s="125"/>
    </row>
    <row r="31" spans="1:14" ht="18" customHeight="1">
      <c r="A31" s="95" t="s">
        <v>192</v>
      </c>
      <c r="C31" s="129">
        <v>30</v>
      </c>
      <c r="D31" s="128" t="s">
        <v>191</v>
      </c>
      <c r="H31" s="125"/>
    </row>
    <row r="32" spans="1:14" ht="18" customHeight="1">
      <c r="H32" s="125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2024-01-18 16:08.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18455-C516-4902-87FF-9BC0FC356A6F}">
  <sheetPr codeName="Sheet6"/>
  <dimension ref="A1:BN169"/>
  <sheetViews>
    <sheetView zoomScale="55" zoomScaleNormal="55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1" width="11.28515625" style="2" bestFit="1" customWidth="1"/>
    <col min="32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481</v>
      </c>
      <c r="BM1" s="28" t="s">
        <v>280</v>
      </c>
    </row>
    <row r="2" spans="1:66" ht="15">
      <c r="A2" s="25" t="s">
        <v>4</v>
      </c>
      <c r="B2" s="18" t="s">
        <v>114</v>
      </c>
      <c r="C2" s="15" t="s">
        <v>115</v>
      </c>
      <c r="D2" s="16" t="s">
        <v>235</v>
      </c>
      <c r="E2" s="15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236</v>
      </c>
      <c r="C3" s="9" t="s">
        <v>236</v>
      </c>
      <c r="D3" s="154" t="s">
        <v>237</v>
      </c>
      <c r="E3" s="15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238</v>
      </c>
      <c r="E4" s="15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 t="s">
        <v>120</v>
      </c>
      <c r="E5" s="15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1</v>
      </c>
    </row>
    <row r="6" spans="1:66">
      <c r="A6" s="30"/>
      <c r="B6" s="18">
        <v>1</v>
      </c>
      <c r="C6" s="14">
        <v>1</v>
      </c>
      <c r="D6" s="216">
        <v>13</v>
      </c>
      <c r="E6" s="217"/>
      <c r="F6" s="218"/>
      <c r="G6" s="218"/>
      <c r="H6" s="218"/>
      <c r="I6" s="218"/>
      <c r="J6" s="218"/>
      <c r="K6" s="218"/>
      <c r="L6" s="218"/>
      <c r="M6" s="218"/>
      <c r="N6" s="218"/>
      <c r="O6" s="218"/>
      <c r="P6" s="218"/>
      <c r="Q6" s="218"/>
      <c r="R6" s="218"/>
      <c r="S6" s="218"/>
      <c r="T6" s="218"/>
      <c r="U6" s="218"/>
      <c r="V6" s="218"/>
      <c r="W6" s="218"/>
      <c r="X6" s="218"/>
      <c r="Y6" s="218"/>
      <c r="Z6" s="218"/>
      <c r="AA6" s="218"/>
      <c r="AB6" s="218"/>
      <c r="AC6" s="218"/>
      <c r="AD6" s="218"/>
      <c r="AE6" s="218"/>
      <c r="AF6" s="218"/>
      <c r="AG6" s="218"/>
      <c r="AH6" s="218"/>
      <c r="AI6" s="218"/>
      <c r="AJ6" s="218"/>
      <c r="AK6" s="218"/>
      <c r="AL6" s="218"/>
      <c r="AM6" s="218"/>
      <c r="AN6" s="218"/>
      <c r="AO6" s="218"/>
      <c r="AP6" s="218"/>
      <c r="AQ6" s="218"/>
      <c r="AR6" s="218"/>
      <c r="AS6" s="218"/>
      <c r="AT6" s="218"/>
      <c r="AU6" s="218"/>
      <c r="AV6" s="218"/>
      <c r="AW6" s="218"/>
      <c r="AX6" s="218"/>
      <c r="AY6" s="218"/>
      <c r="AZ6" s="218"/>
      <c r="BA6" s="218"/>
      <c r="BB6" s="218"/>
      <c r="BC6" s="218"/>
      <c r="BD6" s="218"/>
      <c r="BE6" s="218"/>
      <c r="BF6" s="218"/>
      <c r="BG6" s="218"/>
      <c r="BH6" s="218"/>
      <c r="BI6" s="218"/>
      <c r="BJ6" s="218"/>
      <c r="BK6" s="218"/>
      <c r="BL6" s="218"/>
      <c r="BM6" s="219">
        <v>1</v>
      </c>
    </row>
    <row r="7" spans="1:66">
      <c r="A7" s="30"/>
      <c r="B7" s="19">
        <v>1</v>
      </c>
      <c r="C7" s="9">
        <v>2</v>
      </c>
      <c r="D7" s="220">
        <v>15</v>
      </c>
      <c r="E7" s="217"/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18"/>
      <c r="AD7" s="218"/>
      <c r="AE7" s="218"/>
      <c r="AF7" s="218"/>
      <c r="AG7" s="218"/>
      <c r="AH7" s="218"/>
      <c r="AI7" s="218"/>
      <c r="AJ7" s="218"/>
      <c r="AK7" s="218"/>
      <c r="AL7" s="218"/>
      <c r="AM7" s="218"/>
      <c r="AN7" s="218"/>
      <c r="AO7" s="218"/>
      <c r="AP7" s="218"/>
      <c r="AQ7" s="218"/>
      <c r="AR7" s="218"/>
      <c r="AS7" s="218"/>
      <c r="AT7" s="218"/>
      <c r="AU7" s="218"/>
      <c r="AV7" s="218"/>
      <c r="AW7" s="218"/>
      <c r="AX7" s="218"/>
      <c r="AY7" s="218"/>
      <c r="AZ7" s="218"/>
      <c r="BA7" s="218"/>
      <c r="BB7" s="218"/>
      <c r="BC7" s="218"/>
      <c r="BD7" s="218"/>
      <c r="BE7" s="218"/>
      <c r="BF7" s="218"/>
      <c r="BG7" s="218"/>
      <c r="BH7" s="218"/>
      <c r="BI7" s="218"/>
      <c r="BJ7" s="218"/>
      <c r="BK7" s="218"/>
      <c r="BL7" s="218"/>
      <c r="BM7" s="219">
        <v>1</v>
      </c>
    </row>
    <row r="8" spans="1:66">
      <c r="A8" s="30"/>
      <c r="B8" s="19">
        <v>1</v>
      </c>
      <c r="C8" s="9">
        <v>3</v>
      </c>
      <c r="D8" s="220">
        <v>15</v>
      </c>
      <c r="E8" s="217"/>
      <c r="F8" s="218"/>
      <c r="G8" s="218"/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8"/>
      <c r="AA8" s="218"/>
      <c r="AB8" s="218"/>
      <c r="AC8" s="218"/>
      <c r="AD8" s="218"/>
      <c r="AE8" s="218"/>
      <c r="AF8" s="218"/>
      <c r="AG8" s="218"/>
      <c r="AH8" s="218"/>
      <c r="AI8" s="218"/>
      <c r="AJ8" s="218"/>
      <c r="AK8" s="218"/>
      <c r="AL8" s="218"/>
      <c r="AM8" s="218"/>
      <c r="AN8" s="218"/>
      <c r="AO8" s="218"/>
      <c r="AP8" s="218"/>
      <c r="AQ8" s="218"/>
      <c r="AR8" s="218"/>
      <c r="AS8" s="218"/>
      <c r="AT8" s="218"/>
      <c r="AU8" s="218"/>
      <c r="AV8" s="218"/>
      <c r="AW8" s="218"/>
      <c r="AX8" s="218"/>
      <c r="AY8" s="218"/>
      <c r="AZ8" s="218"/>
      <c r="BA8" s="218"/>
      <c r="BB8" s="218"/>
      <c r="BC8" s="218"/>
      <c r="BD8" s="218"/>
      <c r="BE8" s="218"/>
      <c r="BF8" s="218"/>
      <c r="BG8" s="218"/>
      <c r="BH8" s="218"/>
      <c r="BI8" s="218"/>
      <c r="BJ8" s="218"/>
      <c r="BK8" s="218"/>
      <c r="BL8" s="218"/>
      <c r="BM8" s="219">
        <v>16</v>
      </c>
    </row>
    <row r="9" spans="1:66">
      <c r="A9" s="30"/>
      <c r="B9" s="19">
        <v>1</v>
      </c>
      <c r="C9" s="9">
        <v>4</v>
      </c>
      <c r="D9" s="220">
        <v>14</v>
      </c>
      <c r="E9" s="217"/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8"/>
      <c r="S9" s="218"/>
      <c r="T9" s="218"/>
      <c r="U9" s="218"/>
      <c r="V9" s="218"/>
      <c r="W9" s="218"/>
      <c r="X9" s="218"/>
      <c r="Y9" s="218"/>
      <c r="Z9" s="218"/>
      <c r="AA9" s="218"/>
      <c r="AB9" s="218"/>
      <c r="AC9" s="218"/>
      <c r="AD9" s="218"/>
      <c r="AE9" s="218"/>
      <c r="AF9" s="218"/>
      <c r="AG9" s="218"/>
      <c r="AH9" s="218"/>
      <c r="AI9" s="218"/>
      <c r="AJ9" s="218"/>
      <c r="AK9" s="218"/>
      <c r="AL9" s="218"/>
      <c r="AM9" s="218"/>
      <c r="AN9" s="218"/>
      <c r="AO9" s="218"/>
      <c r="AP9" s="218"/>
      <c r="AQ9" s="218"/>
      <c r="AR9" s="218"/>
      <c r="AS9" s="218"/>
      <c r="AT9" s="218"/>
      <c r="AU9" s="218"/>
      <c r="AV9" s="218"/>
      <c r="AW9" s="218"/>
      <c r="AX9" s="218"/>
      <c r="AY9" s="218"/>
      <c r="AZ9" s="218"/>
      <c r="BA9" s="218"/>
      <c r="BB9" s="218"/>
      <c r="BC9" s="218"/>
      <c r="BD9" s="218"/>
      <c r="BE9" s="218"/>
      <c r="BF9" s="218"/>
      <c r="BG9" s="218"/>
      <c r="BH9" s="218"/>
      <c r="BI9" s="218"/>
      <c r="BJ9" s="218"/>
      <c r="BK9" s="218"/>
      <c r="BL9" s="218"/>
      <c r="BM9" s="219">
        <v>15.5</v>
      </c>
      <c r="BN9" s="28"/>
    </row>
    <row r="10" spans="1:66">
      <c r="A10" s="30"/>
      <c r="B10" s="19">
        <v>1</v>
      </c>
      <c r="C10" s="9">
        <v>5</v>
      </c>
      <c r="D10" s="220">
        <v>18</v>
      </c>
      <c r="E10" s="217"/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218"/>
      <c r="W10" s="218"/>
      <c r="X10" s="218"/>
      <c r="Y10" s="218"/>
      <c r="Z10" s="218"/>
      <c r="AA10" s="218"/>
      <c r="AB10" s="218"/>
      <c r="AC10" s="218"/>
      <c r="AD10" s="218"/>
      <c r="AE10" s="218"/>
      <c r="AF10" s="218"/>
      <c r="AG10" s="218"/>
      <c r="AH10" s="218"/>
      <c r="AI10" s="218"/>
      <c r="AJ10" s="218"/>
      <c r="AK10" s="218"/>
      <c r="AL10" s="218"/>
      <c r="AM10" s="218"/>
      <c r="AN10" s="218"/>
      <c r="AO10" s="218"/>
      <c r="AP10" s="218"/>
      <c r="AQ10" s="218"/>
      <c r="AR10" s="218"/>
      <c r="AS10" s="218"/>
      <c r="AT10" s="218"/>
      <c r="AU10" s="218"/>
      <c r="AV10" s="218"/>
      <c r="AW10" s="218"/>
      <c r="AX10" s="218"/>
      <c r="AY10" s="218"/>
      <c r="AZ10" s="218"/>
      <c r="BA10" s="218"/>
      <c r="BB10" s="218"/>
      <c r="BC10" s="218"/>
      <c r="BD10" s="218"/>
      <c r="BE10" s="218"/>
      <c r="BF10" s="218"/>
      <c r="BG10" s="218"/>
      <c r="BH10" s="218"/>
      <c r="BI10" s="218"/>
      <c r="BJ10" s="218"/>
      <c r="BK10" s="218"/>
      <c r="BL10" s="218"/>
      <c r="BM10" s="219">
        <v>7</v>
      </c>
    </row>
    <row r="11" spans="1:66">
      <c r="A11" s="30"/>
      <c r="B11" s="19">
        <v>1</v>
      </c>
      <c r="C11" s="9">
        <v>6</v>
      </c>
      <c r="D11" s="220">
        <v>18</v>
      </c>
      <c r="E11" s="217"/>
      <c r="F11" s="218"/>
      <c r="G11" s="218"/>
      <c r="H11" s="218"/>
      <c r="I11" s="218"/>
      <c r="J11" s="218"/>
      <c r="K11" s="218"/>
      <c r="L11" s="218"/>
      <c r="M11" s="218"/>
      <c r="N11" s="218"/>
      <c r="O11" s="218"/>
      <c r="P11" s="218"/>
      <c r="Q11" s="218"/>
      <c r="R11" s="218"/>
      <c r="S11" s="218"/>
      <c r="T11" s="218"/>
      <c r="U11" s="218"/>
      <c r="V11" s="218"/>
      <c r="W11" s="218"/>
      <c r="X11" s="218"/>
      <c r="Y11" s="218"/>
      <c r="Z11" s="218"/>
      <c r="AA11" s="218"/>
      <c r="AB11" s="218"/>
      <c r="AC11" s="218"/>
      <c r="AD11" s="218"/>
      <c r="AE11" s="218"/>
      <c r="AF11" s="218"/>
      <c r="AG11" s="218"/>
      <c r="AH11" s="218"/>
      <c r="AI11" s="218"/>
      <c r="AJ11" s="218"/>
      <c r="AK11" s="218"/>
      <c r="AL11" s="218"/>
      <c r="AM11" s="218"/>
      <c r="AN11" s="218"/>
      <c r="AO11" s="218"/>
      <c r="AP11" s="218"/>
      <c r="AQ11" s="218"/>
      <c r="AR11" s="218"/>
      <c r="AS11" s="218"/>
      <c r="AT11" s="218"/>
      <c r="AU11" s="218"/>
      <c r="AV11" s="218"/>
      <c r="AW11" s="218"/>
      <c r="AX11" s="218"/>
      <c r="AY11" s="218"/>
      <c r="AZ11" s="218"/>
      <c r="BA11" s="218"/>
      <c r="BB11" s="218"/>
      <c r="BC11" s="218"/>
      <c r="BD11" s="218"/>
      <c r="BE11" s="218"/>
      <c r="BF11" s="218"/>
      <c r="BG11" s="218"/>
      <c r="BH11" s="218"/>
      <c r="BI11" s="218"/>
      <c r="BJ11" s="218"/>
      <c r="BK11" s="218"/>
      <c r="BL11" s="218"/>
      <c r="BM11" s="221"/>
    </row>
    <row r="12" spans="1:66">
      <c r="A12" s="30"/>
      <c r="B12" s="20" t="s">
        <v>239</v>
      </c>
      <c r="C12" s="12"/>
      <c r="D12" s="222">
        <v>15.5</v>
      </c>
      <c r="E12" s="217"/>
      <c r="F12" s="218"/>
      <c r="G12" s="218"/>
      <c r="H12" s="218"/>
      <c r="I12" s="218"/>
      <c r="J12" s="218"/>
      <c r="K12" s="218"/>
      <c r="L12" s="218"/>
      <c r="M12" s="218"/>
      <c r="N12" s="218"/>
      <c r="O12" s="218"/>
      <c r="P12" s="218"/>
      <c r="Q12" s="218"/>
      <c r="R12" s="218"/>
      <c r="S12" s="218"/>
      <c r="T12" s="218"/>
      <c r="U12" s="218"/>
      <c r="V12" s="218"/>
      <c r="W12" s="218"/>
      <c r="X12" s="218"/>
      <c r="Y12" s="218"/>
      <c r="Z12" s="218"/>
      <c r="AA12" s="218"/>
      <c r="AB12" s="218"/>
      <c r="AC12" s="218"/>
      <c r="AD12" s="218"/>
      <c r="AE12" s="218"/>
      <c r="AF12" s="218"/>
      <c r="AG12" s="218"/>
      <c r="AH12" s="218"/>
      <c r="AI12" s="218"/>
      <c r="AJ12" s="218"/>
      <c r="AK12" s="218"/>
      <c r="AL12" s="218"/>
      <c r="AM12" s="218"/>
      <c r="AN12" s="218"/>
      <c r="AO12" s="218"/>
      <c r="AP12" s="218"/>
      <c r="AQ12" s="218"/>
      <c r="AR12" s="218"/>
      <c r="AS12" s="218"/>
      <c r="AT12" s="218"/>
      <c r="AU12" s="218"/>
      <c r="AV12" s="218"/>
      <c r="AW12" s="218"/>
      <c r="AX12" s="218"/>
      <c r="AY12" s="218"/>
      <c r="AZ12" s="218"/>
      <c r="BA12" s="218"/>
      <c r="BB12" s="218"/>
      <c r="BC12" s="218"/>
      <c r="BD12" s="218"/>
      <c r="BE12" s="218"/>
      <c r="BF12" s="218"/>
      <c r="BG12" s="218"/>
      <c r="BH12" s="218"/>
      <c r="BI12" s="218"/>
      <c r="BJ12" s="218"/>
      <c r="BK12" s="218"/>
      <c r="BL12" s="218"/>
      <c r="BM12" s="221"/>
    </row>
    <row r="13" spans="1:66">
      <c r="A13" s="30"/>
      <c r="B13" s="3" t="s">
        <v>240</v>
      </c>
      <c r="C13" s="29"/>
      <c r="D13" s="220">
        <v>15</v>
      </c>
      <c r="E13" s="217"/>
      <c r="F13" s="218"/>
      <c r="G13" s="218"/>
      <c r="H13" s="218"/>
      <c r="I13" s="218"/>
      <c r="J13" s="218"/>
      <c r="K13" s="218"/>
      <c r="L13" s="218"/>
      <c r="M13" s="218"/>
      <c r="N13" s="218"/>
      <c r="O13" s="218"/>
      <c r="P13" s="218"/>
      <c r="Q13" s="218"/>
      <c r="R13" s="218"/>
      <c r="S13" s="218"/>
      <c r="T13" s="218"/>
      <c r="U13" s="218"/>
      <c r="V13" s="218"/>
      <c r="W13" s="218"/>
      <c r="X13" s="218"/>
      <c r="Y13" s="218"/>
      <c r="Z13" s="218"/>
      <c r="AA13" s="218"/>
      <c r="AB13" s="218"/>
      <c r="AC13" s="218"/>
      <c r="AD13" s="218"/>
      <c r="AE13" s="218"/>
      <c r="AF13" s="218"/>
      <c r="AG13" s="218"/>
      <c r="AH13" s="218"/>
      <c r="AI13" s="218"/>
      <c r="AJ13" s="218"/>
      <c r="AK13" s="218"/>
      <c r="AL13" s="218"/>
      <c r="AM13" s="218"/>
      <c r="AN13" s="218"/>
      <c r="AO13" s="218"/>
      <c r="AP13" s="218"/>
      <c r="AQ13" s="218"/>
      <c r="AR13" s="218"/>
      <c r="AS13" s="218"/>
      <c r="AT13" s="218"/>
      <c r="AU13" s="218"/>
      <c r="AV13" s="218"/>
      <c r="AW13" s="218"/>
      <c r="AX13" s="218"/>
      <c r="AY13" s="218"/>
      <c r="AZ13" s="218"/>
      <c r="BA13" s="218"/>
      <c r="BB13" s="218"/>
      <c r="BC13" s="218"/>
      <c r="BD13" s="218"/>
      <c r="BE13" s="218"/>
      <c r="BF13" s="218"/>
      <c r="BG13" s="218"/>
      <c r="BH13" s="218"/>
      <c r="BI13" s="218"/>
      <c r="BJ13" s="218"/>
      <c r="BK13" s="218"/>
      <c r="BL13" s="218"/>
      <c r="BM13" s="221"/>
    </row>
    <row r="14" spans="1:66">
      <c r="A14" s="30"/>
      <c r="B14" s="3" t="s">
        <v>241</v>
      </c>
      <c r="C14" s="29"/>
      <c r="D14" s="220">
        <v>2.0736441353327719</v>
      </c>
      <c r="E14" s="217"/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18"/>
      <c r="Q14" s="218"/>
      <c r="R14" s="218"/>
      <c r="S14" s="218"/>
      <c r="T14" s="218"/>
      <c r="U14" s="218"/>
      <c r="V14" s="218"/>
      <c r="W14" s="218"/>
      <c r="X14" s="218"/>
      <c r="Y14" s="218"/>
      <c r="Z14" s="218"/>
      <c r="AA14" s="218"/>
      <c r="AB14" s="218"/>
      <c r="AC14" s="218"/>
      <c r="AD14" s="218"/>
      <c r="AE14" s="218"/>
      <c r="AF14" s="218"/>
      <c r="AG14" s="218"/>
      <c r="AH14" s="218"/>
      <c r="AI14" s="218"/>
      <c r="AJ14" s="218"/>
      <c r="AK14" s="218"/>
      <c r="AL14" s="218"/>
      <c r="AM14" s="218"/>
      <c r="AN14" s="218"/>
      <c r="AO14" s="218"/>
      <c r="AP14" s="218"/>
      <c r="AQ14" s="218"/>
      <c r="AR14" s="218"/>
      <c r="AS14" s="218"/>
      <c r="AT14" s="218"/>
      <c r="AU14" s="218"/>
      <c r="AV14" s="218"/>
      <c r="AW14" s="218"/>
      <c r="AX14" s="218"/>
      <c r="AY14" s="218"/>
      <c r="AZ14" s="218"/>
      <c r="BA14" s="218"/>
      <c r="BB14" s="218"/>
      <c r="BC14" s="218"/>
      <c r="BD14" s="218"/>
      <c r="BE14" s="218"/>
      <c r="BF14" s="218"/>
      <c r="BG14" s="218"/>
      <c r="BH14" s="218"/>
      <c r="BI14" s="218"/>
      <c r="BJ14" s="218"/>
      <c r="BK14" s="218"/>
      <c r="BL14" s="218"/>
      <c r="BM14" s="221"/>
    </row>
    <row r="15" spans="1:66">
      <c r="A15" s="30"/>
      <c r="B15" s="3" t="s">
        <v>87</v>
      </c>
      <c r="C15" s="29"/>
      <c r="D15" s="13">
        <v>0.13378349260211431</v>
      </c>
      <c r="E15" s="157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242</v>
      </c>
      <c r="C16" s="29"/>
      <c r="D16" s="13">
        <v>0</v>
      </c>
      <c r="E16" s="15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243</v>
      </c>
      <c r="C17" s="47"/>
      <c r="D17" s="45" t="s">
        <v>244</v>
      </c>
      <c r="E17" s="15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BM18" s="55"/>
    </row>
    <row r="19" spans="1:65" ht="15">
      <c r="B19" s="8" t="s">
        <v>482</v>
      </c>
      <c r="BM19" s="28" t="s">
        <v>67</v>
      </c>
    </row>
    <row r="20" spans="1:65" ht="15">
      <c r="A20" s="25" t="s">
        <v>99</v>
      </c>
      <c r="B20" s="18" t="s">
        <v>114</v>
      </c>
      <c r="C20" s="15" t="s">
        <v>115</v>
      </c>
      <c r="D20" s="14" t="s">
        <v>235</v>
      </c>
      <c r="E20" s="16" t="s">
        <v>235</v>
      </c>
      <c r="F20" s="17" t="s">
        <v>235</v>
      </c>
      <c r="G20" s="17" t="s">
        <v>235</v>
      </c>
      <c r="H20" s="17" t="s">
        <v>235</v>
      </c>
      <c r="I20" s="17" t="s">
        <v>235</v>
      </c>
      <c r="J20" s="17" t="s">
        <v>235</v>
      </c>
      <c r="K20" s="17" t="s">
        <v>235</v>
      </c>
      <c r="L20" s="17" t="s">
        <v>235</v>
      </c>
      <c r="M20" s="17" t="s">
        <v>235</v>
      </c>
      <c r="N20" s="17" t="s">
        <v>235</v>
      </c>
      <c r="O20" s="17" t="s">
        <v>235</v>
      </c>
      <c r="P20" s="17" t="s">
        <v>235</v>
      </c>
      <c r="Q20" s="17" t="s">
        <v>235</v>
      </c>
      <c r="R20" s="17" t="s">
        <v>235</v>
      </c>
      <c r="S20" s="17" t="s">
        <v>235</v>
      </c>
      <c r="T20" s="17" t="s">
        <v>235</v>
      </c>
      <c r="U20" s="17" t="s">
        <v>235</v>
      </c>
      <c r="V20" s="17" t="s">
        <v>235</v>
      </c>
      <c r="W20" s="17" t="s">
        <v>235</v>
      </c>
      <c r="X20" s="17" t="s">
        <v>235</v>
      </c>
      <c r="Y20" s="17" t="s">
        <v>235</v>
      </c>
      <c r="Z20" s="17" t="s">
        <v>235</v>
      </c>
      <c r="AA20" s="17" t="s">
        <v>235</v>
      </c>
      <c r="AB20" s="17" t="s">
        <v>235</v>
      </c>
      <c r="AC20" s="17" t="s">
        <v>235</v>
      </c>
      <c r="AD20" s="17" t="s">
        <v>235</v>
      </c>
      <c r="AE20" s="17" t="s">
        <v>235</v>
      </c>
      <c r="AF20" s="17" t="s">
        <v>235</v>
      </c>
      <c r="AG20" s="17" t="s">
        <v>235</v>
      </c>
      <c r="AH20" s="157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236</v>
      </c>
      <c r="C21" s="9" t="s">
        <v>236</v>
      </c>
      <c r="D21" s="155" t="s">
        <v>245</v>
      </c>
      <c r="E21" s="154" t="s">
        <v>246</v>
      </c>
      <c r="F21" s="156" t="s">
        <v>247</v>
      </c>
      <c r="G21" s="156" t="s">
        <v>248</v>
      </c>
      <c r="H21" s="156" t="s">
        <v>249</v>
      </c>
      <c r="I21" s="156" t="s">
        <v>250</v>
      </c>
      <c r="J21" s="156" t="s">
        <v>251</v>
      </c>
      <c r="K21" s="156" t="s">
        <v>252</v>
      </c>
      <c r="L21" s="156" t="s">
        <v>253</v>
      </c>
      <c r="M21" s="156" t="s">
        <v>254</v>
      </c>
      <c r="N21" s="156" t="s">
        <v>255</v>
      </c>
      <c r="O21" s="156" t="s">
        <v>256</v>
      </c>
      <c r="P21" s="156" t="s">
        <v>257</v>
      </c>
      <c r="Q21" s="156" t="s">
        <v>258</v>
      </c>
      <c r="R21" s="156" t="s">
        <v>259</v>
      </c>
      <c r="S21" s="156" t="s">
        <v>260</v>
      </c>
      <c r="T21" s="156" t="s">
        <v>261</v>
      </c>
      <c r="U21" s="156" t="s">
        <v>262</v>
      </c>
      <c r="V21" s="156" t="s">
        <v>263</v>
      </c>
      <c r="W21" s="156" t="s">
        <v>264</v>
      </c>
      <c r="X21" s="156" t="s">
        <v>265</v>
      </c>
      <c r="Y21" s="156" t="s">
        <v>266</v>
      </c>
      <c r="Z21" s="156" t="s">
        <v>267</v>
      </c>
      <c r="AA21" s="156" t="s">
        <v>268</v>
      </c>
      <c r="AB21" s="156" t="s">
        <v>269</v>
      </c>
      <c r="AC21" s="156" t="s">
        <v>270</v>
      </c>
      <c r="AD21" s="156" t="s">
        <v>271</v>
      </c>
      <c r="AE21" s="156" t="s">
        <v>272</v>
      </c>
      <c r="AF21" s="156" t="s">
        <v>237</v>
      </c>
      <c r="AG21" s="156" t="s">
        <v>273</v>
      </c>
      <c r="AH21" s="157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3</v>
      </c>
    </row>
    <row r="22" spans="1:65">
      <c r="A22" s="30"/>
      <c r="B22" s="19"/>
      <c r="C22" s="9"/>
      <c r="D22" s="9" t="s">
        <v>117</v>
      </c>
      <c r="E22" s="10" t="s">
        <v>274</v>
      </c>
      <c r="F22" s="11" t="s">
        <v>274</v>
      </c>
      <c r="G22" s="11" t="s">
        <v>274</v>
      </c>
      <c r="H22" s="11" t="s">
        <v>275</v>
      </c>
      <c r="I22" s="11" t="s">
        <v>275</v>
      </c>
      <c r="J22" s="11" t="s">
        <v>275</v>
      </c>
      <c r="K22" s="11" t="s">
        <v>275</v>
      </c>
      <c r="L22" s="11" t="s">
        <v>275</v>
      </c>
      <c r="M22" s="11" t="s">
        <v>274</v>
      </c>
      <c r="N22" s="11" t="s">
        <v>275</v>
      </c>
      <c r="O22" s="11" t="s">
        <v>274</v>
      </c>
      <c r="P22" s="11" t="s">
        <v>275</v>
      </c>
      <c r="Q22" s="11" t="s">
        <v>274</v>
      </c>
      <c r="R22" s="11" t="s">
        <v>274</v>
      </c>
      <c r="S22" s="11" t="s">
        <v>274</v>
      </c>
      <c r="T22" s="11" t="s">
        <v>274</v>
      </c>
      <c r="U22" s="11" t="s">
        <v>274</v>
      </c>
      <c r="V22" s="11" t="s">
        <v>274</v>
      </c>
      <c r="W22" s="11" t="s">
        <v>275</v>
      </c>
      <c r="X22" s="11" t="s">
        <v>275</v>
      </c>
      <c r="Y22" s="11" t="s">
        <v>274</v>
      </c>
      <c r="Z22" s="11" t="s">
        <v>274</v>
      </c>
      <c r="AA22" s="11" t="s">
        <v>275</v>
      </c>
      <c r="AB22" s="11" t="s">
        <v>274</v>
      </c>
      <c r="AC22" s="11" t="s">
        <v>274</v>
      </c>
      <c r="AD22" s="11" t="s">
        <v>274</v>
      </c>
      <c r="AE22" s="11" t="s">
        <v>274</v>
      </c>
      <c r="AF22" s="11" t="s">
        <v>274</v>
      </c>
      <c r="AG22" s="11" t="s">
        <v>274</v>
      </c>
      <c r="AH22" s="157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7" t="s">
        <v>276</v>
      </c>
      <c r="E23" s="26" t="s">
        <v>277</v>
      </c>
      <c r="F23" s="26" t="s">
        <v>120</v>
      </c>
      <c r="G23" s="26" t="s">
        <v>120</v>
      </c>
      <c r="H23" s="26" t="s">
        <v>120</v>
      </c>
      <c r="I23" s="26" t="s">
        <v>120</v>
      </c>
      <c r="J23" s="26" t="s">
        <v>120</v>
      </c>
      <c r="K23" s="26" t="s">
        <v>120</v>
      </c>
      <c r="L23" s="26" t="s">
        <v>120</v>
      </c>
      <c r="M23" s="26" t="s">
        <v>278</v>
      </c>
      <c r="N23" s="26" t="s">
        <v>278</v>
      </c>
      <c r="O23" s="26" t="s">
        <v>120</v>
      </c>
      <c r="P23" s="26" t="s">
        <v>278</v>
      </c>
      <c r="Q23" s="26" t="s">
        <v>120</v>
      </c>
      <c r="R23" s="26" t="s">
        <v>279</v>
      </c>
      <c r="S23" s="26" t="s">
        <v>120</v>
      </c>
      <c r="T23" s="26" t="s">
        <v>120</v>
      </c>
      <c r="U23" s="26" t="s">
        <v>278</v>
      </c>
      <c r="V23" s="26" t="s">
        <v>120</v>
      </c>
      <c r="W23" s="26" t="s">
        <v>279</v>
      </c>
      <c r="X23" s="26" t="s">
        <v>120</v>
      </c>
      <c r="Y23" s="26" t="s">
        <v>120</v>
      </c>
      <c r="Z23" s="26" t="s">
        <v>278</v>
      </c>
      <c r="AA23" s="26" t="s">
        <v>120</v>
      </c>
      <c r="AB23" s="26" t="s">
        <v>278</v>
      </c>
      <c r="AC23" s="26" t="s">
        <v>120</v>
      </c>
      <c r="AD23" s="26" t="s">
        <v>120</v>
      </c>
      <c r="AE23" s="26" t="s">
        <v>120</v>
      </c>
      <c r="AF23" s="26" t="s">
        <v>120</v>
      </c>
      <c r="AG23" s="26" t="s">
        <v>120</v>
      </c>
      <c r="AH23" s="157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1">
        <v>1.2697684449442561</v>
      </c>
      <c r="E24" s="22">
        <v>1.25</v>
      </c>
      <c r="F24" s="22">
        <v>1.26</v>
      </c>
      <c r="G24" s="22">
        <v>1.2050000000000001</v>
      </c>
      <c r="H24" s="22">
        <v>1.2050000000000001</v>
      </c>
      <c r="I24" s="22">
        <v>1.19</v>
      </c>
      <c r="J24" s="22">
        <v>1.17</v>
      </c>
      <c r="K24" s="22">
        <v>1.155</v>
      </c>
      <c r="L24" s="22">
        <v>1.1850000000000001</v>
      </c>
      <c r="M24" s="22">
        <v>1.17</v>
      </c>
      <c r="N24" s="22">
        <v>1.228</v>
      </c>
      <c r="O24" s="22">
        <v>1.21</v>
      </c>
      <c r="P24" s="22">
        <v>1.121</v>
      </c>
      <c r="Q24" s="22">
        <v>1.1867398068286443</v>
      </c>
      <c r="R24" s="22">
        <v>1.155</v>
      </c>
      <c r="S24" s="22">
        <v>1.1970000000000001</v>
      </c>
      <c r="T24" s="22">
        <v>1.1100000000000001</v>
      </c>
      <c r="U24" s="22">
        <v>1.21</v>
      </c>
      <c r="V24" s="22">
        <v>1.1970000000000001</v>
      </c>
      <c r="W24" s="22">
        <v>1.1499999999999999</v>
      </c>
      <c r="X24" s="22">
        <v>1.17</v>
      </c>
      <c r="Y24" s="22">
        <v>1.1819999999999999</v>
      </c>
      <c r="Z24" s="151">
        <v>1.01572</v>
      </c>
      <c r="AA24" s="22">
        <v>1.08</v>
      </c>
      <c r="AB24" s="22">
        <v>1.151</v>
      </c>
      <c r="AC24" s="22">
        <v>1.1870000000000001</v>
      </c>
      <c r="AD24" s="22">
        <v>1.1829999999999998</v>
      </c>
      <c r="AE24" s="22">
        <v>1.1639999999999999</v>
      </c>
      <c r="AF24" s="22">
        <v>1.2</v>
      </c>
      <c r="AG24" s="151">
        <v>1.05</v>
      </c>
      <c r="AH24" s="157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0">
        <v>1.2163556127856749</v>
      </c>
      <c r="E25" s="11">
        <v>1.28</v>
      </c>
      <c r="F25" s="11">
        <v>1.17</v>
      </c>
      <c r="G25" s="11">
        <v>1.206</v>
      </c>
      <c r="H25" s="11">
        <v>1.21</v>
      </c>
      <c r="I25" s="11">
        <v>1.2050000000000001</v>
      </c>
      <c r="J25" s="11">
        <v>1.1950000000000001</v>
      </c>
      <c r="K25" s="11">
        <v>1.1499999999999999</v>
      </c>
      <c r="L25" s="11">
        <v>1.135</v>
      </c>
      <c r="M25" s="11">
        <v>1.24</v>
      </c>
      <c r="N25" s="11">
        <v>1.216</v>
      </c>
      <c r="O25" s="11">
        <v>1.1419999999999999</v>
      </c>
      <c r="P25" s="11">
        <v>1.194</v>
      </c>
      <c r="Q25" s="11">
        <v>1.1885302179808666</v>
      </c>
      <c r="R25" s="11">
        <v>1.1619999999999999</v>
      </c>
      <c r="S25" s="11">
        <v>1.2044999999999999</v>
      </c>
      <c r="T25" s="11">
        <v>1.1499999999999999</v>
      </c>
      <c r="U25" s="11">
        <v>1.22</v>
      </c>
      <c r="V25" s="11">
        <v>1.1830000000000001</v>
      </c>
      <c r="W25" s="11">
        <v>1.1299999999999999</v>
      </c>
      <c r="X25" s="11">
        <v>1.17</v>
      </c>
      <c r="Y25" s="11">
        <v>1.1759999999999999</v>
      </c>
      <c r="Z25" s="152">
        <v>1.0424500000000001</v>
      </c>
      <c r="AA25" s="11">
        <v>1.1200000000000001</v>
      </c>
      <c r="AB25" s="11">
        <v>1.1599999999999999</v>
      </c>
      <c r="AC25" s="11">
        <v>1.1540000000000001</v>
      </c>
      <c r="AD25" s="11">
        <v>1.1930000000000001</v>
      </c>
      <c r="AE25" s="11">
        <v>1.2130000000000001</v>
      </c>
      <c r="AF25" s="11">
        <v>1.19</v>
      </c>
      <c r="AG25" s="152">
        <v>1.0900000000000001</v>
      </c>
      <c r="AH25" s="157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0">
        <v>1.211245715643277</v>
      </c>
      <c r="E26" s="11">
        <v>1.26</v>
      </c>
      <c r="F26" s="11">
        <v>1.23</v>
      </c>
      <c r="G26" s="11">
        <v>1.202</v>
      </c>
      <c r="H26" s="11">
        <v>1.22</v>
      </c>
      <c r="I26" s="11">
        <v>1.1850000000000001</v>
      </c>
      <c r="J26" s="11">
        <v>1.1950000000000001</v>
      </c>
      <c r="K26" s="11">
        <v>1.1499999999999999</v>
      </c>
      <c r="L26" s="11">
        <v>1.1200000000000001</v>
      </c>
      <c r="M26" s="11">
        <v>1.21</v>
      </c>
      <c r="N26" s="11">
        <v>1.2190000000000001</v>
      </c>
      <c r="O26" s="11">
        <v>1.2230000000000001</v>
      </c>
      <c r="P26" s="153">
        <v>1.4159999999999999</v>
      </c>
      <c r="Q26" s="11">
        <v>1.1922000225380887</v>
      </c>
      <c r="R26" s="11">
        <v>1.139</v>
      </c>
      <c r="S26" s="11">
        <v>1.2075</v>
      </c>
      <c r="T26" s="11">
        <v>1.1100000000000001</v>
      </c>
      <c r="U26" s="11">
        <v>1.23</v>
      </c>
      <c r="V26" s="11">
        <v>1.196</v>
      </c>
      <c r="W26" s="11">
        <v>1.1299999999999999</v>
      </c>
      <c r="X26" s="11">
        <v>1.1599999999999999</v>
      </c>
      <c r="Y26" s="11">
        <v>1.177</v>
      </c>
      <c r="Z26" s="152">
        <v>1.0602800000000001</v>
      </c>
      <c r="AA26" s="11">
        <v>1.1299999999999999</v>
      </c>
      <c r="AB26" s="11">
        <v>1.18</v>
      </c>
      <c r="AC26" s="11">
        <v>1.1779999999999999</v>
      </c>
      <c r="AD26" s="11">
        <v>1.1779999999999999</v>
      </c>
      <c r="AE26" s="11">
        <v>1.2170000000000001</v>
      </c>
      <c r="AF26" s="11">
        <v>1.1599999999999999</v>
      </c>
      <c r="AG26" s="152">
        <v>1.08</v>
      </c>
      <c r="AH26" s="157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0">
        <v>1.2233253287209216</v>
      </c>
      <c r="E27" s="11">
        <v>1.26</v>
      </c>
      <c r="F27" s="11">
        <v>1.17</v>
      </c>
      <c r="G27" s="11">
        <v>1.2090000000000001</v>
      </c>
      <c r="H27" s="11">
        <v>1.22</v>
      </c>
      <c r="I27" s="11">
        <v>1.2</v>
      </c>
      <c r="J27" s="11">
        <v>1.1950000000000001</v>
      </c>
      <c r="K27" s="11">
        <v>1.2</v>
      </c>
      <c r="L27" s="11">
        <v>1.2</v>
      </c>
      <c r="M27" s="11">
        <v>1.21</v>
      </c>
      <c r="N27" s="11">
        <v>1.232</v>
      </c>
      <c r="O27" s="11">
        <v>1.206</v>
      </c>
      <c r="P27" s="11">
        <v>1.1659999999999999</v>
      </c>
      <c r="Q27" s="11">
        <v>1.1838112937995031</v>
      </c>
      <c r="R27" s="11">
        <v>1.111</v>
      </c>
      <c r="S27" s="11">
        <v>1.2106446776611692</v>
      </c>
      <c r="T27" s="11">
        <v>1.0900000000000001</v>
      </c>
      <c r="U27" s="11">
        <v>1.21</v>
      </c>
      <c r="V27" s="11">
        <v>1.1870000000000001</v>
      </c>
      <c r="W27" s="11">
        <v>1.1299999999999999</v>
      </c>
      <c r="X27" s="11">
        <v>1.1000000000000001</v>
      </c>
      <c r="Y27" s="11">
        <v>1.1879999999999999</v>
      </c>
      <c r="Z27" s="152">
        <v>1.0889900000000001</v>
      </c>
      <c r="AA27" s="11">
        <v>1.1499999999999999</v>
      </c>
      <c r="AB27" s="11">
        <v>1.1479999999999999</v>
      </c>
      <c r="AC27" s="11">
        <v>1.1829999999999998</v>
      </c>
      <c r="AD27" s="11">
        <v>1.1870000000000001</v>
      </c>
      <c r="AE27" s="11">
        <v>1.242</v>
      </c>
      <c r="AF27" s="11">
        <v>1.1599999999999999</v>
      </c>
      <c r="AG27" s="152">
        <v>1.08</v>
      </c>
      <c r="AH27" s="157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1.1826759406154805</v>
      </c>
    </row>
    <row r="28" spans="1:65">
      <c r="A28" s="30"/>
      <c r="B28" s="19">
        <v>1</v>
      </c>
      <c r="C28" s="9">
        <v>5</v>
      </c>
      <c r="D28" s="10">
        <v>1.2103946790521296</v>
      </c>
      <c r="E28" s="11">
        <v>1.25</v>
      </c>
      <c r="F28" s="11">
        <v>1.21</v>
      </c>
      <c r="G28" s="11">
        <v>1.177</v>
      </c>
      <c r="H28" s="11">
        <v>1.2250000000000001</v>
      </c>
      <c r="I28" s="11">
        <v>1.1950000000000001</v>
      </c>
      <c r="J28" s="11">
        <v>1.2</v>
      </c>
      <c r="K28" s="11">
        <v>1.1399999999999999</v>
      </c>
      <c r="L28" s="11">
        <v>1.1200000000000001</v>
      </c>
      <c r="M28" s="11">
        <v>1.18</v>
      </c>
      <c r="N28" s="11">
        <v>1.21</v>
      </c>
      <c r="O28" s="11">
        <v>1.226</v>
      </c>
      <c r="P28" s="11">
        <v>1.181</v>
      </c>
      <c r="Q28" s="11">
        <v>1.1939403953378427</v>
      </c>
      <c r="R28" s="11">
        <v>1.1339999999999999</v>
      </c>
      <c r="S28" s="11">
        <v>1.1904047976011993</v>
      </c>
      <c r="T28" s="11">
        <v>1.1200000000000001</v>
      </c>
      <c r="U28" s="11">
        <v>1.2</v>
      </c>
      <c r="V28" s="11">
        <v>1.19</v>
      </c>
      <c r="W28" s="11">
        <v>1.1499999999999999</v>
      </c>
      <c r="X28" s="11">
        <v>1.18</v>
      </c>
      <c r="Y28" s="11">
        <v>1.208</v>
      </c>
      <c r="Z28" s="152">
        <v>1.0285899999999999</v>
      </c>
      <c r="AA28" s="11">
        <v>1.1200000000000001</v>
      </c>
      <c r="AB28" s="11">
        <v>1.1639999999999999</v>
      </c>
      <c r="AC28" s="11">
        <v>1.131</v>
      </c>
      <c r="AD28" s="11">
        <v>1.1960000000000002</v>
      </c>
      <c r="AE28" s="11">
        <v>1.204</v>
      </c>
      <c r="AF28" s="11">
        <v>1.18</v>
      </c>
      <c r="AG28" s="152">
        <v>1.0900000000000001</v>
      </c>
      <c r="AH28" s="157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7</v>
      </c>
    </row>
    <row r="29" spans="1:65">
      <c r="A29" s="30"/>
      <c r="B29" s="19">
        <v>1</v>
      </c>
      <c r="C29" s="9">
        <v>6</v>
      </c>
      <c r="D29" s="10">
        <v>1.238875050434787</v>
      </c>
      <c r="E29" s="11">
        <v>1.26</v>
      </c>
      <c r="F29" s="11">
        <v>1.19</v>
      </c>
      <c r="G29" s="11">
        <v>1.2350000000000001</v>
      </c>
      <c r="H29" s="11">
        <v>1.2250000000000001</v>
      </c>
      <c r="I29" s="11">
        <v>1.2050000000000001</v>
      </c>
      <c r="J29" s="11">
        <v>1.175</v>
      </c>
      <c r="K29" s="11">
        <v>1.175</v>
      </c>
      <c r="L29" s="11">
        <v>1.18</v>
      </c>
      <c r="M29" s="11">
        <v>1.2</v>
      </c>
      <c r="N29" s="11">
        <v>1.21</v>
      </c>
      <c r="O29" s="11">
        <v>1.216</v>
      </c>
      <c r="P29" s="11">
        <v>1.218</v>
      </c>
      <c r="Q29" s="11">
        <v>1.1890752459215681</v>
      </c>
      <c r="R29" s="11">
        <v>1.125</v>
      </c>
      <c r="S29" s="11">
        <v>1.1881559220389803</v>
      </c>
      <c r="T29" s="11">
        <v>1.1299999999999999</v>
      </c>
      <c r="U29" s="11">
        <v>1.22</v>
      </c>
      <c r="V29" s="11">
        <v>1.208</v>
      </c>
      <c r="W29" s="11">
        <v>1.1399999999999999</v>
      </c>
      <c r="X29" s="11">
        <v>1.1599999999999999</v>
      </c>
      <c r="Y29" s="11">
        <v>1.175</v>
      </c>
      <c r="Z29" s="152">
        <v>1.1038400000000002</v>
      </c>
      <c r="AA29" s="11">
        <v>1.1000000000000001</v>
      </c>
      <c r="AB29" s="11">
        <v>1.1379999999999999</v>
      </c>
      <c r="AC29" s="11">
        <v>1.137</v>
      </c>
      <c r="AD29" s="11">
        <v>1.161</v>
      </c>
      <c r="AE29" s="11">
        <v>1.226</v>
      </c>
      <c r="AF29" s="11">
        <v>1.18</v>
      </c>
      <c r="AG29" s="152">
        <v>1.08</v>
      </c>
      <c r="AH29" s="157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19"/>
      <c r="C30" s="9">
        <v>7</v>
      </c>
      <c r="D30" s="10">
        <v>1.2343847784221118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57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19"/>
      <c r="C31" s="9">
        <v>8</v>
      </c>
      <c r="D31" s="10">
        <v>1.2286685789160405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57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19"/>
      <c r="C32" s="9">
        <v>9</v>
      </c>
      <c r="D32" s="10">
        <v>1.2306661975078226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57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19"/>
      <c r="C33" s="9">
        <v>10</v>
      </c>
      <c r="D33" s="10">
        <v>1.2159463706280971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57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19"/>
      <c r="C34" s="9">
        <v>11</v>
      </c>
      <c r="D34" s="10">
        <v>1.2349892967841207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57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19"/>
      <c r="C35" s="9">
        <v>12</v>
      </c>
      <c r="D35" s="10">
        <v>1.1817660232764504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57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19"/>
      <c r="C36" s="9">
        <v>13</v>
      </c>
      <c r="D36" s="10">
        <v>1.2071039742315313</v>
      </c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57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A37" s="30"/>
      <c r="B37" s="19"/>
      <c r="C37" s="9">
        <v>14</v>
      </c>
      <c r="D37" s="10">
        <v>1.218302690806822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57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55"/>
    </row>
    <row r="38" spans="1:65">
      <c r="A38" s="30"/>
      <c r="B38" s="19"/>
      <c r="C38" s="9">
        <v>15</v>
      </c>
      <c r="D38" s="10">
        <v>1.2428479243334907</v>
      </c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57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55"/>
    </row>
    <row r="39" spans="1:65">
      <c r="A39" s="30"/>
      <c r="B39" s="19"/>
      <c r="C39" s="9">
        <v>16</v>
      </c>
      <c r="D39" s="10">
        <v>1.2020442024139495</v>
      </c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57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19"/>
      <c r="C40" s="9">
        <v>17</v>
      </c>
      <c r="D40" s="10">
        <v>1.2493584119341734</v>
      </c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57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19"/>
      <c r="C41" s="9">
        <v>18</v>
      </c>
      <c r="D41" s="10">
        <v>1.2554720270738617</v>
      </c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57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A42" s="30"/>
      <c r="B42" s="19"/>
      <c r="C42" s="9">
        <v>19</v>
      </c>
      <c r="D42" s="10">
        <v>1.2294482011066472</v>
      </c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57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55"/>
    </row>
    <row r="43" spans="1:65">
      <c r="A43" s="30"/>
      <c r="B43" s="19"/>
      <c r="C43" s="9">
        <v>20</v>
      </c>
      <c r="D43" s="10">
        <v>1.2125081511293549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57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55"/>
    </row>
    <row r="44" spans="1:65">
      <c r="A44" s="30"/>
      <c r="B44" s="20" t="s">
        <v>239</v>
      </c>
      <c r="C44" s="12"/>
      <c r="D44" s="23">
        <v>1.225673583007276</v>
      </c>
      <c r="E44" s="23">
        <v>1.26</v>
      </c>
      <c r="F44" s="23">
        <v>1.2050000000000001</v>
      </c>
      <c r="G44" s="23">
        <v>1.2056666666666669</v>
      </c>
      <c r="H44" s="23">
        <v>1.2175</v>
      </c>
      <c r="I44" s="23">
        <v>1.1966666666666668</v>
      </c>
      <c r="J44" s="23">
        <v>1.1883333333333335</v>
      </c>
      <c r="K44" s="23">
        <v>1.1616666666666664</v>
      </c>
      <c r="L44" s="23">
        <v>1.1566666666666667</v>
      </c>
      <c r="M44" s="23">
        <v>1.2016666666666667</v>
      </c>
      <c r="N44" s="23">
        <v>1.2191666666666667</v>
      </c>
      <c r="O44" s="23">
        <v>1.2038333333333335</v>
      </c>
      <c r="P44" s="23">
        <v>1.216</v>
      </c>
      <c r="Q44" s="23">
        <v>1.1890494970677523</v>
      </c>
      <c r="R44" s="23">
        <v>1.1376666666666668</v>
      </c>
      <c r="S44" s="23">
        <v>1.1997008995502247</v>
      </c>
      <c r="T44" s="23">
        <v>1.1183333333333334</v>
      </c>
      <c r="U44" s="23">
        <v>1.2149999999999999</v>
      </c>
      <c r="V44" s="23">
        <v>1.1935</v>
      </c>
      <c r="W44" s="23">
        <v>1.1383333333333332</v>
      </c>
      <c r="X44" s="23">
        <v>1.1566666666666665</v>
      </c>
      <c r="Y44" s="23">
        <v>1.1843333333333332</v>
      </c>
      <c r="Z44" s="23">
        <v>1.0566449999999998</v>
      </c>
      <c r="AA44" s="23">
        <v>1.1166666666666669</v>
      </c>
      <c r="AB44" s="23">
        <v>1.1568333333333332</v>
      </c>
      <c r="AC44" s="23">
        <v>1.1616666666666668</v>
      </c>
      <c r="AD44" s="23">
        <v>1.1829999999999998</v>
      </c>
      <c r="AE44" s="23">
        <v>1.2110000000000001</v>
      </c>
      <c r="AF44" s="23">
        <v>1.1783333333333332</v>
      </c>
      <c r="AG44" s="23">
        <v>1.0783333333333334</v>
      </c>
      <c r="AH44" s="157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55"/>
    </row>
    <row r="45" spans="1:65">
      <c r="A45" s="30"/>
      <c r="B45" s="3" t="s">
        <v>240</v>
      </c>
      <c r="C45" s="29"/>
      <c r="D45" s="11">
        <v>1.225996953818481</v>
      </c>
      <c r="E45" s="11">
        <v>1.26</v>
      </c>
      <c r="F45" s="11">
        <v>1.2</v>
      </c>
      <c r="G45" s="11">
        <v>1.2055</v>
      </c>
      <c r="H45" s="11">
        <v>1.22</v>
      </c>
      <c r="I45" s="11">
        <v>1.1975</v>
      </c>
      <c r="J45" s="11">
        <v>1.1950000000000001</v>
      </c>
      <c r="K45" s="11">
        <v>1.1524999999999999</v>
      </c>
      <c r="L45" s="11">
        <v>1.1575</v>
      </c>
      <c r="M45" s="11">
        <v>1.2050000000000001</v>
      </c>
      <c r="N45" s="11">
        <v>1.2175</v>
      </c>
      <c r="O45" s="11">
        <v>1.2130000000000001</v>
      </c>
      <c r="P45" s="11">
        <v>1.1875</v>
      </c>
      <c r="Q45" s="11">
        <v>1.1888027319512173</v>
      </c>
      <c r="R45" s="11">
        <v>1.1364999999999998</v>
      </c>
      <c r="S45" s="11">
        <v>1.20075</v>
      </c>
      <c r="T45" s="11">
        <v>1.1150000000000002</v>
      </c>
      <c r="U45" s="11">
        <v>1.2149999999999999</v>
      </c>
      <c r="V45" s="11">
        <v>1.1930000000000001</v>
      </c>
      <c r="W45" s="11">
        <v>1.1349999999999998</v>
      </c>
      <c r="X45" s="11">
        <v>1.165</v>
      </c>
      <c r="Y45" s="11">
        <v>1.1795</v>
      </c>
      <c r="Z45" s="11">
        <v>1.0513650000000001</v>
      </c>
      <c r="AA45" s="11">
        <v>1.1200000000000001</v>
      </c>
      <c r="AB45" s="11">
        <v>1.1555</v>
      </c>
      <c r="AC45" s="11">
        <v>1.1659999999999999</v>
      </c>
      <c r="AD45" s="11">
        <v>1.1850000000000001</v>
      </c>
      <c r="AE45" s="11">
        <v>1.2150000000000001</v>
      </c>
      <c r="AF45" s="11">
        <v>1.18</v>
      </c>
      <c r="AG45" s="11">
        <v>1.08</v>
      </c>
      <c r="AH45" s="157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55"/>
    </row>
    <row r="46" spans="1:65">
      <c r="A46" s="30"/>
      <c r="B46" s="3" t="s">
        <v>241</v>
      </c>
      <c r="C46" s="29"/>
      <c r="D46" s="24">
        <v>2.0210210564242263E-2</v>
      </c>
      <c r="E46" s="24">
        <v>1.0954451150103331E-2</v>
      </c>
      <c r="F46" s="24">
        <v>3.5637059362410954E-2</v>
      </c>
      <c r="G46" s="24">
        <v>1.8478816700932651E-2</v>
      </c>
      <c r="H46" s="24">
        <v>8.2158383625775058E-3</v>
      </c>
      <c r="I46" s="24">
        <v>8.1649658092772769E-3</v>
      </c>
      <c r="J46" s="24">
        <v>1.2516655570345748E-2</v>
      </c>
      <c r="K46" s="24">
        <v>2.2060522810365756E-2</v>
      </c>
      <c r="L46" s="24">
        <v>3.5730472522297586E-2</v>
      </c>
      <c r="M46" s="24">
        <v>2.4832774042918924E-2</v>
      </c>
      <c r="N46" s="24">
        <v>9.1742392963485974E-3</v>
      </c>
      <c r="O46" s="24">
        <v>3.121805033416836E-2</v>
      </c>
      <c r="P46" s="24">
        <v>0.10318720850958221</v>
      </c>
      <c r="Q46" s="24">
        <v>3.6576072200630843E-3</v>
      </c>
      <c r="R46" s="24">
        <v>1.8864428606948751E-2</v>
      </c>
      <c r="S46" s="24">
        <v>9.2803285271214567E-3</v>
      </c>
      <c r="T46" s="24">
        <v>2.0412414523193076E-2</v>
      </c>
      <c r="U46" s="24">
        <v>1.0488088481701525E-2</v>
      </c>
      <c r="V46" s="24">
        <v>8.8713020464867235E-3</v>
      </c>
      <c r="W46" s="24">
        <v>9.8319208025017604E-3</v>
      </c>
      <c r="X46" s="24">
        <v>2.8751811537130374E-2</v>
      </c>
      <c r="Y46" s="24">
        <v>1.2564500255349045E-2</v>
      </c>
      <c r="Z46" s="24">
        <v>3.4497005522218967E-2</v>
      </c>
      <c r="AA46" s="24">
        <v>2.4221202832779867E-2</v>
      </c>
      <c r="AB46" s="24">
        <v>1.4593377493461436E-2</v>
      </c>
      <c r="AC46" s="24">
        <v>2.4377585332978836E-2</v>
      </c>
      <c r="AD46" s="24">
        <v>1.2601587201618735E-2</v>
      </c>
      <c r="AE46" s="24">
        <v>2.6396969523034296E-2</v>
      </c>
      <c r="AF46" s="24">
        <v>1.6020819787597236E-2</v>
      </c>
      <c r="AG46" s="24">
        <v>1.4719601443879758E-2</v>
      </c>
      <c r="AH46" s="223"/>
      <c r="AI46" s="224"/>
      <c r="AJ46" s="224"/>
      <c r="AK46" s="224"/>
      <c r="AL46" s="224"/>
      <c r="AM46" s="224"/>
      <c r="AN46" s="224"/>
      <c r="AO46" s="224"/>
      <c r="AP46" s="224"/>
      <c r="AQ46" s="224"/>
      <c r="AR46" s="224"/>
      <c r="AS46" s="224"/>
      <c r="AT46" s="224"/>
      <c r="AU46" s="224"/>
      <c r="AV46" s="224"/>
      <c r="AW46" s="224"/>
      <c r="AX46" s="224"/>
      <c r="AY46" s="224"/>
      <c r="AZ46" s="224"/>
      <c r="BA46" s="224"/>
      <c r="BB46" s="224"/>
      <c r="BC46" s="224"/>
      <c r="BD46" s="224"/>
      <c r="BE46" s="224"/>
      <c r="BF46" s="224"/>
      <c r="BG46" s="224"/>
      <c r="BH46" s="224"/>
      <c r="BI46" s="224"/>
      <c r="BJ46" s="224"/>
      <c r="BK46" s="224"/>
      <c r="BL46" s="224"/>
      <c r="BM46" s="56"/>
    </row>
    <row r="47" spans="1:65">
      <c r="A47" s="30"/>
      <c r="B47" s="3" t="s">
        <v>87</v>
      </c>
      <c r="C47" s="29"/>
      <c r="D47" s="13">
        <v>1.6489064335265428E-2</v>
      </c>
      <c r="E47" s="13">
        <v>8.694008849288358E-3</v>
      </c>
      <c r="F47" s="13">
        <v>2.9574323122332741E-2</v>
      </c>
      <c r="G47" s="13">
        <v>1.5326638126291939E-2</v>
      </c>
      <c r="H47" s="13">
        <v>6.7481218583798812E-3</v>
      </c>
      <c r="I47" s="13">
        <v>6.8230912055241861E-3</v>
      </c>
      <c r="J47" s="13">
        <v>1.0532949989070754E-2</v>
      </c>
      <c r="K47" s="13">
        <v>1.8990407010357899E-2</v>
      </c>
      <c r="L47" s="13">
        <v>3.0890898434263042E-2</v>
      </c>
      <c r="M47" s="13">
        <v>2.0665276596049036E-2</v>
      </c>
      <c r="N47" s="13">
        <v>7.5250083086933128E-3</v>
      </c>
      <c r="O47" s="13">
        <v>2.5932202963451494E-2</v>
      </c>
      <c r="P47" s="13">
        <v>8.4857901734853788E-2</v>
      </c>
      <c r="Q47" s="13">
        <v>3.0760765040336023E-3</v>
      </c>
      <c r="R47" s="13">
        <v>1.6581683510356358E-2</v>
      </c>
      <c r="S47" s="13">
        <v>7.7355351909802758E-3</v>
      </c>
      <c r="T47" s="13">
        <v>1.8252531615373838E-2</v>
      </c>
      <c r="U47" s="13">
        <v>8.6321715898778004E-3</v>
      </c>
      <c r="V47" s="13">
        <v>7.4330138638347074E-3</v>
      </c>
      <c r="W47" s="13">
        <v>8.6371192994158952E-3</v>
      </c>
      <c r="X47" s="13">
        <v>2.485747395140955E-2</v>
      </c>
      <c r="Y47" s="13">
        <v>1.0608922253320332E-2</v>
      </c>
      <c r="Z47" s="13">
        <v>3.2647677812528308E-2</v>
      </c>
      <c r="AA47" s="13">
        <v>2.1690629402489427E-2</v>
      </c>
      <c r="AB47" s="13">
        <v>1.2614935162191129E-2</v>
      </c>
      <c r="AC47" s="13">
        <v>2.0985008894960258E-2</v>
      </c>
      <c r="AD47" s="13">
        <v>1.0652229249043733E-2</v>
      </c>
      <c r="AE47" s="13">
        <v>2.1797662694495699E-2</v>
      </c>
      <c r="AF47" s="13">
        <v>1.3596169551001899E-2</v>
      </c>
      <c r="AG47" s="13">
        <v>1.3650325913953407E-2</v>
      </c>
      <c r="AH47" s="157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A48" s="30"/>
      <c r="B48" s="3" t="s">
        <v>242</v>
      </c>
      <c r="C48" s="29"/>
      <c r="D48" s="13">
        <v>3.6356233280114614E-2</v>
      </c>
      <c r="E48" s="13">
        <v>6.538059727864165E-2</v>
      </c>
      <c r="F48" s="13">
        <v>1.8875888667272411E-2</v>
      </c>
      <c r="G48" s="13">
        <v>1.9439582104986197E-2</v>
      </c>
      <c r="H48" s="13">
        <v>2.9445140624401844E-2</v>
      </c>
      <c r="I48" s="13">
        <v>1.1829720695852863E-2</v>
      </c>
      <c r="J48" s="13">
        <v>4.7835527244333154E-3</v>
      </c>
      <c r="K48" s="13">
        <v>-1.7764184784109682E-2</v>
      </c>
      <c r="L48" s="13">
        <v>-2.1991885566961189E-2</v>
      </c>
      <c r="M48" s="13">
        <v>1.6057421478704592E-2</v>
      </c>
      <c r="N48" s="13">
        <v>3.0854374218685754E-2</v>
      </c>
      <c r="O48" s="13">
        <v>1.7889425151273786E-2</v>
      </c>
      <c r="P48" s="13">
        <v>2.8176830389546215E-2</v>
      </c>
      <c r="Q48" s="13">
        <v>5.3890979205637457E-3</v>
      </c>
      <c r="R48" s="13">
        <v>-3.8057148541797758E-2</v>
      </c>
      <c r="S48" s="13">
        <v>1.4395286443287469E-2</v>
      </c>
      <c r="T48" s="13">
        <v>-5.4404258235491221E-2</v>
      </c>
      <c r="U48" s="13">
        <v>2.7331290232975869E-2</v>
      </c>
      <c r="V48" s="13">
        <v>9.1521768667133241E-3</v>
      </c>
      <c r="W48" s="13">
        <v>-3.7493455104084417E-2</v>
      </c>
      <c r="X48" s="13">
        <v>-2.19918855669613E-2</v>
      </c>
      <c r="Y48" s="13">
        <v>1.4013920981517103E-3</v>
      </c>
      <c r="Z48" s="13">
        <v>-0.10656422126072207</v>
      </c>
      <c r="AA48" s="13">
        <v>-5.5813491829775019E-2</v>
      </c>
      <c r="AB48" s="13">
        <v>-2.185096220753302E-2</v>
      </c>
      <c r="AC48" s="13">
        <v>-1.7764184784109349E-2</v>
      </c>
      <c r="AD48" s="13">
        <v>2.7400522272458261E-4</v>
      </c>
      <c r="AE48" s="13">
        <v>2.3949129606694486E-2</v>
      </c>
      <c r="AF48" s="13">
        <v>-3.6718488412703643E-3</v>
      </c>
      <c r="AG48" s="13">
        <v>-8.8225864498305273E-2</v>
      </c>
      <c r="AH48" s="157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5"/>
    </row>
    <row r="49" spans="1:65">
      <c r="A49" s="30"/>
      <c r="B49" s="46" t="s">
        <v>243</v>
      </c>
      <c r="C49" s="47"/>
      <c r="D49" s="45" t="s">
        <v>244</v>
      </c>
      <c r="E49" s="45">
        <v>1.81</v>
      </c>
      <c r="F49" s="45">
        <v>0.42</v>
      </c>
      <c r="G49" s="45">
        <v>0.44</v>
      </c>
      <c r="H49" s="45">
        <v>0.74</v>
      </c>
      <c r="I49" s="45">
        <v>0.21</v>
      </c>
      <c r="J49" s="45">
        <v>0</v>
      </c>
      <c r="K49" s="45">
        <v>0.67</v>
      </c>
      <c r="L49" s="45">
        <v>0.8</v>
      </c>
      <c r="M49" s="45">
        <v>0.34</v>
      </c>
      <c r="N49" s="45">
        <v>0.78</v>
      </c>
      <c r="O49" s="45">
        <v>0.39</v>
      </c>
      <c r="P49" s="45">
        <v>0.7</v>
      </c>
      <c r="Q49" s="45">
        <v>0.02</v>
      </c>
      <c r="R49" s="45">
        <v>1.28</v>
      </c>
      <c r="S49" s="45">
        <v>0.28999999999999998</v>
      </c>
      <c r="T49" s="45">
        <v>1.77</v>
      </c>
      <c r="U49" s="45">
        <v>0.67</v>
      </c>
      <c r="V49" s="45">
        <v>0.13</v>
      </c>
      <c r="W49" s="45">
        <v>1.26</v>
      </c>
      <c r="X49" s="45">
        <v>0.8</v>
      </c>
      <c r="Y49" s="45">
        <v>0.1</v>
      </c>
      <c r="Z49" s="45">
        <v>3.33</v>
      </c>
      <c r="AA49" s="45">
        <v>1.81</v>
      </c>
      <c r="AB49" s="45">
        <v>0.8</v>
      </c>
      <c r="AC49" s="45">
        <v>0.67</v>
      </c>
      <c r="AD49" s="45">
        <v>0.13</v>
      </c>
      <c r="AE49" s="45">
        <v>0.56999999999999995</v>
      </c>
      <c r="AF49" s="45">
        <v>0.25</v>
      </c>
      <c r="AG49" s="45">
        <v>2.78</v>
      </c>
      <c r="AH49" s="157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5"/>
    </row>
    <row r="50" spans="1:65">
      <c r="B50" s="31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BM50" s="55"/>
    </row>
    <row r="51" spans="1:65" ht="15">
      <c r="B51" s="8" t="s">
        <v>483</v>
      </c>
      <c r="BM51" s="28" t="s">
        <v>280</v>
      </c>
    </row>
    <row r="52" spans="1:65" ht="15">
      <c r="A52" s="25" t="s">
        <v>128</v>
      </c>
      <c r="B52" s="18" t="s">
        <v>114</v>
      </c>
      <c r="C52" s="15" t="s">
        <v>115</v>
      </c>
      <c r="D52" s="16" t="s">
        <v>235</v>
      </c>
      <c r="E52" s="157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</v>
      </c>
    </row>
    <row r="53" spans="1:65">
      <c r="A53" s="30"/>
      <c r="B53" s="19" t="s">
        <v>236</v>
      </c>
      <c r="C53" s="9" t="s">
        <v>236</v>
      </c>
      <c r="D53" s="154" t="s">
        <v>268</v>
      </c>
      <c r="E53" s="157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8" t="s">
        <v>83</v>
      </c>
    </row>
    <row r="54" spans="1:65">
      <c r="A54" s="30"/>
      <c r="B54" s="19"/>
      <c r="C54" s="9"/>
      <c r="D54" s="10" t="s">
        <v>275</v>
      </c>
      <c r="E54" s="157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8">
        <v>2</v>
      </c>
    </row>
    <row r="55" spans="1:65">
      <c r="A55" s="30"/>
      <c r="B55" s="19"/>
      <c r="C55" s="9"/>
      <c r="D55" s="26" t="s">
        <v>120</v>
      </c>
      <c r="E55" s="157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8">
        <v>2</v>
      </c>
    </row>
    <row r="56" spans="1:65">
      <c r="A56" s="30"/>
      <c r="B56" s="18">
        <v>1</v>
      </c>
      <c r="C56" s="14">
        <v>1</v>
      </c>
      <c r="D56" s="22">
        <v>3</v>
      </c>
      <c r="E56" s="157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>
        <v>1</v>
      </c>
      <c r="C57" s="9">
        <v>2</v>
      </c>
      <c r="D57" s="11">
        <v>4</v>
      </c>
      <c r="E57" s="157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>
        <v>1</v>
      </c>
      <c r="C58" s="9">
        <v>3</v>
      </c>
      <c r="D58" s="11">
        <v>3</v>
      </c>
      <c r="E58" s="157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16</v>
      </c>
    </row>
    <row r="59" spans="1:65">
      <c r="A59" s="30"/>
      <c r="B59" s="19">
        <v>1</v>
      </c>
      <c r="C59" s="9">
        <v>4</v>
      </c>
      <c r="D59" s="11">
        <v>3</v>
      </c>
      <c r="E59" s="157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3.1666666666666701</v>
      </c>
    </row>
    <row r="60" spans="1:65">
      <c r="A60" s="30"/>
      <c r="B60" s="19">
        <v>1</v>
      </c>
      <c r="C60" s="9">
        <v>5</v>
      </c>
      <c r="D60" s="11">
        <v>3</v>
      </c>
      <c r="E60" s="157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7</v>
      </c>
    </row>
    <row r="61" spans="1:65">
      <c r="A61" s="30"/>
      <c r="B61" s="19">
        <v>1</v>
      </c>
      <c r="C61" s="9">
        <v>6</v>
      </c>
      <c r="D61" s="11">
        <v>3</v>
      </c>
      <c r="E61" s="157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55"/>
    </row>
    <row r="62" spans="1:65">
      <c r="A62" s="30"/>
      <c r="B62" s="20" t="s">
        <v>239</v>
      </c>
      <c r="C62" s="12"/>
      <c r="D62" s="23">
        <v>3.1666666666666665</v>
      </c>
      <c r="E62" s="157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55"/>
    </row>
    <row r="63" spans="1:65">
      <c r="A63" s="30"/>
      <c r="B63" s="3" t="s">
        <v>240</v>
      </c>
      <c r="C63" s="29"/>
      <c r="D63" s="11">
        <v>3</v>
      </c>
      <c r="E63" s="157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55"/>
    </row>
    <row r="64" spans="1:65">
      <c r="A64" s="30"/>
      <c r="B64" s="3" t="s">
        <v>241</v>
      </c>
      <c r="C64" s="29"/>
      <c r="D64" s="24">
        <v>0.40824829046386357</v>
      </c>
      <c r="E64" s="157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55"/>
    </row>
    <row r="65" spans="1:65">
      <c r="A65" s="30"/>
      <c r="B65" s="3" t="s">
        <v>87</v>
      </c>
      <c r="C65" s="29"/>
      <c r="D65" s="13">
        <v>0.12892051277806219</v>
      </c>
      <c r="E65" s="157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30"/>
      <c r="B66" s="3" t="s">
        <v>242</v>
      </c>
      <c r="C66" s="29"/>
      <c r="D66" s="13">
        <v>-1.1102230246251565E-15</v>
      </c>
      <c r="E66" s="157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46" t="s">
        <v>243</v>
      </c>
      <c r="C67" s="47"/>
      <c r="D67" s="45" t="s">
        <v>244</v>
      </c>
      <c r="E67" s="157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B68" s="31"/>
      <c r="C68" s="20"/>
      <c r="D68" s="20"/>
      <c r="BM68" s="55"/>
    </row>
    <row r="69" spans="1:65" ht="15">
      <c r="B69" s="8" t="s">
        <v>484</v>
      </c>
      <c r="BM69" s="28" t="s">
        <v>280</v>
      </c>
    </row>
    <row r="70" spans="1:65" ht="15">
      <c r="A70" s="25" t="s">
        <v>129</v>
      </c>
      <c r="B70" s="18" t="s">
        <v>114</v>
      </c>
      <c r="C70" s="15" t="s">
        <v>115</v>
      </c>
      <c r="D70" s="16" t="s">
        <v>235</v>
      </c>
      <c r="E70" s="157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28">
        <v>1</v>
      </c>
    </row>
    <row r="71" spans="1:65">
      <c r="A71" s="30"/>
      <c r="B71" s="19" t="s">
        <v>236</v>
      </c>
      <c r="C71" s="9" t="s">
        <v>236</v>
      </c>
      <c r="D71" s="154" t="s">
        <v>268</v>
      </c>
      <c r="E71" s="157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28" t="s">
        <v>83</v>
      </c>
    </row>
    <row r="72" spans="1:65">
      <c r="A72" s="30"/>
      <c r="B72" s="19"/>
      <c r="C72" s="9"/>
      <c r="D72" s="10" t="s">
        <v>275</v>
      </c>
      <c r="E72" s="157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/>
      <c r="C73" s="9"/>
      <c r="D73" s="26" t="s">
        <v>120</v>
      </c>
      <c r="E73" s="157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>
        <v>1</v>
      </c>
    </row>
    <row r="74" spans="1:65">
      <c r="A74" s="30"/>
      <c r="B74" s="18">
        <v>1</v>
      </c>
      <c r="C74" s="14">
        <v>1</v>
      </c>
      <c r="D74" s="225" t="s">
        <v>97</v>
      </c>
      <c r="E74" s="217"/>
      <c r="F74" s="218"/>
      <c r="G74" s="218"/>
      <c r="H74" s="218"/>
      <c r="I74" s="218"/>
      <c r="J74" s="218"/>
      <c r="K74" s="218"/>
      <c r="L74" s="218"/>
      <c r="M74" s="218"/>
      <c r="N74" s="218"/>
      <c r="O74" s="218"/>
      <c r="P74" s="218"/>
      <c r="Q74" s="218"/>
      <c r="R74" s="218"/>
      <c r="S74" s="218"/>
      <c r="T74" s="218"/>
      <c r="U74" s="218"/>
      <c r="V74" s="218"/>
      <c r="W74" s="218"/>
      <c r="X74" s="218"/>
      <c r="Y74" s="218"/>
      <c r="Z74" s="218"/>
      <c r="AA74" s="218"/>
      <c r="AB74" s="218"/>
      <c r="AC74" s="218"/>
      <c r="AD74" s="218"/>
      <c r="AE74" s="218"/>
      <c r="AF74" s="218"/>
      <c r="AG74" s="218"/>
      <c r="AH74" s="218"/>
      <c r="AI74" s="218"/>
      <c r="AJ74" s="218"/>
      <c r="AK74" s="218"/>
      <c r="AL74" s="218"/>
      <c r="AM74" s="218"/>
      <c r="AN74" s="218"/>
      <c r="AO74" s="218"/>
      <c r="AP74" s="218"/>
      <c r="AQ74" s="218"/>
      <c r="AR74" s="218"/>
      <c r="AS74" s="218"/>
      <c r="AT74" s="218"/>
      <c r="AU74" s="218"/>
      <c r="AV74" s="218"/>
      <c r="AW74" s="218"/>
      <c r="AX74" s="218"/>
      <c r="AY74" s="218"/>
      <c r="AZ74" s="218"/>
      <c r="BA74" s="218"/>
      <c r="BB74" s="218"/>
      <c r="BC74" s="218"/>
      <c r="BD74" s="218"/>
      <c r="BE74" s="218"/>
      <c r="BF74" s="218"/>
      <c r="BG74" s="218"/>
      <c r="BH74" s="218"/>
      <c r="BI74" s="218"/>
      <c r="BJ74" s="218"/>
      <c r="BK74" s="218"/>
      <c r="BL74" s="218"/>
      <c r="BM74" s="219">
        <v>1</v>
      </c>
    </row>
    <row r="75" spans="1:65">
      <c r="A75" s="30"/>
      <c r="B75" s="19">
        <v>1</v>
      </c>
      <c r="C75" s="9">
        <v>2</v>
      </c>
      <c r="D75" s="226" t="s">
        <v>97</v>
      </c>
      <c r="E75" s="217"/>
      <c r="F75" s="218"/>
      <c r="G75" s="218"/>
      <c r="H75" s="218"/>
      <c r="I75" s="218"/>
      <c r="J75" s="218"/>
      <c r="K75" s="218"/>
      <c r="L75" s="218"/>
      <c r="M75" s="218"/>
      <c r="N75" s="218"/>
      <c r="O75" s="218"/>
      <c r="P75" s="218"/>
      <c r="Q75" s="218"/>
      <c r="R75" s="218"/>
      <c r="S75" s="218"/>
      <c r="T75" s="218"/>
      <c r="U75" s="218"/>
      <c r="V75" s="218"/>
      <c r="W75" s="218"/>
      <c r="X75" s="218"/>
      <c r="Y75" s="218"/>
      <c r="Z75" s="218"/>
      <c r="AA75" s="218"/>
      <c r="AB75" s="218"/>
      <c r="AC75" s="218"/>
      <c r="AD75" s="218"/>
      <c r="AE75" s="218"/>
      <c r="AF75" s="218"/>
      <c r="AG75" s="218"/>
      <c r="AH75" s="218"/>
      <c r="AI75" s="218"/>
      <c r="AJ75" s="218"/>
      <c r="AK75" s="218"/>
      <c r="AL75" s="218"/>
      <c r="AM75" s="218"/>
      <c r="AN75" s="218"/>
      <c r="AO75" s="218"/>
      <c r="AP75" s="218"/>
      <c r="AQ75" s="218"/>
      <c r="AR75" s="218"/>
      <c r="AS75" s="218"/>
      <c r="AT75" s="218"/>
      <c r="AU75" s="218"/>
      <c r="AV75" s="218"/>
      <c r="AW75" s="218"/>
      <c r="AX75" s="218"/>
      <c r="AY75" s="218"/>
      <c r="AZ75" s="218"/>
      <c r="BA75" s="218"/>
      <c r="BB75" s="218"/>
      <c r="BC75" s="218"/>
      <c r="BD75" s="218"/>
      <c r="BE75" s="218"/>
      <c r="BF75" s="218"/>
      <c r="BG75" s="218"/>
      <c r="BH75" s="218"/>
      <c r="BI75" s="218"/>
      <c r="BJ75" s="218"/>
      <c r="BK75" s="218"/>
      <c r="BL75" s="218"/>
      <c r="BM75" s="219">
        <v>1</v>
      </c>
    </row>
    <row r="76" spans="1:65">
      <c r="A76" s="30"/>
      <c r="B76" s="19">
        <v>1</v>
      </c>
      <c r="C76" s="9">
        <v>3</v>
      </c>
      <c r="D76" s="226" t="s">
        <v>97</v>
      </c>
      <c r="E76" s="217"/>
      <c r="F76" s="218"/>
      <c r="G76" s="218"/>
      <c r="H76" s="218"/>
      <c r="I76" s="218"/>
      <c r="J76" s="218"/>
      <c r="K76" s="218"/>
      <c r="L76" s="218"/>
      <c r="M76" s="218"/>
      <c r="N76" s="218"/>
      <c r="O76" s="218"/>
      <c r="P76" s="218"/>
      <c r="Q76" s="218"/>
      <c r="R76" s="218"/>
      <c r="S76" s="218"/>
      <c r="T76" s="218"/>
      <c r="U76" s="218"/>
      <c r="V76" s="218"/>
      <c r="W76" s="218"/>
      <c r="X76" s="218"/>
      <c r="Y76" s="218"/>
      <c r="Z76" s="218"/>
      <c r="AA76" s="218"/>
      <c r="AB76" s="218"/>
      <c r="AC76" s="218"/>
      <c r="AD76" s="218"/>
      <c r="AE76" s="218"/>
      <c r="AF76" s="218"/>
      <c r="AG76" s="218"/>
      <c r="AH76" s="218"/>
      <c r="AI76" s="218"/>
      <c r="AJ76" s="218"/>
      <c r="AK76" s="218"/>
      <c r="AL76" s="218"/>
      <c r="AM76" s="218"/>
      <c r="AN76" s="218"/>
      <c r="AO76" s="218"/>
      <c r="AP76" s="218"/>
      <c r="AQ76" s="218"/>
      <c r="AR76" s="218"/>
      <c r="AS76" s="218"/>
      <c r="AT76" s="218"/>
      <c r="AU76" s="218"/>
      <c r="AV76" s="218"/>
      <c r="AW76" s="218"/>
      <c r="AX76" s="218"/>
      <c r="AY76" s="218"/>
      <c r="AZ76" s="218"/>
      <c r="BA76" s="218"/>
      <c r="BB76" s="218"/>
      <c r="BC76" s="218"/>
      <c r="BD76" s="218"/>
      <c r="BE76" s="218"/>
      <c r="BF76" s="218"/>
      <c r="BG76" s="218"/>
      <c r="BH76" s="218"/>
      <c r="BI76" s="218"/>
      <c r="BJ76" s="218"/>
      <c r="BK76" s="218"/>
      <c r="BL76" s="218"/>
      <c r="BM76" s="219">
        <v>16</v>
      </c>
    </row>
    <row r="77" spans="1:65">
      <c r="A77" s="30"/>
      <c r="B77" s="19">
        <v>1</v>
      </c>
      <c r="C77" s="9">
        <v>4</v>
      </c>
      <c r="D77" s="226" t="s">
        <v>97</v>
      </c>
      <c r="E77" s="217"/>
      <c r="F77" s="218"/>
      <c r="G77" s="218"/>
      <c r="H77" s="218"/>
      <c r="I77" s="218"/>
      <c r="J77" s="218"/>
      <c r="K77" s="218"/>
      <c r="L77" s="218"/>
      <c r="M77" s="218"/>
      <c r="N77" s="218"/>
      <c r="O77" s="218"/>
      <c r="P77" s="218"/>
      <c r="Q77" s="218"/>
      <c r="R77" s="218"/>
      <c r="S77" s="218"/>
      <c r="T77" s="218"/>
      <c r="U77" s="218"/>
      <c r="V77" s="218"/>
      <c r="W77" s="218"/>
      <c r="X77" s="218"/>
      <c r="Y77" s="218"/>
      <c r="Z77" s="218"/>
      <c r="AA77" s="218"/>
      <c r="AB77" s="218"/>
      <c r="AC77" s="218"/>
      <c r="AD77" s="218"/>
      <c r="AE77" s="218"/>
      <c r="AF77" s="218"/>
      <c r="AG77" s="218"/>
      <c r="AH77" s="218"/>
      <c r="AI77" s="218"/>
      <c r="AJ77" s="218"/>
      <c r="AK77" s="218"/>
      <c r="AL77" s="218"/>
      <c r="AM77" s="218"/>
      <c r="AN77" s="218"/>
      <c r="AO77" s="218"/>
      <c r="AP77" s="218"/>
      <c r="AQ77" s="218"/>
      <c r="AR77" s="218"/>
      <c r="AS77" s="218"/>
      <c r="AT77" s="218"/>
      <c r="AU77" s="218"/>
      <c r="AV77" s="218"/>
      <c r="AW77" s="218"/>
      <c r="AX77" s="218"/>
      <c r="AY77" s="218"/>
      <c r="AZ77" s="218"/>
      <c r="BA77" s="218"/>
      <c r="BB77" s="218"/>
      <c r="BC77" s="218"/>
      <c r="BD77" s="218"/>
      <c r="BE77" s="218"/>
      <c r="BF77" s="218"/>
      <c r="BG77" s="218"/>
      <c r="BH77" s="218"/>
      <c r="BI77" s="218"/>
      <c r="BJ77" s="218"/>
      <c r="BK77" s="218"/>
      <c r="BL77" s="218"/>
      <c r="BM77" s="219" t="s">
        <v>97</v>
      </c>
    </row>
    <row r="78" spans="1:65">
      <c r="A78" s="30"/>
      <c r="B78" s="19">
        <v>1</v>
      </c>
      <c r="C78" s="9">
        <v>5</v>
      </c>
      <c r="D78" s="226" t="s">
        <v>97</v>
      </c>
      <c r="E78" s="217"/>
      <c r="F78" s="218"/>
      <c r="G78" s="218"/>
      <c r="H78" s="218"/>
      <c r="I78" s="218"/>
      <c r="J78" s="218"/>
      <c r="K78" s="218"/>
      <c r="L78" s="218"/>
      <c r="M78" s="218"/>
      <c r="N78" s="218"/>
      <c r="O78" s="218"/>
      <c r="P78" s="218"/>
      <c r="Q78" s="218"/>
      <c r="R78" s="218"/>
      <c r="S78" s="218"/>
      <c r="T78" s="218"/>
      <c r="U78" s="218"/>
      <c r="V78" s="218"/>
      <c r="W78" s="218"/>
      <c r="X78" s="218"/>
      <c r="Y78" s="218"/>
      <c r="Z78" s="218"/>
      <c r="AA78" s="218"/>
      <c r="AB78" s="218"/>
      <c r="AC78" s="218"/>
      <c r="AD78" s="218"/>
      <c r="AE78" s="218"/>
      <c r="AF78" s="218"/>
      <c r="AG78" s="218"/>
      <c r="AH78" s="218"/>
      <c r="AI78" s="218"/>
      <c r="AJ78" s="218"/>
      <c r="AK78" s="218"/>
      <c r="AL78" s="218"/>
      <c r="AM78" s="218"/>
      <c r="AN78" s="218"/>
      <c r="AO78" s="218"/>
      <c r="AP78" s="218"/>
      <c r="AQ78" s="218"/>
      <c r="AR78" s="218"/>
      <c r="AS78" s="218"/>
      <c r="AT78" s="218"/>
      <c r="AU78" s="218"/>
      <c r="AV78" s="218"/>
      <c r="AW78" s="218"/>
      <c r="AX78" s="218"/>
      <c r="AY78" s="218"/>
      <c r="AZ78" s="218"/>
      <c r="BA78" s="218"/>
      <c r="BB78" s="218"/>
      <c r="BC78" s="218"/>
      <c r="BD78" s="218"/>
      <c r="BE78" s="218"/>
      <c r="BF78" s="218"/>
      <c r="BG78" s="218"/>
      <c r="BH78" s="218"/>
      <c r="BI78" s="218"/>
      <c r="BJ78" s="218"/>
      <c r="BK78" s="218"/>
      <c r="BL78" s="218"/>
      <c r="BM78" s="219">
        <v>7</v>
      </c>
    </row>
    <row r="79" spans="1:65">
      <c r="A79" s="30"/>
      <c r="B79" s="19">
        <v>1</v>
      </c>
      <c r="C79" s="9">
        <v>6</v>
      </c>
      <c r="D79" s="226" t="s">
        <v>97</v>
      </c>
      <c r="E79" s="217"/>
      <c r="F79" s="218"/>
      <c r="G79" s="218"/>
      <c r="H79" s="218"/>
      <c r="I79" s="218"/>
      <c r="J79" s="218"/>
      <c r="K79" s="218"/>
      <c r="L79" s="218"/>
      <c r="M79" s="218"/>
      <c r="N79" s="218"/>
      <c r="O79" s="218"/>
      <c r="P79" s="218"/>
      <c r="Q79" s="218"/>
      <c r="R79" s="218"/>
      <c r="S79" s="218"/>
      <c r="T79" s="218"/>
      <c r="U79" s="218"/>
      <c r="V79" s="218"/>
      <c r="W79" s="218"/>
      <c r="X79" s="218"/>
      <c r="Y79" s="218"/>
      <c r="Z79" s="218"/>
      <c r="AA79" s="218"/>
      <c r="AB79" s="218"/>
      <c r="AC79" s="218"/>
      <c r="AD79" s="218"/>
      <c r="AE79" s="218"/>
      <c r="AF79" s="218"/>
      <c r="AG79" s="218"/>
      <c r="AH79" s="218"/>
      <c r="AI79" s="218"/>
      <c r="AJ79" s="218"/>
      <c r="AK79" s="218"/>
      <c r="AL79" s="218"/>
      <c r="AM79" s="218"/>
      <c r="AN79" s="218"/>
      <c r="AO79" s="218"/>
      <c r="AP79" s="218"/>
      <c r="AQ79" s="218"/>
      <c r="AR79" s="218"/>
      <c r="AS79" s="218"/>
      <c r="AT79" s="218"/>
      <c r="AU79" s="218"/>
      <c r="AV79" s="218"/>
      <c r="AW79" s="218"/>
      <c r="AX79" s="218"/>
      <c r="AY79" s="218"/>
      <c r="AZ79" s="218"/>
      <c r="BA79" s="218"/>
      <c r="BB79" s="218"/>
      <c r="BC79" s="218"/>
      <c r="BD79" s="218"/>
      <c r="BE79" s="218"/>
      <c r="BF79" s="218"/>
      <c r="BG79" s="218"/>
      <c r="BH79" s="218"/>
      <c r="BI79" s="218"/>
      <c r="BJ79" s="218"/>
      <c r="BK79" s="218"/>
      <c r="BL79" s="218"/>
      <c r="BM79" s="221"/>
    </row>
    <row r="80" spans="1:65">
      <c r="A80" s="30"/>
      <c r="B80" s="20" t="s">
        <v>239</v>
      </c>
      <c r="C80" s="12"/>
      <c r="D80" s="222" t="s">
        <v>745</v>
      </c>
      <c r="E80" s="217"/>
      <c r="F80" s="218"/>
      <c r="G80" s="218"/>
      <c r="H80" s="218"/>
      <c r="I80" s="218"/>
      <c r="J80" s="218"/>
      <c r="K80" s="218"/>
      <c r="L80" s="218"/>
      <c r="M80" s="218"/>
      <c r="N80" s="218"/>
      <c r="O80" s="218"/>
      <c r="P80" s="218"/>
      <c r="Q80" s="218"/>
      <c r="R80" s="218"/>
      <c r="S80" s="218"/>
      <c r="T80" s="218"/>
      <c r="U80" s="218"/>
      <c r="V80" s="218"/>
      <c r="W80" s="218"/>
      <c r="X80" s="218"/>
      <c r="Y80" s="218"/>
      <c r="Z80" s="218"/>
      <c r="AA80" s="218"/>
      <c r="AB80" s="218"/>
      <c r="AC80" s="218"/>
      <c r="AD80" s="218"/>
      <c r="AE80" s="218"/>
      <c r="AF80" s="218"/>
      <c r="AG80" s="218"/>
      <c r="AH80" s="218"/>
      <c r="AI80" s="218"/>
      <c r="AJ80" s="218"/>
      <c r="AK80" s="218"/>
      <c r="AL80" s="218"/>
      <c r="AM80" s="218"/>
      <c r="AN80" s="218"/>
      <c r="AO80" s="218"/>
      <c r="AP80" s="218"/>
      <c r="AQ80" s="218"/>
      <c r="AR80" s="218"/>
      <c r="AS80" s="218"/>
      <c r="AT80" s="218"/>
      <c r="AU80" s="218"/>
      <c r="AV80" s="218"/>
      <c r="AW80" s="218"/>
      <c r="AX80" s="218"/>
      <c r="AY80" s="218"/>
      <c r="AZ80" s="218"/>
      <c r="BA80" s="218"/>
      <c r="BB80" s="218"/>
      <c r="BC80" s="218"/>
      <c r="BD80" s="218"/>
      <c r="BE80" s="218"/>
      <c r="BF80" s="218"/>
      <c r="BG80" s="218"/>
      <c r="BH80" s="218"/>
      <c r="BI80" s="218"/>
      <c r="BJ80" s="218"/>
      <c r="BK80" s="218"/>
      <c r="BL80" s="218"/>
      <c r="BM80" s="221"/>
    </row>
    <row r="81" spans="1:65">
      <c r="A81" s="30"/>
      <c r="B81" s="3" t="s">
        <v>240</v>
      </c>
      <c r="C81" s="29"/>
      <c r="D81" s="220" t="s">
        <v>745</v>
      </c>
      <c r="E81" s="217"/>
      <c r="F81" s="218"/>
      <c r="G81" s="218"/>
      <c r="H81" s="218"/>
      <c r="I81" s="218"/>
      <c r="J81" s="218"/>
      <c r="K81" s="218"/>
      <c r="L81" s="218"/>
      <c r="M81" s="218"/>
      <c r="N81" s="218"/>
      <c r="O81" s="218"/>
      <c r="P81" s="218"/>
      <c r="Q81" s="218"/>
      <c r="R81" s="218"/>
      <c r="S81" s="218"/>
      <c r="T81" s="218"/>
      <c r="U81" s="218"/>
      <c r="V81" s="218"/>
      <c r="W81" s="218"/>
      <c r="X81" s="218"/>
      <c r="Y81" s="218"/>
      <c r="Z81" s="218"/>
      <c r="AA81" s="218"/>
      <c r="AB81" s="218"/>
      <c r="AC81" s="218"/>
      <c r="AD81" s="218"/>
      <c r="AE81" s="218"/>
      <c r="AF81" s="218"/>
      <c r="AG81" s="218"/>
      <c r="AH81" s="218"/>
      <c r="AI81" s="218"/>
      <c r="AJ81" s="218"/>
      <c r="AK81" s="218"/>
      <c r="AL81" s="218"/>
      <c r="AM81" s="218"/>
      <c r="AN81" s="218"/>
      <c r="AO81" s="218"/>
      <c r="AP81" s="218"/>
      <c r="AQ81" s="218"/>
      <c r="AR81" s="218"/>
      <c r="AS81" s="218"/>
      <c r="AT81" s="218"/>
      <c r="AU81" s="218"/>
      <c r="AV81" s="218"/>
      <c r="AW81" s="218"/>
      <c r="AX81" s="218"/>
      <c r="AY81" s="218"/>
      <c r="AZ81" s="218"/>
      <c r="BA81" s="218"/>
      <c r="BB81" s="218"/>
      <c r="BC81" s="218"/>
      <c r="BD81" s="218"/>
      <c r="BE81" s="218"/>
      <c r="BF81" s="218"/>
      <c r="BG81" s="218"/>
      <c r="BH81" s="218"/>
      <c r="BI81" s="218"/>
      <c r="BJ81" s="218"/>
      <c r="BK81" s="218"/>
      <c r="BL81" s="218"/>
      <c r="BM81" s="221"/>
    </row>
    <row r="82" spans="1:65">
      <c r="A82" s="30"/>
      <c r="B82" s="3" t="s">
        <v>241</v>
      </c>
      <c r="C82" s="29"/>
      <c r="D82" s="220" t="s">
        <v>745</v>
      </c>
      <c r="E82" s="217"/>
      <c r="F82" s="218"/>
      <c r="G82" s="218"/>
      <c r="H82" s="218"/>
      <c r="I82" s="218"/>
      <c r="J82" s="218"/>
      <c r="K82" s="218"/>
      <c r="L82" s="218"/>
      <c r="M82" s="218"/>
      <c r="N82" s="218"/>
      <c r="O82" s="218"/>
      <c r="P82" s="218"/>
      <c r="Q82" s="218"/>
      <c r="R82" s="218"/>
      <c r="S82" s="218"/>
      <c r="T82" s="218"/>
      <c r="U82" s="218"/>
      <c r="V82" s="218"/>
      <c r="W82" s="218"/>
      <c r="X82" s="218"/>
      <c r="Y82" s="218"/>
      <c r="Z82" s="218"/>
      <c r="AA82" s="218"/>
      <c r="AB82" s="218"/>
      <c r="AC82" s="218"/>
      <c r="AD82" s="218"/>
      <c r="AE82" s="218"/>
      <c r="AF82" s="218"/>
      <c r="AG82" s="218"/>
      <c r="AH82" s="218"/>
      <c r="AI82" s="218"/>
      <c r="AJ82" s="218"/>
      <c r="AK82" s="218"/>
      <c r="AL82" s="218"/>
      <c r="AM82" s="218"/>
      <c r="AN82" s="218"/>
      <c r="AO82" s="218"/>
      <c r="AP82" s="218"/>
      <c r="AQ82" s="218"/>
      <c r="AR82" s="218"/>
      <c r="AS82" s="218"/>
      <c r="AT82" s="218"/>
      <c r="AU82" s="218"/>
      <c r="AV82" s="218"/>
      <c r="AW82" s="218"/>
      <c r="AX82" s="218"/>
      <c r="AY82" s="218"/>
      <c r="AZ82" s="218"/>
      <c r="BA82" s="218"/>
      <c r="BB82" s="218"/>
      <c r="BC82" s="218"/>
      <c r="BD82" s="218"/>
      <c r="BE82" s="218"/>
      <c r="BF82" s="218"/>
      <c r="BG82" s="218"/>
      <c r="BH82" s="218"/>
      <c r="BI82" s="218"/>
      <c r="BJ82" s="218"/>
      <c r="BK82" s="218"/>
      <c r="BL82" s="218"/>
      <c r="BM82" s="221"/>
    </row>
    <row r="83" spans="1:65">
      <c r="A83" s="30"/>
      <c r="B83" s="3" t="s">
        <v>87</v>
      </c>
      <c r="C83" s="29"/>
      <c r="D83" s="13" t="s">
        <v>745</v>
      </c>
      <c r="E83" s="157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A84" s="30"/>
      <c r="B84" s="3" t="s">
        <v>242</v>
      </c>
      <c r="C84" s="29"/>
      <c r="D84" s="13" t="s">
        <v>745</v>
      </c>
      <c r="E84" s="157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5"/>
    </row>
    <row r="85" spans="1:65">
      <c r="A85" s="30"/>
      <c r="B85" s="46" t="s">
        <v>243</v>
      </c>
      <c r="C85" s="47"/>
      <c r="D85" s="45" t="s">
        <v>244</v>
      </c>
      <c r="E85" s="157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B86" s="31"/>
      <c r="C86" s="20"/>
      <c r="D86" s="20"/>
      <c r="BM86" s="55"/>
    </row>
    <row r="87" spans="1:65">
      <c r="BM87" s="55"/>
    </row>
    <row r="88" spans="1:65">
      <c r="BM88" s="55"/>
    </row>
    <row r="89" spans="1:65">
      <c r="BM89" s="55"/>
    </row>
    <row r="90" spans="1:65">
      <c r="BM90" s="55"/>
    </row>
    <row r="91" spans="1:65">
      <c r="BM91" s="55"/>
    </row>
    <row r="92" spans="1:65">
      <c r="BM92" s="55"/>
    </row>
    <row r="93" spans="1:65">
      <c r="BM93" s="55"/>
    </row>
    <row r="94" spans="1:65">
      <c r="BM94" s="55"/>
    </row>
    <row r="95" spans="1:65">
      <c r="BM95" s="55"/>
    </row>
    <row r="96" spans="1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  <row r="120" spans="65:65">
      <c r="BM120" s="55"/>
    </row>
    <row r="121" spans="65:65">
      <c r="BM121" s="55"/>
    </row>
    <row r="122" spans="65:65">
      <c r="BM122" s="55"/>
    </row>
    <row r="123" spans="65:65">
      <c r="BM123" s="55"/>
    </row>
    <row r="124" spans="65:65">
      <c r="BM124" s="55"/>
    </row>
    <row r="125" spans="65:65">
      <c r="BM125" s="55"/>
    </row>
    <row r="126" spans="65:65">
      <c r="BM126" s="55"/>
    </row>
    <row r="127" spans="65:65">
      <c r="BM127" s="55"/>
    </row>
    <row r="128" spans="65:65">
      <c r="BM128" s="55"/>
    </row>
    <row r="129" spans="65:65">
      <c r="BM129" s="55"/>
    </row>
    <row r="130" spans="65:65">
      <c r="BM130" s="55"/>
    </row>
    <row r="131" spans="65:65">
      <c r="BM131" s="55"/>
    </row>
    <row r="132" spans="65:65">
      <c r="BM132" s="55"/>
    </row>
    <row r="133" spans="65:65">
      <c r="BM133" s="55"/>
    </row>
    <row r="134" spans="65:65">
      <c r="BM134" s="55"/>
    </row>
    <row r="135" spans="65:65">
      <c r="BM135" s="56"/>
    </row>
    <row r="136" spans="65:65">
      <c r="BM136" s="57"/>
    </row>
    <row r="137" spans="65:65">
      <c r="BM137" s="57"/>
    </row>
    <row r="138" spans="65:65">
      <c r="BM138" s="57"/>
    </row>
    <row r="139" spans="65:65">
      <c r="BM139" s="57"/>
    </row>
    <row r="140" spans="65:65">
      <c r="BM140" s="57"/>
    </row>
    <row r="141" spans="65:65">
      <c r="BM141" s="57"/>
    </row>
    <row r="142" spans="65:65">
      <c r="BM142" s="57"/>
    </row>
    <row r="143" spans="65:65">
      <c r="BM143" s="57"/>
    </row>
    <row r="144" spans="65:65">
      <c r="BM144" s="57"/>
    </row>
    <row r="145" spans="65:65">
      <c r="BM145" s="57"/>
    </row>
    <row r="146" spans="65:65">
      <c r="BM146" s="57"/>
    </row>
    <row r="147" spans="65:65">
      <c r="BM147" s="57"/>
    </row>
    <row r="148" spans="65:65">
      <c r="BM148" s="57"/>
    </row>
    <row r="149" spans="65:65">
      <c r="BM149" s="57"/>
    </row>
    <row r="150" spans="65:65">
      <c r="BM150" s="57"/>
    </row>
    <row r="151" spans="65:65">
      <c r="BM151" s="57"/>
    </row>
    <row r="152" spans="65:65">
      <c r="BM152" s="57"/>
    </row>
    <row r="153" spans="65:65">
      <c r="BM153" s="57"/>
    </row>
    <row r="154" spans="65:65">
      <c r="BM154" s="57"/>
    </row>
    <row r="155" spans="65:65">
      <c r="BM155" s="57"/>
    </row>
    <row r="156" spans="65:65">
      <c r="BM156" s="57"/>
    </row>
    <row r="157" spans="65:65">
      <c r="BM157" s="57"/>
    </row>
    <row r="158" spans="65:65">
      <c r="BM158" s="57"/>
    </row>
    <row r="159" spans="65:65">
      <c r="BM159" s="57"/>
    </row>
    <row r="160" spans="65:65">
      <c r="BM160" s="57"/>
    </row>
    <row r="161" spans="65:65">
      <c r="BM161" s="57"/>
    </row>
    <row r="162" spans="65:65">
      <c r="BM162" s="57"/>
    </row>
    <row r="163" spans="65:65">
      <c r="BM163" s="57"/>
    </row>
    <row r="164" spans="65:65">
      <c r="BM164" s="57"/>
    </row>
    <row r="165" spans="65:65">
      <c r="BM165" s="57"/>
    </row>
    <row r="166" spans="65:65">
      <c r="BM166" s="57"/>
    </row>
    <row r="167" spans="65:65">
      <c r="BM167" s="57"/>
    </row>
    <row r="168" spans="65:65">
      <c r="BM168" s="57"/>
    </row>
    <row r="169" spans="65:65">
      <c r="BM169" s="57"/>
    </row>
  </sheetData>
  <dataConsolidate/>
  <conditionalFormatting sqref="B24:C43 E24:AG43 B6:D11 B56:D61 B74:D79">
    <cfRule type="expression" dxfId="34" priority="12">
      <formula>AND($B6&lt;&gt;$B5,NOT(ISBLANK(INDIRECT(Anlyt_LabRefThisCol))))</formula>
    </cfRule>
  </conditionalFormatting>
  <conditionalFormatting sqref="C20:AG49 C2:D17 C52:D67 C70:D85">
    <cfRule type="expression" dxfId="33" priority="10" stopIfTrue="1">
      <formula>AND(ISBLANK(INDIRECT(Anlyt_LabRefLastCol)),ISBLANK(INDIRECT(Anlyt_LabRefThisCol)))</formula>
    </cfRule>
    <cfRule type="expression" dxfId="32" priority="1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A4584-864D-495C-8C7A-5EF644937F6A}">
  <sheetPr codeName="Sheet12"/>
  <dimension ref="A1:BN101"/>
  <sheetViews>
    <sheetView zoomScale="74" zoomScaleNormal="74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485</v>
      </c>
      <c r="BM1" s="28" t="s">
        <v>67</v>
      </c>
    </row>
    <row r="2" spans="1:66" ht="15">
      <c r="A2" s="25" t="s">
        <v>99</v>
      </c>
      <c r="B2" s="18" t="s">
        <v>114</v>
      </c>
      <c r="C2" s="15" t="s">
        <v>115</v>
      </c>
      <c r="D2" s="14" t="s">
        <v>235</v>
      </c>
      <c r="E2" s="16" t="s">
        <v>235</v>
      </c>
      <c r="F2" s="17" t="s">
        <v>235</v>
      </c>
      <c r="G2" s="17" t="s">
        <v>235</v>
      </c>
      <c r="H2" s="17" t="s">
        <v>235</v>
      </c>
      <c r="I2" s="17" t="s">
        <v>235</v>
      </c>
      <c r="J2" s="17" t="s">
        <v>235</v>
      </c>
      <c r="K2" s="17" t="s">
        <v>235</v>
      </c>
      <c r="L2" s="17" t="s">
        <v>235</v>
      </c>
      <c r="M2" s="17" t="s">
        <v>235</v>
      </c>
      <c r="N2" s="17" t="s">
        <v>235</v>
      </c>
      <c r="O2" s="17" t="s">
        <v>235</v>
      </c>
      <c r="P2" s="17" t="s">
        <v>235</v>
      </c>
      <c r="Q2" s="17" t="s">
        <v>235</v>
      </c>
      <c r="R2" s="17" t="s">
        <v>235</v>
      </c>
      <c r="S2" s="17" t="s">
        <v>235</v>
      </c>
      <c r="T2" s="17" t="s">
        <v>235</v>
      </c>
      <c r="U2" s="17" t="s">
        <v>235</v>
      </c>
      <c r="V2" s="17" t="s">
        <v>235</v>
      </c>
      <c r="W2" s="17" t="s">
        <v>235</v>
      </c>
      <c r="X2" s="17" t="s">
        <v>235</v>
      </c>
      <c r="Y2" s="157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236</v>
      </c>
      <c r="C3" s="9" t="s">
        <v>236</v>
      </c>
      <c r="D3" s="155" t="s">
        <v>245</v>
      </c>
      <c r="E3" s="154" t="s">
        <v>246</v>
      </c>
      <c r="F3" s="156" t="s">
        <v>247</v>
      </c>
      <c r="G3" s="156" t="s">
        <v>248</v>
      </c>
      <c r="H3" s="156" t="s">
        <v>249</v>
      </c>
      <c r="I3" s="156" t="s">
        <v>250</v>
      </c>
      <c r="J3" s="156" t="s">
        <v>251</v>
      </c>
      <c r="K3" s="156" t="s">
        <v>252</v>
      </c>
      <c r="L3" s="156" t="s">
        <v>253</v>
      </c>
      <c r="M3" s="156" t="s">
        <v>254</v>
      </c>
      <c r="N3" s="156" t="s">
        <v>255</v>
      </c>
      <c r="O3" s="156" t="s">
        <v>256</v>
      </c>
      <c r="P3" s="156" t="s">
        <v>257</v>
      </c>
      <c r="Q3" s="156" t="s">
        <v>259</v>
      </c>
      <c r="R3" s="156" t="s">
        <v>260</v>
      </c>
      <c r="S3" s="156" t="s">
        <v>261</v>
      </c>
      <c r="T3" s="156" t="s">
        <v>262</v>
      </c>
      <c r="U3" s="156" t="s">
        <v>264</v>
      </c>
      <c r="V3" s="156" t="s">
        <v>269</v>
      </c>
      <c r="W3" s="156" t="s">
        <v>271</v>
      </c>
      <c r="X3" s="156" t="s">
        <v>272</v>
      </c>
      <c r="Y3" s="157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117</v>
      </c>
      <c r="E4" s="10" t="s">
        <v>281</v>
      </c>
      <c r="F4" s="11" t="s">
        <v>282</v>
      </c>
      <c r="G4" s="11" t="s">
        <v>282</v>
      </c>
      <c r="H4" s="11" t="s">
        <v>282</v>
      </c>
      <c r="I4" s="11" t="s">
        <v>282</v>
      </c>
      <c r="J4" s="11" t="s">
        <v>281</v>
      </c>
      <c r="K4" s="11" t="s">
        <v>282</v>
      </c>
      <c r="L4" s="11" t="s">
        <v>282</v>
      </c>
      <c r="M4" s="11" t="s">
        <v>282</v>
      </c>
      <c r="N4" s="11" t="s">
        <v>282</v>
      </c>
      <c r="O4" s="11" t="s">
        <v>282</v>
      </c>
      <c r="P4" s="11" t="s">
        <v>282</v>
      </c>
      <c r="Q4" s="11" t="s">
        <v>281</v>
      </c>
      <c r="R4" s="11" t="s">
        <v>282</v>
      </c>
      <c r="S4" s="11" t="s">
        <v>281</v>
      </c>
      <c r="T4" s="11" t="s">
        <v>281</v>
      </c>
      <c r="U4" s="11" t="s">
        <v>281</v>
      </c>
      <c r="V4" s="11" t="s">
        <v>282</v>
      </c>
      <c r="W4" s="11" t="s">
        <v>282</v>
      </c>
      <c r="X4" s="11" t="s">
        <v>283</v>
      </c>
      <c r="Y4" s="157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276</v>
      </c>
      <c r="E5" s="26" t="s">
        <v>120</v>
      </c>
      <c r="F5" s="26" t="s">
        <v>120</v>
      </c>
      <c r="G5" s="26" t="s">
        <v>279</v>
      </c>
      <c r="H5" s="26" t="s">
        <v>121</v>
      </c>
      <c r="I5" s="26" t="s">
        <v>121</v>
      </c>
      <c r="J5" s="26" t="s">
        <v>121</v>
      </c>
      <c r="K5" s="26" t="s">
        <v>121</v>
      </c>
      <c r="L5" s="26" t="s">
        <v>121</v>
      </c>
      <c r="M5" s="26" t="s">
        <v>121</v>
      </c>
      <c r="N5" s="26" t="s">
        <v>121</v>
      </c>
      <c r="O5" s="26" t="s">
        <v>279</v>
      </c>
      <c r="P5" s="26" t="s">
        <v>284</v>
      </c>
      <c r="Q5" s="26" t="s">
        <v>278</v>
      </c>
      <c r="R5" s="26" t="s">
        <v>121</v>
      </c>
      <c r="S5" s="26" t="s">
        <v>284</v>
      </c>
      <c r="T5" s="26" t="s">
        <v>120</v>
      </c>
      <c r="U5" s="26" t="s">
        <v>278</v>
      </c>
      <c r="V5" s="26" t="s">
        <v>120</v>
      </c>
      <c r="W5" s="26" t="s">
        <v>121</v>
      </c>
      <c r="X5" s="26" t="s">
        <v>285</v>
      </c>
      <c r="Y5" s="157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1.2697684449442561</v>
      </c>
      <c r="E6" s="22">
        <v>1.23</v>
      </c>
      <c r="F6" s="22">
        <v>1.27</v>
      </c>
      <c r="G6" s="22">
        <v>1.1955999999999998</v>
      </c>
      <c r="H6" s="22"/>
      <c r="I6" s="22">
        <v>1.18</v>
      </c>
      <c r="J6" s="22">
        <v>1.1499999999999999</v>
      </c>
      <c r="K6" s="22">
        <v>1.19</v>
      </c>
      <c r="L6" s="22">
        <v>1.17</v>
      </c>
      <c r="M6" s="22">
        <v>1.1299999999999999</v>
      </c>
      <c r="N6" s="22">
        <v>1.169</v>
      </c>
      <c r="O6" s="22">
        <v>1.1936</v>
      </c>
      <c r="P6" s="158">
        <v>1.34</v>
      </c>
      <c r="Q6" s="22">
        <v>1.1220000000000001</v>
      </c>
      <c r="R6" s="22">
        <v>1.2022709853369926</v>
      </c>
      <c r="S6" s="22">
        <v>1.04</v>
      </c>
      <c r="T6" s="22">
        <v>1.1000000000000001</v>
      </c>
      <c r="U6" s="22">
        <v>1.1299999999999999</v>
      </c>
      <c r="V6" s="22">
        <v>1.1579999999999999</v>
      </c>
      <c r="W6" s="22">
        <v>1.105</v>
      </c>
      <c r="X6" s="22">
        <v>1.1559999999999999</v>
      </c>
      <c r="Y6" s="157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1.2163556127856749</v>
      </c>
      <c r="E7" s="11">
        <v>1.22</v>
      </c>
      <c r="F7" s="11">
        <v>1.26</v>
      </c>
      <c r="G7" s="11">
        <v>1.2054000000000002</v>
      </c>
      <c r="H7" s="152">
        <v>1.04</v>
      </c>
      <c r="I7" s="11">
        <v>1.17</v>
      </c>
      <c r="J7" s="11">
        <v>1.19</v>
      </c>
      <c r="K7" s="11">
        <v>1.18</v>
      </c>
      <c r="L7" s="11">
        <v>1.19</v>
      </c>
      <c r="M7" s="11">
        <v>1.1200000000000001</v>
      </c>
      <c r="N7" s="11">
        <v>1.1340000000000001</v>
      </c>
      <c r="O7" s="11">
        <v>1.1634000000000002</v>
      </c>
      <c r="P7" s="11">
        <v>1.1200000000000001</v>
      </c>
      <c r="Q7" s="11">
        <v>1.127</v>
      </c>
      <c r="R7" s="11">
        <v>1.1916334952537027</v>
      </c>
      <c r="S7" s="11">
        <v>1.1100000000000001</v>
      </c>
      <c r="T7" s="153">
        <v>0.8</v>
      </c>
      <c r="U7" s="11">
        <v>1.1299999999999999</v>
      </c>
      <c r="V7" s="11">
        <v>1.149</v>
      </c>
      <c r="W7" s="11">
        <v>1.107</v>
      </c>
      <c r="X7" s="11">
        <v>1.1747000000000001</v>
      </c>
      <c r="Y7" s="157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1.211245715643277</v>
      </c>
      <c r="E8" s="11">
        <v>1.23</v>
      </c>
      <c r="F8" s="11">
        <v>1.23</v>
      </c>
      <c r="G8" s="11">
        <v>1.2249999999999999</v>
      </c>
      <c r="H8" s="152">
        <v>1.01</v>
      </c>
      <c r="I8" s="11">
        <v>1.18</v>
      </c>
      <c r="J8" s="11">
        <v>1.1499999999999999</v>
      </c>
      <c r="K8" s="11">
        <v>1.2</v>
      </c>
      <c r="L8" s="11">
        <v>1.1599999999999999</v>
      </c>
      <c r="M8" s="11">
        <v>1.1000000000000001</v>
      </c>
      <c r="N8" s="11">
        <v>1.181</v>
      </c>
      <c r="O8" s="11">
        <v>1.1680000000000001</v>
      </c>
      <c r="P8" s="11">
        <v>1.23</v>
      </c>
      <c r="Q8" s="11">
        <v>1.113</v>
      </c>
      <c r="R8" s="11">
        <v>1.1599192454024525</v>
      </c>
      <c r="S8" s="11">
        <v>1.08</v>
      </c>
      <c r="T8" s="11">
        <v>1.1000000000000001</v>
      </c>
      <c r="U8" s="11">
        <v>1.1399999999999999</v>
      </c>
      <c r="V8" s="11">
        <v>1.1429999999999998</v>
      </c>
      <c r="W8" s="11">
        <v>1.137</v>
      </c>
      <c r="X8" s="11">
        <v>1.1404000000000001</v>
      </c>
      <c r="Y8" s="157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1.2233253287209216</v>
      </c>
      <c r="E9" s="11">
        <v>1.24</v>
      </c>
      <c r="F9" s="11">
        <v>1.29</v>
      </c>
      <c r="G9" s="11">
        <v>1.2054000000000002</v>
      </c>
      <c r="H9" s="152">
        <v>1.06</v>
      </c>
      <c r="I9" s="11">
        <v>1.17</v>
      </c>
      <c r="J9" s="11">
        <v>1.17</v>
      </c>
      <c r="K9" s="11">
        <v>1.21</v>
      </c>
      <c r="L9" s="153">
        <v>1.0900000000000001</v>
      </c>
      <c r="M9" s="11">
        <v>1.1599999999999999</v>
      </c>
      <c r="N9" s="11">
        <v>1.159</v>
      </c>
      <c r="O9" s="11">
        <v>1.1314000000000002</v>
      </c>
      <c r="P9" s="11">
        <v>1.23</v>
      </c>
      <c r="Q9" s="11">
        <v>1.117</v>
      </c>
      <c r="R9" s="11">
        <v>1.1701175381399627</v>
      </c>
      <c r="S9" s="11">
        <v>1.02</v>
      </c>
      <c r="T9" s="11">
        <v>1.2</v>
      </c>
      <c r="U9" s="11">
        <v>1.1399999999999999</v>
      </c>
      <c r="V9" s="11">
        <v>1.1420000000000001</v>
      </c>
      <c r="W9" s="11">
        <v>1.1160000000000001</v>
      </c>
      <c r="X9" s="11">
        <v>1.1656</v>
      </c>
      <c r="Y9" s="157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1.1619223409016042</v>
      </c>
      <c r="BN9" s="28"/>
    </row>
    <row r="10" spans="1:66">
      <c r="A10" s="30"/>
      <c r="B10" s="19">
        <v>1</v>
      </c>
      <c r="C10" s="9">
        <v>5</v>
      </c>
      <c r="D10" s="10">
        <v>1.2103946790521296</v>
      </c>
      <c r="E10" s="11">
        <v>1.25</v>
      </c>
      <c r="F10" s="11">
        <v>1.2</v>
      </c>
      <c r="G10" s="11">
        <v>1.2348000000000001</v>
      </c>
      <c r="H10" s="11"/>
      <c r="I10" s="11">
        <v>1.17</v>
      </c>
      <c r="J10" s="11">
        <v>1.1399999999999999</v>
      </c>
      <c r="K10" s="11">
        <v>1.21</v>
      </c>
      <c r="L10" s="11">
        <v>1.17</v>
      </c>
      <c r="M10" s="11">
        <v>1.0900000000000001</v>
      </c>
      <c r="N10" s="11">
        <v>1.1499999999999999</v>
      </c>
      <c r="O10" s="11">
        <v>1.1264000000000001</v>
      </c>
      <c r="P10" s="11">
        <v>1.1299999999999999</v>
      </c>
      <c r="Q10" s="11">
        <v>1.0980000000000001</v>
      </c>
      <c r="R10" s="11">
        <v>1.1873892121701251</v>
      </c>
      <c r="S10" s="11">
        <v>1.05</v>
      </c>
      <c r="T10" s="11">
        <v>1.1000000000000001</v>
      </c>
      <c r="U10" s="11">
        <v>1.1599999999999999</v>
      </c>
      <c r="V10" s="11">
        <v>1.1499999999999999</v>
      </c>
      <c r="W10" s="11">
        <v>1.129</v>
      </c>
      <c r="X10" s="11">
        <v>1.1680999999999999</v>
      </c>
      <c r="Y10" s="157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1.238875050434787</v>
      </c>
      <c r="E11" s="11">
        <v>1.22</v>
      </c>
      <c r="F11" s="11">
        <v>1.27</v>
      </c>
      <c r="G11" s="11">
        <v>1.1955999999999998</v>
      </c>
      <c r="H11" s="152">
        <v>1.07</v>
      </c>
      <c r="I11" s="11">
        <v>1.19</v>
      </c>
      <c r="J11" s="11">
        <v>1.1599999999999999</v>
      </c>
      <c r="K11" s="11">
        <v>1.17</v>
      </c>
      <c r="L11" s="11">
        <v>1.21</v>
      </c>
      <c r="M11" s="11">
        <v>1.1100000000000001</v>
      </c>
      <c r="N11" s="11">
        <v>1.1599999999999999</v>
      </c>
      <c r="O11" s="11">
        <v>1.1479000000000001</v>
      </c>
      <c r="P11" s="11">
        <v>1.1100000000000001</v>
      </c>
      <c r="Q11" s="11">
        <v>1.1080000000000001</v>
      </c>
      <c r="R11" s="11">
        <v>1.1610163864796625</v>
      </c>
      <c r="S11" s="11">
        <v>1.1000000000000001</v>
      </c>
      <c r="T11" s="11">
        <v>1.2</v>
      </c>
      <c r="U11" s="11">
        <v>1.1499999999999999</v>
      </c>
      <c r="V11" s="11">
        <v>1.1459999999999999</v>
      </c>
      <c r="W11" s="11">
        <v>1.1499999999999999</v>
      </c>
      <c r="X11" s="11">
        <v>1.1655</v>
      </c>
      <c r="Y11" s="157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1.2343847784221118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57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1.2286685789160405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57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1.2306661975078226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57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1.2159463706280971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57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1.2349892967841207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57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1.1817660232764504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57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1.2071039742315313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57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1.218302690806822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57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1.2428479243334907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57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1.2020442024139495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57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1.2493584119341734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57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1.2554720270738617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57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1.2294482011066472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57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1.2125081511293549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57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239</v>
      </c>
      <c r="C26" s="12"/>
      <c r="D26" s="23">
        <v>1.225673583007276</v>
      </c>
      <c r="E26" s="23">
        <v>1.2316666666666667</v>
      </c>
      <c r="F26" s="23">
        <v>1.2533333333333336</v>
      </c>
      <c r="G26" s="23">
        <v>1.2102999999999999</v>
      </c>
      <c r="H26" s="23">
        <v>1.0449999999999999</v>
      </c>
      <c r="I26" s="23">
        <v>1.1766666666666665</v>
      </c>
      <c r="J26" s="23">
        <v>1.1599999999999999</v>
      </c>
      <c r="K26" s="23">
        <v>1.1933333333333334</v>
      </c>
      <c r="L26" s="23">
        <v>1.1649999999999998</v>
      </c>
      <c r="M26" s="23">
        <v>1.1183333333333334</v>
      </c>
      <c r="N26" s="23">
        <v>1.1588333333333332</v>
      </c>
      <c r="O26" s="23">
        <v>1.1551166666666668</v>
      </c>
      <c r="P26" s="23">
        <v>1.1933333333333334</v>
      </c>
      <c r="Q26" s="23">
        <v>1.1141666666666667</v>
      </c>
      <c r="R26" s="23">
        <v>1.1787244771304828</v>
      </c>
      <c r="S26" s="23">
        <v>1.0666666666666667</v>
      </c>
      <c r="T26" s="23">
        <v>1.0833333333333335</v>
      </c>
      <c r="U26" s="23">
        <v>1.1416666666666666</v>
      </c>
      <c r="V26" s="23">
        <v>1.1479999999999999</v>
      </c>
      <c r="W26" s="23">
        <v>1.1239999999999999</v>
      </c>
      <c r="X26" s="23">
        <v>1.1617166666666667</v>
      </c>
      <c r="Y26" s="157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240</v>
      </c>
      <c r="C27" s="29"/>
      <c r="D27" s="11">
        <v>1.225996953818481</v>
      </c>
      <c r="E27" s="11">
        <v>1.23</v>
      </c>
      <c r="F27" s="11">
        <v>1.2650000000000001</v>
      </c>
      <c r="G27" s="11">
        <v>1.2054000000000002</v>
      </c>
      <c r="H27" s="11">
        <v>1.05</v>
      </c>
      <c r="I27" s="11">
        <v>1.1749999999999998</v>
      </c>
      <c r="J27" s="11">
        <v>1.1549999999999998</v>
      </c>
      <c r="K27" s="11">
        <v>1.1949999999999998</v>
      </c>
      <c r="L27" s="11">
        <v>1.17</v>
      </c>
      <c r="M27" s="11">
        <v>1.1150000000000002</v>
      </c>
      <c r="N27" s="11">
        <v>1.1595</v>
      </c>
      <c r="O27" s="11">
        <v>1.1556500000000001</v>
      </c>
      <c r="P27" s="11">
        <v>1.18</v>
      </c>
      <c r="Q27" s="11">
        <v>1.115</v>
      </c>
      <c r="R27" s="11">
        <v>1.1787533751550439</v>
      </c>
      <c r="S27" s="11">
        <v>1.0649999999999999</v>
      </c>
      <c r="T27" s="11">
        <v>1.1000000000000001</v>
      </c>
      <c r="U27" s="11">
        <v>1.1399999999999999</v>
      </c>
      <c r="V27" s="11">
        <v>1.1475</v>
      </c>
      <c r="W27" s="11">
        <v>1.1225000000000001</v>
      </c>
      <c r="X27" s="11">
        <v>1.1655500000000001</v>
      </c>
      <c r="Y27" s="157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241</v>
      </c>
      <c r="C28" s="29"/>
      <c r="D28" s="24">
        <v>2.0210210564242263E-2</v>
      </c>
      <c r="E28" s="24">
        <v>1.1690451944500132E-2</v>
      </c>
      <c r="F28" s="24">
        <v>3.2659863237109066E-2</v>
      </c>
      <c r="G28" s="24">
        <v>1.610304319065195E-2</v>
      </c>
      <c r="H28" s="24">
        <v>2.6457513110645932E-2</v>
      </c>
      <c r="I28" s="24">
        <v>8.1649658092772665E-3</v>
      </c>
      <c r="J28" s="24">
        <v>1.7888543819998333E-2</v>
      </c>
      <c r="K28" s="24">
        <v>1.6329931618554533E-2</v>
      </c>
      <c r="L28" s="24">
        <v>4.0865633483405057E-2</v>
      </c>
      <c r="M28" s="24">
        <v>2.483277404291883E-2</v>
      </c>
      <c r="N28" s="24">
        <v>1.6067565673326695E-2</v>
      </c>
      <c r="O28" s="24">
        <v>2.5118791106792247E-2</v>
      </c>
      <c r="P28" s="24">
        <v>9.0037029419382034E-2</v>
      </c>
      <c r="Q28" s="24">
        <v>1.0342469079802278E-2</v>
      </c>
      <c r="R28" s="24">
        <v>1.753539873833029E-2</v>
      </c>
      <c r="S28" s="24">
        <v>3.5590260840104401E-2</v>
      </c>
      <c r="T28" s="24">
        <v>0.14719601443879629</v>
      </c>
      <c r="U28" s="24">
        <v>1.1690451944500132E-2</v>
      </c>
      <c r="V28" s="24">
        <v>5.8309518948452838E-3</v>
      </c>
      <c r="W28" s="24">
        <v>1.7798876369029566E-2</v>
      </c>
      <c r="X28" s="24">
        <v>1.2048139552091282E-2</v>
      </c>
      <c r="Y28" s="223"/>
      <c r="Z28" s="224"/>
      <c r="AA28" s="224"/>
      <c r="AB28" s="224"/>
      <c r="AC28" s="224"/>
      <c r="AD28" s="224"/>
      <c r="AE28" s="224"/>
      <c r="AF28" s="224"/>
      <c r="AG28" s="224"/>
      <c r="AH28" s="224"/>
      <c r="AI28" s="224"/>
      <c r="AJ28" s="224"/>
      <c r="AK28" s="224"/>
      <c r="AL28" s="224"/>
      <c r="AM28" s="224"/>
      <c r="AN28" s="224"/>
      <c r="AO28" s="224"/>
      <c r="AP28" s="224"/>
      <c r="AQ28" s="224"/>
      <c r="AR28" s="224"/>
      <c r="AS28" s="224"/>
      <c r="AT28" s="224"/>
      <c r="AU28" s="224"/>
      <c r="AV28" s="224"/>
      <c r="AW28" s="224"/>
      <c r="AX28" s="224"/>
      <c r="AY28" s="224"/>
      <c r="AZ28" s="224"/>
      <c r="BA28" s="224"/>
      <c r="BB28" s="224"/>
      <c r="BC28" s="224"/>
      <c r="BD28" s="224"/>
      <c r="BE28" s="224"/>
      <c r="BF28" s="224"/>
      <c r="BG28" s="224"/>
      <c r="BH28" s="224"/>
      <c r="BI28" s="224"/>
      <c r="BJ28" s="224"/>
      <c r="BK28" s="224"/>
      <c r="BL28" s="224"/>
      <c r="BM28" s="56"/>
    </row>
    <row r="29" spans="1:65">
      <c r="A29" s="30"/>
      <c r="B29" s="3" t="s">
        <v>87</v>
      </c>
      <c r="C29" s="29"/>
      <c r="D29" s="13">
        <v>1.6489064335265428E-2</v>
      </c>
      <c r="E29" s="13">
        <v>9.4915712675237868E-3</v>
      </c>
      <c r="F29" s="13">
        <v>2.6058401518969994E-2</v>
      </c>
      <c r="G29" s="13">
        <v>1.3305001396886682E-2</v>
      </c>
      <c r="H29" s="13">
        <v>2.5318194364254483E-2</v>
      </c>
      <c r="I29" s="13">
        <v>6.9390644271478197E-3</v>
      </c>
      <c r="J29" s="13">
        <v>1.5421158465515806E-2</v>
      </c>
      <c r="K29" s="13">
        <v>1.3684300239012178E-2</v>
      </c>
      <c r="L29" s="13">
        <v>3.5077796981463572E-2</v>
      </c>
      <c r="M29" s="13">
        <v>2.2205163078615944E-2</v>
      </c>
      <c r="N29" s="13">
        <v>1.3865294698685486E-2</v>
      </c>
      <c r="O29" s="13">
        <v>2.1745674555348444E-2</v>
      </c>
      <c r="P29" s="13">
        <v>7.5450024653113429E-2</v>
      </c>
      <c r="Q29" s="13">
        <v>9.2826947612286697E-3</v>
      </c>
      <c r="R29" s="13">
        <v>1.4876588277032234E-2</v>
      </c>
      <c r="S29" s="13">
        <v>3.3365869537597875E-2</v>
      </c>
      <c r="T29" s="13">
        <v>0.13587324409735041</v>
      </c>
      <c r="U29" s="13">
        <v>1.0239811922189897E-2</v>
      </c>
      <c r="V29" s="13">
        <v>5.0792263892380524E-3</v>
      </c>
      <c r="W29" s="13">
        <v>1.5835299260702464E-2</v>
      </c>
      <c r="X29" s="13">
        <v>1.0370979342718059E-2</v>
      </c>
      <c r="Y29" s="157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242</v>
      </c>
      <c r="C30" s="29"/>
      <c r="D30" s="13">
        <v>5.4867042195094973E-2</v>
      </c>
      <c r="E30" s="13">
        <v>6.0024945996772772E-2</v>
      </c>
      <c r="F30" s="13">
        <v>7.8672204857338723E-2</v>
      </c>
      <c r="G30" s="13">
        <v>4.1635879951199328E-2</v>
      </c>
      <c r="H30" s="13">
        <v>-0.10062836110963946</v>
      </c>
      <c r="I30" s="13">
        <v>1.2689596581490381E-2</v>
      </c>
      <c r="J30" s="13">
        <v>-1.6544486958677274E-3</v>
      </c>
      <c r="K30" s="13">
        <v>2.7033641858848823E-2</v>
      </c>
      <c r="L30" s="13">
        <v>2.6487648873396719E-3</v>
      </c>
      <c r="M30" s="13">
        <v>-3.7514561889263165E-2</v>
      </c>
      <c r="N30" s="13">
        <v>-2.6585318652828649E-3</v>
      </c>
      <c r="O30" s="13">
        <v>-5.8572539621335462E-3</v>
      </c>
      <c r="P30" s="13">
        <v>2.7033641858848823E-2</v>
      </c>
      <c r="Q30" s="13">
        <v>-4.110057320860272E-2</v>
      </c>
      <c r="R30" s="13">
        <v>1.446063616940263E-2</v>
      </c>
      <c r="S30" s="13">
        <v>-8.1981102249073734E-2</v>
      </c>
      <c r="T30" s="13">
        <v>-6.7637056971715404E-2</v>
      </c>
      <c r="U30" s="13">
        <v>-1.7432898500961747E-2</v>
      </c>
      <c r="V30" s="13">
        <v>-1.198216129556573E-2</v>
      </c>
      <c r="W30" s="13">
        <v>-3.2637586494961512E-2</v>
      </c>
      <c r="X30" s="13">
        <v>-1.7701203229969487E-4</v>
      </c>
      <c r="Y30" s="157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243</v>
      </c>
      <c r="C31" s="47"/>
      <c r="D31" s="45" t="s">
        <v>244</v>
      </c>
      <c r="E31" s="45">
        <v>1.44</v>
      </c>
      <c r="F31" s="45">
        <v>1.87</v>
      </c>
      <c r="G31" s="45">
        <v>1.01</v>
      </c>
      <c r="H31" s="45">
        <v>2.27</v>
      </c>
      <c r="I31" s="45">
        <v>0.34</v>
      </c>
      <c r="J31" s="45">
        <v>0.01</v>
      </c>
      <c r="K31" s="45">
        <v>0.67</v>
      </c>
      <c r="L31" s="45">
        <v>0.11</v>
      </c>
      <c r="M31" s="45">
        <v>0.82</v>
      </c>
      <c r="N31" s="45">
        <v>0.01</v>
      </c>
      <c r="O31" s="45">
        <v>0.09</v>
      </c>
      <c r="P31" s="45">
        <v>0.67</v>
      </c>
      <c r="Q31" s="45">
        <v>0.9</v>
      </c>
      <c r="R31" s="45">
        <v>0.38</v>
      </c>
      <c r="S31" s="45">
        <v>1.84</v>
      </c>
      <c r="T31" s="45">
        <v>1.51</v>
      </c>
      <c r="U31" s="45">
        <v>0.35</v>
      </c>
      <c r="V31" s="45">
        <v>0.23</v>
      </c>
      <c r="W31" s="45">
        <v>0.7</v>
      </c>
      <c r="X31" s="45">
        <v>0.05</v>
      </c>
      <c r="Y31" s="157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X25">
    <cfRule type="expression" dxfId="31" priority="3">
      <formula>AND($B6&lt;&gt;$B5,NOT(ISBLANK(INDIRECT(Anlyt_LabRefThisCol))))</formula>
    </cfRule>
  </conditionalFormatting>
  <conditionalFormatting sqref="C2:X31">
    <cfRule type="expression" dxfId="30" priority="1" stopIfTrue="1">
      <formula>AND(ISBLANK(INDIRECT(Anlyt_LabRefLastCol)),ISBLANK(INDIRECT(Anlyt_LabRefThisCol)))</formula>
    </cfRule>
    <cfRule type="expression" dxfId="2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0C5F2-3A4E-49A1-B20B-6FC5B8FE6D8F}">
  <sheetPr codeName="Sheet13"/>
  <dimension ref="A1:BN1213"/>
  <sheetViews>
    <sheetView zoomScale="56" zoomScaleNormal="56" workbookViewId="0"/>
  </sheetViews>
  <sheetFormatPr defaultColWidth="9.140625" defaultRowHeight="12.75"/>
  <cols>
    <col min="1" max="1" width="11.140625" customWidth="1"/>
    <col min="2" max="2" width="11.71093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1" width="11.28515625" style="2" bestFit="1" customWidth="1"/>
    <col min="32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486</v>
      </c>
      <c r="BM1" s="28" t="s">
        <v>67</v>
      </c>
    </row>
    <row r="2" spans="1:66" ht="15">
      <c r="A2" s="25" t="s">
        <v>4</v>
      </c>
      <c r="B2" s="18" t="s">
        <v>114</v>
      </c>
      <c r="C2" s="15" t="s">
        <v>115</v>
      </c>
      <c r="D2" s="16" t="s">
        <v>235</v>
      </c>
      <c r="E2" s="17" t="s">
        <v>235</v>
      </c>
      <c r="F2" s="17" t="s">
        <v>235</v>
      </c>
      <c r="G2" s="17" t="s">
        <v>235</v>
      </c>
      <c r="H2" s="17" t="s">
        <v>235</v>
      </c>
      <c r="I2" s="17" t="s">
        <v>235</v>
      </c>
      <c r="J2" s="17" t="s">
        <v>235</v>
      </c>
      <c r="K2" s="17" t="s">
        <v>235</v>
      </c>
      <c r="L2" s="17" t="s">
        <v>235</v>
      </c>
      <c r="M2" s="17" t="s">
        <v>235</v>
      </c>
      <c r="N2" s="17" t="s">
        <v>235</v>
      </c>
      <c r="O2" s="17" t="s">
        <v>235</v>
      </c>
      <c r="P2" s="17" t="s">
        <v>235</v>
      </c>
      <c r="Q2" s="17" t="s">
        <v>235</v>
      </c>
      <c r="R2" s="17" t="s">
        <v>235</v>
      </c>
      <c r="S2" s="17" t="s">
        <v>235</v>
      </c>
      <c r="T2" s="17" t="s">
        <v>235</v>
      </c>
      <c r="U2" s="17" t="s">
        <v>235</v>
      </c>
      <c r="V2" s="17" t="s">
        <v>235</v>
      </c>
      <c r="W2" s="17" t="s">
        <v>235</v>
      </c>
      <c r="X2" s="17" t="s">
        <v>235</v>
      </c>
      <c r="Y2" s="17" t="s">
        <v>235</v>
      </c>
      <c r="Z2" s="17" t="s">
        <v>235</v>
      </c>
      <c r="AA2" s="17" t="s">
        <v>235</v>
      </c>
      <c r="AB2" s="17" t="s">
        <v>235</v>
      </c>
      <c r="AC2" s="17" t="s">
        <v>235</v>
      </c>
      <c r="AD2" s="17" t="s">
        <v>235</v>
      </c>
      <c r="AE2" s="17" t="s">
        <v>235</v>
      </c>
      <c r="AF2" s="17" t="s">
        <v>235</v>
      </c>
      <c r="AG2" s="157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236</v>
      </c>
      <c r="C3" s="9" t="s">
        <v>236</v>
      </c>
      <c r="D3" s="154" t="s">
        <v>246</v>
      </c>
      <c r="E3" s="156" t="s">
        <v>247</v>
      </c>
      <c r="F3" s="156" t="s">
        <v>248</v>
      </c>
      <c r="G3" s="156" t="s">
        <v>249</v>
      </c>
      <c r="H3" s="156" t="s">
        <v>250</v>
      </c>
      <c r="I3" s="156" t="s">
        <v>251</v>
      </c>
      <c r="J3" s="156" t="s">
        <v>252</v>
      </c>
      <c r="K3" s="156" t="s">
        <v>253</v>
      </c>
      <c r="L3" s="156" t="s">
        <v>254</v>
      </c>
      <c r="M3" s="156" t="s">
        <v>255</v>
      </c>
      <c r="N3" s="156" t="s">
        <v>256</v>
      </c>
      <c r="O3" s="156" t="s">
        <v>257</v>
      </c>
      <c r="P3" s="156" t="s">
        <v>258</v>
      </c>
      <c r="Q3" s="156" t="s">
        <v>259</v>
      </c>
      <c r="R3" s="156" t="s">
        <v>260</v>
      </c>
      <c r="S3" s="156" t="s">
        <v>261</v>
      </c>
      <c r="T3" s="156" t="s">
        <v>262</v>
      </c>
      <c r="U3" s="156" t="s">
        <v>263</v>
      </c>
      <c r="V3" s="156" t="s">
        <v>264</v>
      </c>
      <c r="W3" s="156" t="s">
        <v>265</v>
      </c>
      <c r="X3" s="156" t="s">
        <v>266</v>
      </c>
      <c r="Y3" s="156" t="s">
        <v>267</v>
      </c>
      <c r="Z3" s="156" t="s">
        <v>268</v>
      </c>
      <c r="AA3" s="156" t="s">
        <v>269</v>
      </c>
      <c r="AB3" s="156" t="s">
        <v>270</v>
      </c>
      <c r="AC3" s="156" t="s">
        <v>271</v>
      </c>
      <c r="AD3" s="156" t="s">
        <v>272</v>
      </c>
      <c r="AE3" s="156" t="s">
        <v>237</v>
      </c>
      <c r="AF3" s="156" t="s">
        <v>273</v>
      </c>
      <c r="AG3" s="157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118</v>
      </c>
      <c r="E4" s="11" t="s">
        <v>286</v>
      </c>
      <c r="F4" s="11" t="s">
        <v>286</v>
      </c>
      <c r="G4" s="11" t="s">
        <v>287</v>
      </c>
      <c r="H4" s="11" t="s">
        <v>287</v>
      </c>
      <c r="I4" s="11" t="s">
        <v>287</v>
      </c>
      <c r="J4" s="11" t="s">
        <v>287</v>
      </c>
      <c r="K4" s="11" t="s">
        <v>287</v>
      </c>
      <c r="L4" s="11" t="s">
        <v>287</v>
      </c>
      <c r="M4" s="11" t="s">
        <v>286</v>
      </c>
      <c r="N4" s="11" t="s">
        <v>286</v>
      </c>
      <c r="O4" s="11" t="s">
        <v>286</v>
      </c>
      <c r="P4" s="11" t="s">
        <v>286</v>
      </c>
      <c r="Q4" s="11" t="s">
        <v>287</v>
      </c>
      <c r="R4" s="11" t="s">
        <v>118</v>
      </c>
      <c r="S4" s="11" t="s">
        <v>118</v>
      </c>
      <c r="T4" s="11" t="s">
        <v>286</v>
      </c>
      <c r="U4" s="11" t="s">
        <v>287</v>
      </c>
      <c r="V4" s="11" t="s">
        <v>286</v>
      </c>
      <c r="W4" s="11" t="s">
        <v>287</v>
      </c>
      <c r="X4" s="11" t="s">
        <v>287</v>
      </c>
      <c r="Y4" s="11" t="s">
        <v>118</v>
      </c>
      <c r="Z4" s="11" t="s">
        <v>286</v>
      </c>
      <c r="AA4" s="11" t="s">
        <v>118</v>
      </c>
      <c r="AB4" s="11" t="s">
        <v>287</v>
      </c>
      <c r="AC4" s="11" t="s">
        <v>287</v>
      </c>
      <c r="AD4" s="11" t="s">
        <v>287</v>
      </c>
      <c r="AE4" s="11" t="s">
        <v>118</v>
      </c>
      <c r="AF4" s="11" t="s">
        <v>286</v>
      </c>
      <c r="AG4" s="157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157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16">
        <v>19.899999999999999</v>
      </c>
      <c r="E6" s="216">
        <v>17.399999999999999</v>
      </c>
      <c r="F6" s="216">
        <v>19.8</v>
      </c>
      <c r="G6" s="216">
        <v>19.649999999999999</v>
      </c>
      <c r="H6" s="216">
        <v>17.3</v>
      </c>
      <c r="I6" s="216">
        <v>19.95</v>
      </c>
      <c r="J6" s="216">
        <v>18.3</v>
      </c>
      <c r="K6" s="216">
        <v>19</v>
      </c>
      <c r="L6" s="216">
        <v>17.7</v>
      </c>
      <c r="M6" s="216">
        <v>18.829999999999998</v>
      </c>
      <c r="N6" s="216">
        <v>18.100000000000001</v>
      </c>
      <c r="O6" s="216">
        <v>18.55</v>
      </c>
      <c r="P6" s="216">
        <v>18.232976900129209</v>
      </c>
      <c r="Q6" s="216">
        <v>18.760000000000002</v>
      </c>
      <c r="R6" s="216">
        <v>18.749014033881</v>
      </c>
      <c r="S6" s="216">
        <v>18.579999999999998</v>
      </c>
      <c r="T6" s="216">
        <v>19.600000000000001</v>
      </c>
      <c r="U6" s="216">
        <v>18</v>
      </c>
      <c r="V6" s="216">
        <v>19.079999999999998</v>
      </c>
      <c r="W6" s="216">
        <v>17.899999999999999</v>
      </c>
      <c r="X6" s="216">
        <v>18.399999999999999</v>
      </c>
      <c r="Y6" s="216">
        <v>19.510000000000002</v>
      </c>
      <c r="Z6" s="216">
        <v>18.420000000000002</v>
      </c>
      <c r="AA6" s="216">
        <v>18.3</v>
      </c>
      <c r="AB6" s="216">
        <v>18.399999999999999</v>
      </c>
      <c r="AC6" s="216">
        <v>18.100000000000001</v>
      </c>
      <c r="AD6" s="216">
        <v>18.010000000000002</v>
      </c>
      <c r="AE6" s="216">
        <v>19</v>
      </c>
      <c r="AF6" s="216">
        <v>17.09</v>
      </c>
      <c r="AG6" s="217"/>
      <c r="AH6" s="218"/>
      <c r="AI6" s="218"/>
      <c r="AJ6" s="218"/>
      <c r="AK6" s="218"/>
      <c r="AL6" s="218"/>
      <c r="AM6" s="218"/>
      <c r="AN6" s="218"/>
      <c r="AO6" s="218"/>
      <c r="AP6" s="218"/>
      <c r="AQ6" s="218"/>
      <c r="AR6" s="218"/>
      <c r="AS6" s="218"/>
      <c r="AT6" s="218"/>
      <c r="AU6" s="218"/>
      <c r="AV6" s="218"/>
      <c r="AW6" s="218"/>
      <c r="AX6" s="218"/>
      <c r="AY6" s="218"/>
      <c r="AZ6" s="218"/>
      <c r="BA6" s="218"/>
      <c r="BB6" s="218"/>
      <c r="BC6" s="218"/>
      <c r="BD6" s="218"/>
      <c r="BE6" s="218"/>
      <c r="BF6" s="218"/>
      <c r="BG6" s="218"/>
      <c r="BH6" s="218"/>
      <c r="BI6" s="218"/>
      <c r="BJ6" s="218"/>
      <c r="BK6" s="218"/>
      <c r="BL6" s="218"/>
      <c r="BM6" s="219">
        <v>1</v>
      </c>
    </row>
    <row r="7" spans="1:66">
      <c r="A7" s="30"/>
      <c r="B7" s="19">
        <v>1</v>
      </c>
      <c r="C7" s="9">
        <v>2</v>
      </c>
      <c r="D7" s="220">
        <v>20</v>
      </c>
      <c r="E7" s="220">
        <v>17.600000000000001</v>
      </c>
      <c r="F7" s="220">
        <v>18.5</v>
      </c>
      <c r="G7" s="220">
        <v>19.75</v>
      </c>
      <c r="H7" s="220">
        <v>19.149999999999999</v>
      </c>
      <c r="I7" s="220">
        <v>19.25</v>
      </c>
      <c r="J7" s="220">
        <v>18</v>
      </c>
      <c r="K7" s="220">
        <v>18.600000000000001</v>
      </c>
      <c r="L7" s="220">
        <v>19.8</v>
      </c>
      <c r="M7" s="220">
        <v>18.829999999999998</v>
      </c>
      <c r="N7" s="220">
        <v>17.8</v>
      </c>
      <c r="O7" s="220">
        <v>18.75</v>
      </c>
      <c r="P7" s="220">
        <v>18.552680875657149</v>
      </c>
      <c r="Q7" s="220">
        <v>18.940000000000001</v>
      </c>
      <c r="R7" s="220">
        <v>18.770329073840998</v>
      </c>
      <c r="S7" s="220">
        <v>18.170000000000002</v>
      </c>
      <c r="T7" s="220">
        <v>19.399999999999999</v>
      </c>
      <c r="U7" s="220">
        <v>18.2</v>
      </c>
      <c r="V7" s="220">
        <v>18.87</v>
      </c>
      <c r="W7" s="220">
        <v>17.7</v>
      </c>
      <c r="X7" s="220">
        <v>18.600000000000001</v>
      </c>
      <c r="Y7" s="220">
        <v>20.309999999999999</v>
      </c>
      <c r="Z7" s="220">
        <v>18.63</v>
      </c>
      <c r="AA7" s="220">
        <v>18.2</v>
      </c>
      <c r="AB7" s="220">
        <v>18.7</v>
      </c>
      <c r="AC7" s="220">
        <v>18.399999999999999</v>
      </c>
      <c r="AD7" s="220">
        <v>17.91</v>
      </c>
      <c r="AE7" s="220">
        <v>19</v>
      </c>
      <c r="AF7" s="220">
        <v>18.41</v>
      </c>
      <c r="AG7" s="217"/>
      <c r="AH7" s="218"/>
      <c r="AI7" s="218"/>
      <c r="AJ7" s="218"/>
      <c r="AK7" s="218"/>
      <c r="AL7" s="218"/>
      <c r="AM7" s="218"/>
      <c r="AN7" s="218"/>
      <c r="AO7" s="218"/>
      <c r="AP7" s="218"/>
      <c r="AQ7" s="218"/>
      <c r="AR7" s="218"/>
      <c r="AS7" s="218"/>
      <c r="AT7" s="218"/>
      <c r="AU7" s="218"/>
      <c r="AV7" s="218"/>
      <c r="AW7" s="218"/>
      <c r="AX7" s="218"/>
      <c r="AY7" s="218"/>
      <c r="AZ7" s="218"/>
      <c r="BA7" s="218"/>
      <c r="BB7" s="218"/>
      <c r="BC7" s="218"/>
      <c r="BD7" s="218"/>
      <c r="BE7" s="218"/>
      <c r="BF7" s="218"/>
      <c r="BG7" s="218"/>
      <c r="BH7" s="218"/>
      <c r="BI7" s="218"/>
      <c r="BJ7" s="218"/>
      <c r="BK7" s="218"/>
      <c r="BL7" s="218"/>
      <c r="BM7" s="219">
        <v>1</v>
      </c>
    </row>
    <row r="8" spans="1:66">
      <c r="A8" s="30"/>
      <c r="B8" s="19">
        <v>1</v>
      </c>
      <c r="C8" s="9">
        <v>3</v>
      </c>
      <c r="D8" s="220">
        <v>20.3</v>
      </c>
      <c r="E8" s="220">
        <v>17</v>
      </c>
      <c r="F8" s="220">
        <v>19.8</v>
      </c>
      <c r="G8" s="220">
        <v>19.05</v>
      </c>
      <c r="H8" s="220">
        <v>19.899999999999999</v>
      </c>
      <c r="I8" s="220">
        <v>18.75</v>
      </c>
      <c r="J8" s="220">
        <v>18.2</v>
      </c>
      <c r="K8" s="220">
        <v>20.2</v>
      </c>
      <c r="L8" s="220">
        <v>17.399999999999999</v>
      </c>
      <c r="M8" s="220">
        <v>19.239999999999998</v>
      </c>
      <c r="N8" s="220">
        <v>17.8</v>
      </c>
      <c r="O8" s="220">
        <v>19.22</v>
      </c>
      <c r="P8" s="220">
        <v>18.346684119823308</v>
      </c>
      <c r="Q8" s="220">
        <v>18.2</v>
      </c>
      <c r="R8" s="220">
        <v>18.849553861670998</v>
      </c>
      <c r="S8" s="220">
        <v>18.14</v>
      </c>
      <c r="T8" s="220">
        <v>19.8</v>
      </c>
      <c r="U8" s="220">
        <v>18.600000000000001</v>
      </c>
      <c r="V8" s="220">
        <v>19.11</v>
      </c>
      <c r="W8" s="220">
        <v>17.600000000000001</v>
      </c>
      <c r="X8" s="220">
        <v>17.600000000000001</v>
      </c>
      <c r="Y8" s="220">
        <v>19.91</v>
      </c>
      <c r="Z8" s="220">
        <v>18.489999999999998</v>
      </c>
      <c r="AA8" s="220">
        <v>19</v>
      </c>
      <c r="AB8" s="220">
        <v>18.399999999999999</v>
      </c>
      <c r="AC8" s="220">
        <v>18.3</v>
      </c>
      <c r="AD8" s="220">
        <v>18.079999999999998</v>
      </c>
      <c r="AE8" s="220">
        <v>19</v>
      </c>
      <c r="AF8" s="220">
        <v>18.12</v>
      </c>
      <c r="AG8" s="217"/>
      <c r="AH8" s="218"/>
      <c r="AI8" s="218"/>
      <c r="AJ8" s="218"/>
      <c r="AK8" s="218"/>
      <c r="AL8" s="218"/>
      <c r="AM8" s="218"/>
      <c r="AN8" s="218"/>
      <c r="AO8" s="218"/>
      <c r="AP8" s="218"/>
      <c r="AQ8" s="218"/>
      <c r="AR8" s="218"/>
      <c r="AS8" s="218"/>
      <c r="AT8" s="218"/>
      <c r="AU8" s="218"/>
      <c r="AV8" s="218"/>
      <c r="AW8" s="218"/>
      <c r="AX8" s="218"/>
      <c r="AY8" s="218"/>
      <c r="AZ8" s="218"/>
      <c r="BA8" s="218"/>
      <c r="BB8" s="218"/>
      <c r="BC8" s="218"/>
      <c r="BD8" s="218"/>
      <c r="BE8" s="218"/>
      <c r="BF8" s="218"/>
      <c r="BG8" s="218"/>
      <c r="BH8" s="218"/>
      <c r="BI8" s="218"/>
      <c r="BJ8" s="218"/>
      <c r="BK8" s="218"/>
      <c r="BL8" s="218"/>
      <c r="BM8" s="219">
        <v>16</v>
      </c>
    </row>
    <row r="9" spans="1:66">
      <c r="A9" s="30"/>
      <c r="B9" s="19">
        <v>1</v>
      </c>
      <c r="C9" s="9">
        <v>4</v>
      </c>
      <c r="D9" s="220">
        <v>19.8</v>
      </c>
      <c r="E9" s="220">
        <v>17.2</v>
      </c>
      <c r="F9" s="220">
        <v>18.8</v>
      </c>
      <c r="G9" s="220">
        <v>19.05</v>
      </c>
      <c r="H9" s="220">
        <v>18.7</v>
      </c>
      <c r="I9" s="220">
        <v>20.100000000000001</v>
      </c>
      <c r="J9" s="220">
        <v>18.25</v>
      </c>
      <c r="K9" s="220">
        <v>19.95</v>
      </c>
      <c r="L9" s="220">
        <v>17.899999999999999</v>
      </c>
      <c r="M9" s="220">
        <v>19</v>
      </c>
      <c r="N9" s="220">
        <v>17.7</v>
      </c>
      <c r="O9" s="220">
        <v>17.2</v>
      </c>
      <c r="P9" s="220">
        <v>17.94691748341338</v>
      </c>
      <c r="Q9" s="220">
        <v>18.43</v>
      </c>
      <c r="R9" s="220">
        <v>18.836344612160996</v>
      </c>
      <c r="S9" s="220">
        <v>19.5</v>
      </c>
      <c r="T9" s="220">
        <v>19.8</v>
      </c>
      <c r="U9" s="220">
        <v>17.7</v>
      </c>
      <c r="V9" s="220">
        <v>19.12</v>
      </c>
      <c r="W9" s="220">
        <v>17.8</v>
      </c>
      <c r="X9" s="220">
        <v>18.5</v>
      </c>
      <c r="Y9" s="220">
        <v>20.16</v>
      </c>
      <c r="Z9" s="220">
        <v>18.940000000000001</v>
      </c>
      <c r="AA9" s="220">
        <v>18.899999999999999</v>
      </c>
      <c r="AB9" s="220">
        <v>18.600000000000001</v>
      </c>
      <c r="AC9" s="220">
        <v>18.100000000000001</v>
      </c>
      <c r="AD9" s="220">
        <v>17.7</v>
      </c>
      <c r="AE9" s="220">
        <v>20</v>
      </c>
      <c r="AF9" s="220">
        <v>17.829999999999998</v>
      </c>
      <c r="AG9" s="217"/>
      <c r="AH9" s="218"/>
      <c r="AI9" s="218"/>
      <c r="AJ9" s="218"/>
      <c r="AK9" s="218"/>
      <c r="AL9" s="218"/>
      <c r="AM9" s="218"/>
      <c r="AN9" s="218"/>
      <c r="AO9" s="218"/>
      <c r="AP9" s="218"/>
      <c r="AQ9" s="218"/>
      <c r="AR9" s="218"/>
      <c r="AS9" s="218"/>
      <c r="AT9" s="218"/>
      <c r="AU9" s="218"/>
      <c r="AV9" s="218"/>
      <c r="AW9" s="218"/>
      <c r="AX9" s="218"/>
      <c r="AY9" s="218"/>
      <c r="AZ9" s="218"/>
      <c r="BA9" s="218"/>
      <c r="BB9" s="218"/>
      <c r="BC9" s="218"/>
      <c r="BD9" s="218"/>
      <c r="BE9" s="218"/>
      <c r="BF9" s="218"/>
      <c r="BG9" s="218"/>
      <c r="BH9" s="218"/>
      <c r="BI9" s="218"/>
      <c r="BJ9" s="218"/>
      <c r="BK9" s="218"/>
      <c r="BL9" s="218"/>
      <c r="BM9" s="219">
        <v>18.706608757618998</v>
      </c>
      <c r="BN9" s="28"/>
    </row>
    <row r="10" spans="1:66">
      <c r="A10" s="30"/>
      <c r="B10" s="19">
        <v>1</v>
      </c>
      <c r="C10" s="9">
        <v>5</v>
      </c>
      <c r="D10" s="220">
        <v>20.100000000000001</v>
      </c>
      <c r="E10" s="220">
        <v>16.899999999999999</v>
      </c>
      <c r="F10" s="220">
        <v>18.5</v>
      </c>
      <c r="G10" s="220">
        <v>19</v>
      </c>
      <c r="H10" s="220">
        <v>19.55</v>
      </c>
      <c r="I10" s="220">
        <v>19.75</v>
      </c>
      <c r="J10" s="220">
        <v>17.600000000000001</v>
      </c>
      <c r="K10" s="220">
        <v>18.350000000000001</v>
      </c>
      <c r="L10" s="220">
        <v>19.2</v>
      </c>
      <c r="M10" s="220">
        <v>19.02</v>
      </c>
      <c r="N10" s="220">
        <v>18.2</v>
      </c>
      <c r="O10" s="220">
        <v>18.66</v>
      </c>
      <c r="P10" s="220">
        <v>18.256220236203202</v>
      </c>
      <c r="Q10" s="220">
        <v>19.98</v>
      </c>
      <c r="R10" s="220">
        <v>19.359693736760999</v>
      </c>
      <c r="S10" s="227">
        <v>21.39</v>
      </c>
      <c r="T10" s="220">
        <v>19.399999999999999</v>
      </c>
      <c r="U10" s="220">
        <v>17.7</v>
      </c>
      <c r="V10" s="220">
        <v>19.13</v>
      </c>
      <c r="W10" s="220">
        <v>17.600000000000001</v>
      </c>
      <c r="X10" s="220">
        <v>18.3</v>
      </c>
      <c r="Y10" s="220">
        <v>20.61</v>
      </c>
      <c r="Z10" s="220">
        <v>18.78</v>
      </c>
      <c r="AA10" s="220">
        <v>18.5</v>
      </c>
      <c r="AB10" s="220">
        <v>18.2</v>
      </c>
      <c r="AC10" s="220">
        <v>18.2</v>
      </c>
      <c r="AD10" s="220">
        <v>18.2</v>
      </c>
      <c r="AE10" s="220">
        <v>19</v>
      </c>
      <c r="AF10" s="220">
        <v>18.350000000000001</v>
      </c>
      <c r="AG10" s="217"/>
      <c r="AH10" s="218"/>
      <c r="AI10" s="218"/>
      <c r="AJ10" s="218"/>
      <c r="AK10" s="218"/>
      <c r="AL10" s="218"/>
      <c r="AM10" s="218"/>
      <c r="AN10" s="218"/>
      <c r="AO10" s="218"/>
      <c r="AP10" s="218"/>
      <c r="AQ10" s="218"/>
      <c r="AR10" s="218"/>
      <c r="AS10" s="218"/>
      <c r="AT10" s="218"/>
      <c r="AU10" s="218"/>
      <c r="AV10" s="218"/>
      <c r="AW10" s="218"/>
      <c r="AX10" s="218"/>
      <c r="AY10" s="218"/>
      <c r="AZ10" s="218"/>
      <c r="BA10" s="218"/>
      <c r="BB10" s="218"/>
      <c r="BC10" s="218"/>
      <c r="BD10" s="218"/>
      <c r="BE10" s="218"/>
      <c r="BF10" s="218"/>
      <c r="BG10" s="218"/>
      <c r="BH10" s="218"/>
      <c r="BI10" s="218"/>
      <c r="BJ10" s="218"/>
      <c r="BK10" s="218"/>
      <c r="BL10" s="218"/>
      <c r="BM10" s="219">
        <v>11</v>
      </c>
    </row>
    <row r="11" spans="1:66">
      <c r="A11" s="30"/>
      <c r="B11" s="19">
        <v>1</v>
      </c>
      <c r="C11" s="9">
        <v>6</v>
      </c>
      <c r="D11" s="220">
        <v>20</v>
      </c>
      <c r="E11" s="220">
        <v>17</v>
      </c>
      <c r="F11" s="220">
        <v>19.399999999999999</v>
      </c>
      <c r="G11" s="220">
        <v>19.5</v>
      </c>
      <c r="H11" s="220">
        <v>19.399999999999999</v>
      </c>
      <c r="I11" s="220">
        <v>19.649999999999999</v>
      </c>
      <c r="J11" s="220">
        <v>18.100000000000001</v>
      </c>
      <c r="K11" s="220">
        <v>17.899999999999999</v>
      </c>
      <c r="L11" s="220">
        <v>21.1</v>
      </c>
      <c r="M11" s="220">
        <v>18.739999999999998</v>
      </c>
      <c r="N11" s="220">
        <v>17.100000000000001</v>
      </c>
      <c r="O11" s="220">
        <v>18.420000000000002</v>
      </c>
      <c r="P11" s="220">
        <v>18.23005614450296</v>
      </c>
      <c r="Q11" s="220">
        <v>19.41</v>
      </c>
      <c r="R11" s="220">
        <v>19.284452747661</v>
      </c>
      <c r="S11" s="227">
        <v>21.38</v>
      </c>
      <c r="T11" s="220">
        <v>19.8</v>
      </c>
      <c r="U11" s="220">
        <v>18.600000000000001</v>
      </c>
      <c r="V11" s="220">
        <v>18.23</v>
      </c>
      <c r="W11" s="220">
        <v>18</v>
      </c>
      <c r="X11" s="220">
        <v>18.600000000000001</v>
      </c>
      <c r="Y11" s="220">
        <v>20.92</v>
      </c>
      <c r="Z11" s="220">
        <v>18.57</v>
      </c>
      <c r="AA11" s="220">
        <v>18.7</v>
      </c>
      <c r="AB11" s="220">
        <v>18.399999999999999</v>
      </c>
      <c r="AC11" s="220">
        <v>18.600000000000001</v>
      </c>
      <c r="AD11" s="220">
        <v>17.86</v>
      </c>
      <c r="AE11" s="220">
        <v>20</v>
      </c>
      <c r="AF11" s="220">
        <v>18.52</v>
      </c>
      <c r="AG11" s="217"/>
      <c r="AH11" s="218"/>
      <c r="AI11" s="218"/>
      <c r="AJ11" s="218"/>
      <c r="AK11" s="218"/>
      <c r="AL11" s="218"/>
      <c r="AM11" s="218"/>
      <c r="AN11" s="218"/>
      <c r="AO11" s="218"/>
      <c r="AP11" s="218"/>
      <c r="AQ11" s="218"/>
      <c r="AR11" s="218"/>
      <c r="AS11" s="218"/>
      <c r="AT11" s="218"/>
      <c r="AU11" s="218"/>
      <c r="AV11" s="218"/>
      <c r="AW11" s="218"/>
      <c r="AX11" s="218"/>
      <c r="AY11" s="218"/>
      <c r="AZ11" s="218"/>
      <c r="BA11" s="218"/>
      <c r="BB11" s="218"/>
      <c r="BC11" s="218"/>
      <c r="BD11" s="218"/>
      <c r="BE11" s="218"/>
      <c r="BF11" s="218"/>
      <c r="BG11" s="218"/>
      <c r="BH11" s="218"/>
      <c r="BI11" s="218"/>
      <c r="BJ11" s="218"/>
      <c r="BK11" s="218"/>
      <c r="BL11" s="218"/>
      <c r="BM11" s="221"/>
    </row>
    <row r="12" spans="1:66">
      <c r="A12" s="30"/>
      <c r="B12" s="20" t="s">
        <v>239</v>
      </c>
      <c r="C12" s="12"/>
      <c r="D12" s="222">
        <v>20.016666666666666</v>
      </c>
      <c r="E12" s="222">
        <v>17.183333333333334</v>
      </c>
      <c r="F12" s="222">
        <v>19.133333333333329</v>
      </c>
      <c r="G12" s="222">
        <v>19.333333333333332</v>
      </c>
      <c r="H12" s="222">
        <v>19</v>
      </c>
      <c r="I12" s="222">
        <v>19.575000000000003</v>
      </c>
      <c r="J12" s="222">
        <v>18.074999999999999</v>
      </c>
      <c r="K12" s="222">
        <v>19</v>
      </c>
      <c r="L12" s="222">
        <v>18.849999999999998</v>
      </c>
      <c r="M12" s="222">
        <v>18.943333333333332</v>
      </c>
      <c r="N12" s="222">
        <v>17.783333333333335</v>
      </c>
      <c r="O12" s="222">
        <v>18.466666666666665</v>
      </c>
      <c r="P12" s="222">
        <v>18.260922626621536</v>
      </c>
      <c r="Q12" s="222">
        <v>18.953333333333337</v>
      </c>
      <c r="R12" s="222">
        <v>18.974898010996</v>
      </c>
      <c r="S12" s="222">
        <v>19.526666666666667</v>
      </c>
      <c r="T12" s="222">
        <v>19.633333333333333</v>
      </c>
      <c r="U12" s="222">
        <v>18.133333333333336</v>
      </c>
      <c r="V12" s="222">
        <v>18.923333333333336</v>
      </c>
      <c r="W12" s="222">
        <v>17.766666666666666</v>
      </c>
      <c r="X12" s="222">
        <v>18.333333333333332</v>
      </c>
      <c r="Y12" s="222">
        <v>20.236666666666668</v>
      </c>
      <c r="Z12" s="222">
        <v>18.638333333333332</v>
      </c>
      <c r="AA12" s="222">
        <v>18.600000000000001</v>
      </c>
      <c r="AB12" s="222">
        <v>18.45</v>
      </c>
      <c r="AC12" s="222">
        <v>18.283333333333335</v>
      </c>
      <c r="AD12" s="222">
        <v>17.96</v>
      </c>
      <c r="AE12" s="222">
        <v>19.333333333333332</v>
      </c>
      <c r="AF12" s="222">
        <v>18.053333333333335</v>
      </c>
      <c r="AG12" s="217"/>
      <c r="AH12" s="218"/>
      <c r="AI12" s="218"/>
      <c r="AJ12" s="218"/>
      <c r="AK12" s="218"/>
      <c r="AL12" s="218"/>
      <c r="AM12" s="218"/>
      <c r="AN12" s="218"/>
      <c r="AO12" s="218"/>
      <c r="AP12" s="218"/>
      <c r="AQ12" s="218"/>
      <c r="AR12" s="218"/>
      <c r="AS12" s="218"/>
      <c r="AT12" s="218"/>
      <c r="AU12" s="218"/>
      <c r="AV12" s="218"/>
      <c r="AW12" s="218"/>
      <c r="AX12" s="218"/>
      <c r="AY12" s="218"/>
      <c r="AZ12" s="218"/>
      <c r="BA12" s="218"/>
      <c r="BB12" s="218"/>
      <c r="BC12" s="218"/>
      <c r="BD12" s="218"/>
      <c r="BE12" s="218"/>
      <c r="BF12" s="218"/>
      <c r="BG12" s="218"/>
      <c r="BH12" s="218"/>
      <c r="BI12" s="218"/>
      <c r="BJ12" s="218"/>
      <c r="BK12" s="218"/>
      <c r="BL12" s="218"/>
      <c r="BM12" s="221"/>
    </row>
    <row r="13" spans="1:66">
      <c r="A13" s="30"/>
      <c r="B13" s="3" t="s">
        <v>240</v>
      </c>
      <c r="C13" s="29"/>
      <c r="D13" s="220">
        <v>20</v>
      </c>
      <c r="E13" s="220">
        <v>17.100000000000001</v>
      </c>
      <c r="F13" s="220">
        <v>19.100000000000001</v>
      </c>
      <c r="G13" s="220">
        <v>19.274999999999999</v>
      </c>
      <c r="H13" s="220">
        <v>19.274999999999999</v>
      </c>
      <c r="I13" s="220">
        <v>19.7</v>
      </c>
      <c r="J13" s="220">
        <v>18.149999999999999</v>
      </c>
      <c r="K13" s="220">
        <v>18.8</v>
      </c>
      <c r="L13" s="220">
        <v>18.549999999999997</v>
      </c>
      <c r="M13" s="220">
        <v>18.914999999999999</v>
      </c>
      <c r="N13" s="220">
        <v>17.8</v>
      </c>
      <c r="O13" s="220">
        <v>18.605</v>
      </c>
      <c r="P13" s="220">
        <v>18.244598568166204</v>
      </c>
      <c r="Q13" s="220">
        <v>18.850000000000001</v>
      </c>
      <c r="R13" s="220">
        <v>18.842949236915999</v>
      </c>
      <c r="S13" s="220">
        <v>19.04</v>
      </c>
      <c r="T13" s="220">
        <v>19.700000000000003</v>
      </c>
      <c r="U13" s="220">
        <v>18.100000000000001</v>
      </c>
      <c r="V13" s="220">
        <v>19.094999999999999</v>
      </c>
      <c r="W13" s="220">
        <v>17.75</v>
      </c>
      <c r="X13" s="220">
        <v>18.45</v>
      </c>
      <c r="Y13" s="220">
        <v>20.234999999999999</v>
      </c>
      <c r="Z13" s="220">
        <v>18.600000000000001</v>
      </c>
      <c r="AA13" s="220">
        <v>18.600000000000001</v>
      </c>
      <c r="AB13" s="220">
        <v>18.399999999999999</v>
      </c>
      <c r="AC13" s="220">
        <v>18.25</v>
      </c>
      <c r="AD13" s="220">
        <v>17.96</v>
      </c>
      <c r="AE13" s="220">
        <v>19</v>
      </c>
      <c r="AF13" s="220">
        <v>18.234999999999999</v>
      </c>
      <c r="AG13" s="217"/>
      <c r="AH13" s="218"/>
      <c r="AI13" s="218"/>
      <c r="AJ13" s="218"/>
      <c r="AK13" s="218"/>
      <c r="AL13" s="218"/>
      <c r="AM13" s="218"/>
      <c r="AN13" s="218"/>
      <c r="AO13" s="218"/>
      <c r="AP13" s="218"/>
      <c r="AQ13" s="218"/>
      <c r="AR13" s="218"/>
      <c r="AS13" s="218"/>
      <c r="AT13" s="218"/>
      <c r="AU13" s="218"/>
      <c r="AV13" s="218"/>
      <c r="AW13" s="218"/>
      <c r="AX13" s="218"/>
      <c r="AY13" s="218"/>
      <c r="AZ13" s="218"/>
      <c r="BA13" s="218"/>
      <c r="BB13" s="218"/>
      <c r="BC13" s="218"/>
      <c r="BD13" s="218"/>
      <c r="BE13" s="218"/>
      <c r="BF13" s="218"/>
      <c r="BG13" s="218"/>
      <c r="BH13" s="218"/>
      <c r="BI13" s="218"/>
      <c r="BJ13" s="218"/>
      <c r="BK13" s="218"/>
      <c r="BL13" s="218"/>
      <c r="BM13" s="221"/>
    </row>
    <row r="14" spans="1:66">
      <c r="A14" s="30"/>
      <c r="B14" s="3" t="s">
        <v>241</v>
      </c>
      <c r="C14" s="29"/>
      <c r="D14" s="24">
        <v>0.17224014243685121</v>
      </c>
      <c r="E14" s="24">
        <v>0.27141603981096429</v>
      </c>
      <c r="F14" s="24">
        <v>0.612100209660695</v>
      </c>
      <c r="G14" s="24">
        <v>0.3386246693120073</v>
      </c>
      <c r="H14" s="24">
        <v>0.92466210044534591</v>
      </c>
      <c r="I14" s="24">
        <v>0.49774491458979281</v>
      </c>
      <c r="J14" s="24">
        <v>0.2564176280991613</v>
      </c>
      <c r="K14" s="24">
        <v>0.90939540355117221</v>
      </c>
      <c r="L14" s="24">
        <v>1.443260198301056</v>
      </c>
      <c r="M14" s="24">
        <v>0.18118130882259004</v>
      </c>
      <c r="N14" s="24">
        <v>0.38686776379877713</v>
      </c>
      <c r="O14" s="24">
        <v>0.67804621278100696</v>
      </c>
      <c r="P14" s="24">
        <v>0.19638378516614147</v>
      </c>
      <c r="Q14" s="24">
        <v>0.65445142422235358</v>
      </c>
      <c r="R14" s="24">
        <v>0.27264339596751896</v>
      </c>
      <c r="S14" s="24">
        <v>1.5209952881802973</v>
      </c>
      <c r="T14" s="24">
        <v>0.19663841605003601</v>
      </c>
      <c r="U14" s="24">
        <v>0.40824829046386391</v>
      </c>
      <c r="V14" s="24">
        <v>0.3533647784749725</v>
      </c>
      <c r="W14" s="24">
        <v>0.1632993161855445</v>
      </c>
      <c r="X14" s="24">
        <v>0.3777124126457409</v>
      </c>
      <c r="Y14" s="24">
        <v>0.50046644909191118</v>
      </c>
      <c r="Z14" s="24">
        <v>0.19260494974601983</v>
      </c>
      <c r="AA14" s="24">
        <v>0.32249030993194172</v>
      </c>
      <c r="AB14" s="24">
        <v>0.17606816861659058</v>
      </c>
      <c r="AC14" s="24">
        <v>0.19407902170679497</v>
      </c>
      <c r="AD14" s="24">
        <v>0.17584083712266607</v>
      </c>
      <c r="AE14" s="24">
        <v>0.5163977794943222</v>
      </c>
      <c r="AF14" s="24">
        <v>0.53204009873943436</v>
      </c>
      <c r="AG14" s="157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3" t="s">
        <v>87</v>
      </c>
      <c r="C15" s="29"/>
      <c r="D15" s="13">
        <v>8.6048364248218767E-3</v>
      </c>
      <c r="E15" s="13">
        <v>1.5795307845448942E-2</v>
      </c>
      <c r="F15" s="13">
        <v>3.1991300156482327E-2</v>
      </c>
      <c r="G15" s="13">
        <v>1.7515069102345206E-2</v>
      </c>
      <c r="H15" s="13">
        <v>4.8666426339228734E-2</v>
      </c>
      <c r="I15" s="13">
        <v>2.5427581843667571E-2</v>
      </c>
      <c r="J15" s="13">
        <v>1.4186314141032438E-2</v>
      </c>
      <c r="K15" s="13">
        <v>4.7862915976377485E-2</v>
      </c>
      <c r="L15" s="13">
        <v>7.6565527761329244E-2</v>
      </c>
      <c r="M15" s="13">
        <v>9.564383714020238E-3</v>
      </c>
      <c r="N15" s="13">
        <v>2.1754513428234888E-2</v>
      </c>
      <c r="O15" s="13">
        <v>3.671730394120977E-2</v>
      </c>
      <c r="P15" s="13">
        <v>1.0754318890757742E-2</v>
      </c>
      <c r="Q15" s="13">
        <v>3.4529621397591637E-2</v>
      </c>
      <c r="R15" s="13">
        <v>1.436863564744967E-2</v>
      </c>
      <c r="S15" s="13">
        <v>7.7893237701278456E-2</v>
      </c>
      <c r="T15" s="13">
        <v>1.0015539017828659E-2</v>
      </c>
      <c r="U15" s="13">
        <v>2.2513692488816021E-2</v>
      </c>
      <c r="V15" s="13">
        <v>1.8673495427601151E-2</v>
      </c>
      <c r="W15" s="13">
        <v>9.1913311173852444E-3</v>
      </c>
      <c r="X15" s="13">
        <v>2.0602495235222233E-2</v>
      </c>
      <c r="Y15" s="13">
        <v>2.4730676120502938E-2</v>
      </c>
      <c r="Z15" s="13">
        <v>1.0333807551427336E-2</v>
      </c>
      <c r="AA15" s="13">
        <v>1.733818870601837E-2</v>
      </c>
      <c r="AB15" s="13">
        <v>9.5429901689208993E-3</v>
      </c>
      <c r="AC15" s="13">
        <v>1.0615078671292341E-2</v>
      </c>
      <c r="AD15" s="13">
        <v>9.7906924901261724E-3</v>
      </c>
      <c r="AE15" s="13">
        <v>2.6710229973844254E-2</v>
      </c>
      <c r="AF15" s="13">
        <v>2.9470463371829819E-2</v>
      </c>
      <c r="AG15" s="157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242</v>
      </c>
      <c r="C16" s="29"/>
      <c r="D16" s="13">
        <v>7.0031822764994534E-2</v>
      </c>
      <c r="E16" s="13">
        <v>-8.1429800773764049E-2</v>
      </c>
      <c r="F16" s="13">
        <v>2.2811434249969675E-2</v>
      </c>
      <c r="G16" s="13">
        <v>3.3502842970352775E-2</v>
      </c>
      <c r="H16" s="13">
        <v>1.5683828436381164E-2</v>
      </c>
      <c r="I16" s="13">
        <v>4.6421628507482326E-2</v>
      </c>
      <c r="J16" s="13">
        <v>-3.3763936895390034E-2</v>
      </c>
      <c r="K16" s="13">
        <v>1.5683828436381164E-2</v>
      </c>
      <c r="L16" s="13">
        <v>7.6652718960938948E-3</v>
      </c>
      <c r="M16" s="13">
        <v>1.2654595965605919E-2</v>
      </c>
      <c r="N16" s="13">
        <v>-4.9355574612615083E-2</v>
      </c>
      <c r="O16" s="13">
        <v>-1.2826594817973436E-2</v>
      </c>
      <c r="P16" s="13">
        <v>-2.3825062937500086E-2</v>
      </c>
      <c r="Q16" s="13">
        <v>1.3189166401625263E-2</v>
      </c>
      <c r="R16" s="13">
        <v>1.4341950315699625E-2</v>
      </c>
      <c r="S16" s="13">
        <v>4.3837871400056239E-2</v>
      </c>
      <c r="T16" s="13">
        <v>4.9539956050927092E-2</v>
      </c>
      <c r="U16" s="13">
        <v>-3.0645609351944825E-2</v>
      </c>
      <c r="V16" s="13">
        <v>1.1585455093567898E-2</v>
      </c>
      <c r="W16" s="13">
        <v>-5.0246525339313841E-2</v>
      </c>
      <c r="X16" s="13">
        <v>-1.9954200631562058E-2</v>
      </c>
      <c r="Y16" s="13">
        <v>8.1792372357415877E-2</v>
      </c>
      <c r="Z16" s="13">
        <v>-3.6498023329780693E-3</v>
      </c>
      <c r="AA16" s="13">
        <v>-5.6989890043847025E-3</v>
      </c>
      <c r="AB16" s="13">
        <v>-1.3717545544671972E-2</v>
      </c>
      <c r="AC16" s="13">
        <v>-2.2627052811657666E-2</v>
      </c>
      <c r="AD16" s="13">
        <v>-3.9911496909610156E-2</v>
      </c>
      <c r="AE16" s="13">
        <v>3.3502842970352775E-2</v>
      </c>
      <c r="AF16" s="13">
        <v>-3.4922172840098131E-2</v>
      </c>
      <c r="AG16" s="157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243</v>
      </c>
      <c r="C17" s="47"/>
      <c r="D17" s="45">
        <v>1.52</v>
      </c>
      <c r="E17" s="45">
        <v>2.1800000000000002</v>
      </c>
      <c r="F17" s="45">
        <v>0.37</v>
      </c>
      <c r="G17" s="45">
        <v>0.63</v>
      </c>
      <c r="H17" s="45">
        <v>0.2</v>
      </c>
      <c r="I17" s="45">
        <v>0.95</v>
      </c>
      <c r="J17" s="45">
        <v>1.01</v>
      </c>
      <c r="K17" s="45">
        <v>0.2</v>
      </c>
      <c r="L17" s="45">
        <v>0</v>
      </c>
      <c r="M17" s="45">
        <v>0.12</v>
      </c>
      <c r="N17" s="45">
        <v>1.39</v>
      </c>
      <c r="O17" s="45">
        <v>0.5</v>
      </c>
      <c r="P17" s="45">
        <v>0.77</v>
      </c>
      <c r="Q17" s="45">
        <v>0.13</v>
      </c>
      <c r="R17" s="45">
        <v>0.16</v>
      </c>
      <c r="S17" s="45">
        <v>0.88</v>
      </c>
      <c r="T17" s="45">
        <v>1.02</v>
      </c>
      <c r="U17" s="45">
        <v>0.94</v>
      </c>
      <c r="V17" s="45">
        <v>0.1</v>
      </c>
      <c r="W17" s="45">
        <v>1.41</v>
      </c>
      <c r="X17" s="45">
        <v>0.67</v>
      </c>
      <c r="Y17" s="45">
        <v>1.81</v>
      </c>
      <c r="Z17" s="45">
        <v>0.28000000000000003</v>
      </c>
      <c r="AA17" s="45">
        <v>0.33</v>
      </c>
      <c r="AB17" s="45">
        <v>0.52</v>
      </c>
      <c r="AC17" s="45">
        <v>0.74</v>
      </c>
      <c r="AD17" s="45">
        <v>1.1599999999999999</v>
      </c>
      <c r="AE17" s="45">
        <v>0.63</v>
      </c>
      <c r="AF17" s="45">
        <v>1.04</v>
      </c>
      <c r="AG17" s="157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BM18" s="55"/>
    </row>
    <row r="19" spans="1:65" ht="15">
      <c r="B19" s="8" t="s">
        <v>487</v>
      </c>
      <c r="BM19" s="28" t="s">
        <v>67</v>
      </c>
    </row>
    <row r="20" spans="1:65" ht="15">
      <c r="A20" s="25" t="s">
        <v>48</v>
      </c>
      <c r="B20" s="18" t="s">
        <v>114</v>
      </c>
      <c r="C20" s="15" t="s">
        <v>115</v>
      </c>
      <c r="D20" s="16" t="s">
        <v>235</v>
      </c>
      <c r="E20" s="17" t="s">
        <v>235</v>
      </c>
      <c r="F20" s="17" t="s">
        <v>235</v>
      </c>
      <c r="G20" s="17" t="s">
        <v>235</v>
      </c>
      <c r="H20" s="17" t="s">
        <v>235</v>
      </c>
      <c r="I20" s="17" t="s">
        <v>235</v>
      </c>
      <c r="J20" s="17" t="s">
        <v>235</v>
      </c>
      <c r="K20" s="17" t="s">
        <v>235</v>
      </c>
      <c r="L20" s="17" t="s">
        <v>235</v>
      </c>
      <c r="M20" s="17" t="s">
        <v>235</v>
      </c>
      <c r="N20" s="17" t="s">
        <v>235</v>
      </c>
      <c r="O20" s="17" t="s">
        <v>235</v>
      </c>
      <c r="P20" s="17" t="s">
        <v>235</v>
      </c>
      <c r="Q20" s="17" t="s">
        <v>235</v>
      </c>
      <c r="R20" s="17" t="s">
        <v>235</v>
      </c>
      <c r="S20" s="17" t="s">
        <v>235</v>
      </c>
      <c r="T20" s="17" t="s">
        <v>235</v>
      </c>
      <c r="U20" s="17" t="s">
        <v>235</v>
      </c>
      <c r="V20" s="17" t="s">
        <v>235</v>
      </c>
      <c r="W20" s="17" t="s">
        <v>235</v>
      </c>
      <c r="X20" s="17" t="s">
        <v>235</v>
      </c>
      <c r="Y20" s="17" t="s">
        <v>235</v>
      </c>
      <c r="Z20" s="17" t="s">
        <v>235</v>
      </c>
      <c r="AA20" s="17" t="s">
        <v>235</v>
      </c>
      <c r="AB20" s="17" t="s">
        <v>235</v>
      </c>
      <c r="AC20" s="17" t="s">
        <v>235</v>
      </c>
      <c r="AD20" s="157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236</v>
      </c>
      <c r="C21" s="9" t="s">
        <v>236</v>
      </c>
      <c r="D21" s="154" t="s">
        <v>246</v>
      </c>
      <c r="E21" s="156" t="s">
        <v>247</v>
      </c>
      <c r="F21" s="156" t="s">
        <v>248</v>
      </c>
      <c r="G21" s="156" t="s">
        <v>249</v>
      </c>
      <c r="H21" s="156" t="s">
        <v>250</v>
      </c>
      <c r="I21" s="156" t="s">
        <v>251</v>
      </c>
      <c r="J21" s="156" t="s">
        <v>252</v>
      </c>
      <c r="K21" s="156" t="s">
        <v>253</v>
      </c>
      <c r="L21" s="156" t="s">
        <v>254</v>
      </c>
      <c r="M21" s="156" t="s">
        <v>256</v>
      </c>
      <c r="N21" s="156" t="s">
        <v>257</v>
      </c>
      <c r="O21" s="156" t="s">
        <v>258</v>
      </c>
      <c r="P21" s="156" t="s">
        <v>260</v>
      </c>
      <c r="Q21" s="156" t="s">
        <v>261</v>
      </c>
      <c r="R21" s="156" t="s">
        <v>262</v>
      </c>
      <c r="S21" s="156" t="s">
        <v>263</v>
      </c>
      <c r="T21" s="156" t="s">
        <v>264</v>
      </c>
      <c r="U21" s="156" t="s">
        <v>265</v>
      </c>
      <c r="V21" s="156" t="s">
        <v>266</v>
      </c>
      <c r="W21" s="156" t="s">
        <v>267</v>
      </c>
      <c r="X21" s="156" t="s">
        <v>268</v>
      </c>
      <c r="Y21" s="156" t="s">
        <v>270</v>
      </c>
      <c r="Z21" s="156" t="s">
        <v>271</v>
      </c>
      <c r="AA21" s="156" t="s">
        <v>272</v>
      </c>
      <c r="AB21" s="156" t="s">
        <v>237</v>
      </c>
      <c r="AC21" s="156" t="s">
        <v>273</v>
      </c>
      <c r="AD21" s="157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118</v>
      </c>
      <c r="E22" s="11" t="s">
        <v>286</v>
      </c>
      <c r="F22" s="11" t="s">
        <v>286</v>
      </c>
      <c r="G22" s="11" t="s">
        <v>287</v>
      </c>
      <c r="H22" s="11" t="s">
        <v>287</v>
      </c>
      <c r="I22" s="11" t="s">
        <v>287</v>
      </c>
      <c r="J22" s="11" t="s">
        <v>287</v>
      </c>
      <c r="K22" s="11" t="s">
        <v>287</v>
      </c>
      <c r="L22" s="11" t="s">
        <v>287</v>
      </c>
      <c r="M22" s="11" t="s">
        <v>286</v>
      </c>
      <c r="N22" s="11" t="s">
        <v>118</v>
      </c>
      <c r="O22" s="11" t="s">
        <v>286</v>
      </c>
      <c r="P22" s="11" t="s">
        <v>118</v>
      </c>
      <c r="Q22" s="11" t="s">
        <v>118</v>
      </c>
      <c r="R22" s="11" t="s">
        <v>118</v>
      </c>
      <c r="S22" s="11" t="s">
        <v>287</v>
      </c>
      <c r="T22" s="11" t="s">
        <v>286</v>
      </c>
      <c r="U22" s="11" t="s">
        <v>287</v>
      </c>
      <c r="V22" s="11" t="s">
        <v>287</v>
      </c>
      <c r="W22" s="11" t="s">
        <v>118</v>
      </c>
      <c r="X22" s="11" t="s">
        <v>287</v>
      </c>
      <c r="Y22" s="11" t="s">
        <v>287</v>
      </c>
      <c r="Z22" s="11" t="s">
        <v>287</v>
      </c>
      <c r="AA22" s="11" t="s">
        <v>287</v>
      </c>
      <c r="AB22" s="11" t="s">
        <v>118</v>
      </c>
      <c r="AC22" s="11" t="s">
        <v>287</v>
      </c>
      <c r="AD22" s="157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157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5.77</v>
      </c>
      <c r="E24" s="22">
        <v>5.77</v>
      </c>
      <c r="F24" s="22">
        <v>6.09</v>
      </c>
      <c r="G24" s="22">
        <v>6.41</v>
      </c>
      <c r="H24" s="158">
        <v>5.53</v>
      </c>
      <c r="I24" s="22">
        <v>6.08</v>
      </c>
      <c r="J24" s="22">
        <v>6.01</v>
      </c>
      <c r="K24" s="22">
        <v>6.21</v>
      </c>
      <c r="L24" s="22">
        <v>5.63</v>
      </c>
      <c r="M24" s="22">
        <v>5.76</v>
      </c>
      <c r="N24" s="22">
        <v>6.0537999999999998</v>
      </c>
      <c r="O24" s="22">
        <v>5.8833629779141745</v>
      </c>
      <c r="P24" s="22">
        <v>5.8559429633465969</v>
      </c>
      <c r="Q24" s="22">
        <v>5.51</v>
      </c>
      <c r="R24" s="22">
        <v>5.8999999999999995</v>
      </c>
      <c r="S24" s="151">
        <v>5.29</v>
      </c>
      <c r="T24" s="22">
        <v>6.0255999999999998</v>
      </c>
      <c r="U24" s="22">
        <v>5.5487000000000002</v>
      </c>
      <c r="V24" s="22">
        <v>6.09</v>
      </c>
      <c r="W24" s="22">
        <v>6.0297999999999998</v>
      </c>
      <c r="X24" s="22">
        <v>5.77</v>
      </c>
      <c r="Y24" s="151">
        <v>5.37</v>
      </c>
      <c r="Z24" s="22">
        <v>6.05</v>
      </c>
      <c r="AA24" s="22">
        <v>6.02</v>
      </c>
      <c r="AB24" s="22">
        <v>6.3299999999999992</v>
      </c>
      <c r="AC24" s="22">
        <v>5.98</v>
      </c>
      <c r="AD24" s="157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5.9</v>
      </c>
      <c r="E25" s="153">
        <v>6.23</v>
      </c>
      <c r="F25" s="11">
        <v>5.96</v>
      </c>
      <c r="G25" s="11">
        <v>6.34</v>
      </c>
      <c r="H25" s="11">
        <v>6.05</v>
      </c>
      <c r="I25" s="11">
        <v>6.08</v>
      </c>
      <c r="J25" s="11">
        <v>5.93</v>
      </c>
      <c r="K25" s="11">
        <v>6.14</v>
      </c>
      <c r="L25" s="11">
        <v>6</v>
      </c>
      <c r="M25" s="11">
        <v>5.63</v>
      </c>
      <c r="N25" s="11">
        <v>6.1336000000000004</v>
      </c>
      <c r="O25" s="11">
        <v>5.9530775867289112</v>
      </c>
      <c r="P25" s="11">
        <v>5.8178254528272522</v>
      </c>
      <c r="Q25" s="11">
        <v>5.52</v>
      </c>
      <c r="R25" s="11">
        <v>5.82</v>
      </c>
      <c r="S25" s="152">
        <v>5.37</v>
      </c>
      <c r="T25" s="11">
        <v>6.0762999999999998</v>
      </c>
      <c r="U25" s="11">
        <v>5.4936999999999996</v>
      </c>
      <c r="V25" s="11">
        <v>6.04</v>
      </c>
      <c r="W25" s="11">
        <v>6.0249999999999995</v>
      </c>
      <c r="X25" s="11">
        <v>5.8</v>
      </c>
      <c r="Y25" s="152">
        <v>5.35</v>
      </c>
      <c r="Z25" s="11">
        <v>5.96</v>
      </c>
      <c r="AA25" s="11">
        <v>6.22</v>
      </c>
      <c r="AB25" s="11">
        <v>6.4399999999999995</v>
      </c>
      <c r="AC25" s="11">
        <v>6.02</v>
      </c>
      <c r="AD25" s="157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5.84</v>
      </c>
      <c r="E26" s="11">
        <v>5.58</v>
      </c>
      <c r="F26" s="11">
        <v>6.07</v>
      </c>
      <c r="G26" s="11">
        <v>6.370000000000001</v>
      </c>
      <c r="H26" s="11">
        <v>6.25</v>
      </c>
      <c r="I26" s="11">
        <v>5.92</v>
      </c>
      <c r="J26" s="11">
        <v>5.99</v>
      </c>
      <c r="K26" s="11">
        <v>5.84</v>
      </c>
      <c r="L26" s="11">
        <v>5.89</v>
      </c>
      <c r="M26" s="11">
        <v>5.71</v>
      </c>
      <c r="N26" s="11">
        <v>6.0019999999999998</v>
      </c>
      <c r="O26" s="11">
        <v>5.9923031085220657</v>
      </c>
      <c r="P26" s="11">
        <v>5.7822084578149511</v>
      </c>
      <c r="Q26" s="11">
        <v>5.61</v>
      </c>
      <c r="R26" s="11">
        <v>5.79</v>
      </c>
      <c r="S26" s="152">
        <v>5.36</v>
      </c>
      <c r="T26" s="11">
        <v>6.0871000000000004</v>
      </c>
      <c r="U26" s="11">
        <v>5.4687999999999999</v>
      </c>
      <c r="V26" s="11">
        <v>5.9</v>
      </c>
      <c r="W26" s="11">
        <v>5.9191000000000003</v>
      </c>
      <c r="X26" s="11">
        <v>5.7</v>
      </c>
      <c r="Y26" s="152">
        <v>5.3</v>
      </c>
      <c r="Z26" s="11">
        <v>6.03</v>
      </c>
      <c r="AA26" s="11">
        <v>6.11</v>
      </c>
      <c r="AB26" s="11">
        <v>6.22</v>
      </c>
      <c r="AC26" s="11">
        <v>5.97</v>
      </c>
      <c r="AD26" s="157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5.84</v>
      </c>
      <c r="E27" s="11">
        <v>5.73</v>
      </c>
      <c r="F27" s="11">
        <v>6.06</v>
      </c>
      <c r="G27" s="11">
        <v>6.419999999999999</v>
      </c>
      <c r="H27" s="11">
        <v>6</v>
      </c>
      <c r="I27" s="11">
        <v>5.99</v>
      </c>
      <c r="J27" s="11">
        <v>6.11</v>
      </c>
      <c r="K27" s="153">
        <v>6.63</v>
      </c>
      <c r="L27" s="11">
        <v>5.73</v>
      </c>
      <c r="M27" s="11">
        <v>5.6</v>
      </c>
      <c r="N27" s="11">
        <v>6.0963000000000003</v>
      </c>
      <c r="O27" s="11">
        <v>5.9883523999720536</v>
      </c>
      <c r="P27" s="11">
        <v>5.8031457079887163</v>
      </c>
      <c r="Q27" s="11">
        <v>5.58</v>
      </c>
      <c r="R27" s="11">
        <v>5.87</v>
      </c>
      <c r="S27" s="152">
        <v>5.36</v>
      </c>
      <c r="T27" s="11">
        <v>6.0487000000000002</v>
      </c>
      <c r="U27" s="11">
        <v>5.4122000000000003</v>
      </c>
      <c r="V27" s="11">
        <v>6.12</v>
      </c>
      <c r="W27" s="11">
        <v>6.0206</v>
      </c>
      <c r="X27" s="11">
        <v>5.8</v>
      </c>
      <c r="Y27" s="152">
        <v>5.31</v>
      </c>
      <c r="Z27" s="11">
        <v>5.94</v>
      </c>
      <c r="AA27" s="11">
        <v>6.1</v>
      </c>
      <c r="AB27" s="11">
        <v>6.419999999999999</v>
      </c>
      <c r="AC27" s="11">
        <v>5.84</v>
      </c>
      <c r="AD27" s="157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5.9464538160044578</v>
      </c>
    </row>
    <row r="28" spans="1:65">
      <c r="A28" s="30"/>
      <c r="B28" s="19">
        <v>1</v>
      </c>
      <c r="C28" s="9">
        <v>5</v>
      </c>
      <c r="D28" s="11">
        <v>5.75</v>
      </c>
      <c r="E28" s="11">
        <v>5.68</v>
      </c>
      <c r="F28" s="11">
        <v>6.08</v>
      </c>
      <c r="G28" s="11">
        <v>6.39</v>
      </c>
      <c r="H28" s="11">
        <v>6.23</v>
      </c>
      <c r="I28" s="11">
        <v>6</v>
      </c>
      <c r="J28" s="11">
        <v>5.89</v>
      </c>
      <c r="K28" s="11">
        <v>6.15</v>
      </c>
      <c r="L28" s="11">
        <v>6.03</v>
      </c>
      <c r="M28" s="11">
        <v>5.71</v>
      </c>
      <c r="N28" s="11">
        <v>6.0591999999999997</v>
      </c>
      <c r="O28" s="11">
        <v>5.9470019098272644</v>
      </c>
      <c r="P28" s="11">
        <v>5.8135497633000011</v>
      </c>
      <c r="Q28" s="11">
        <v>5.61</v>
      </c>
      <c r="R28" s="11">
        <v>5.81</v>
      </c>
      <c r="S28" s="153">
        <v>5.56</v>
      </c>
      <c r="T28" s="11">
        <v>6.1154000000000002</v>
      </c>
      <c r="U28" s="11">
        <v>5.468</v>
      </c>
      <c r="V28" s="11">
        <v>5.94</v>
      </c>
      <c r="W28" s="11">
        <v>6.0364000000000004</v>
      </c>
      <c r="X28" s="11">
        <v>5.74</v>
      </c>
      <c r="Y28" s="152">
        <v>5.31</v>
      </c>
      <c r="Z28" s="11">
        <v>5.95</v>
      </c>
      <c r="AA28" s="11">
        <v>6.34</v>
      </c>
      <c r="AB28" s="11">
        <v>6.25</v>
      </c>
      <c r="AC28" s="11">
        <v>5.97</v>
      </c>
      <c r="AD28" s="157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12</v>
      </c>
    </row>
    <row r="29" spans="1:65">
      <c r="A29" s="30"/>
      <c r="B29" s="19">
        <v>1</v>
      </c>
      <c r="C29" s="9">
        <v>6</v>
      </c>
      <c r="D29" s="11">
        <v>5.72</v>
      </c>
      <c r="E29" s="11">
        <v>5.68</v>
      </c>
      <c r="F29" s="11">
        <v>5.98</v>
      </c>
      <c r="G29" s="11">
        <v>6.36</v>
      </c>
      <c r="H29" s="11">
        <v>6.07</v>
      </c>
      <c r="I29" s="11">
        <v>5.99</v>
      </c>
      <c r="J29" s="11">
        <v>6.01</v>
      </c>
      <c r="K29" s="11">
        <v>6.14</v>
      </c>
      <c r="L29" s="11">
        <v>6.02</v>
      </c>
      <c r="M29" s="11">
        <v>5.59</v>
      </c>
      <c r="N29" s="11">
        <v>6.1275999999999993</v>
      </c>
      <c r="O29" s="11">
        <v>5.9637811958016558</v>
      </c>
      <c r="P29" s="11">
        <v>5.8577979805981553</v>
      </c>
      <c r="Q29" s="11">
        <v>5.6</v>
      </c>
      <c r="R29" s="11">
        <v>5.92</v>
      </c>
      <c r="S29" s="152">
        <v>5.46</v>
      </c>
      <c r="T29" s="11">
        <v>5.9493</v>
      </c>
      <c r="U29" s="11">
        <v>5.524</v>
      </c>
      <c r="V29" s="11">
        <v>6.11</v>
      </c>
      <c r="W29" s="11">
        <v>6.0057999999999998</v>
      </c>
      <c r="X29" s="11">
        <v>5.74</v>
      </c>
      <c r="Y29" s="152">
        <v>5.31</v>
      </c>
      <c r="Z29" s="11">
        <v>5.92</v>
      </c>
      <c r="AA29" s="11">
        <v>6.14</v>
      </c>
      <c r="AB29" s="11">
        <v>6.36</v>
      </c>
      <c r="AC29" s="11">
        <v>5.96</v>
      </c>
      <c r="AD29" s="157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239</v>
      </c>
      <c r="C30" s="12"/>
      <c r="D30" s="23">
        <v>5.8033333333333337</v>
      </c>
      <c r="E30" s="23">
        <v>5.7783333333333333</v>
      </c>
      <c r="F30" s="23">
        <v>6.0399999999999991</v>
      </c>
      <c r="G30" s="23">
        <v>6.3816666666666668</v>
      </c>
      <c r="H30" s="23">
        <v>6.0216666666666656</v>
      </c>
      <c r="I30" s="23">
        <v>6.0100000000000007</v>
      </c>
      <c r="J30" s="23">
        <v>5.9899999999999993</v>
      </c>
      <c r="K30" s="23">
        <v>6.1849999999999996</v>
      </c>
      <c r="L30" s="23">
        <v>5.8833333333333329</v>
      </c>
      <c r="M30" s="23">
        <v>5.666666666666667</v>
      </c>
      <c r="N30" s="23">
        <v>6.0787499999999994</v>
      </c>
      <c r="O30" s="23">
        <v>5.9546465297943536</v>
      </c>
      <c r="P30" s="23">
        <v>5.8217450543126121</v>
      </c>
      <c r="Q30" s="23">
        <v>5.5716666666666663</v>
      </c>
      <c r="R30" s="23">
        <v>5.8516666666666666</v>
      </c>
      <c r="S30" s="23">
        <v>5.3999999999999995</v>
      </c>
      <c r="T30" s="23">
        <v>6.0503999999999998</v>
      </c>
      <c r="U30" s="23">
        <v>5.4859</v>
      </c>
      <c r="V30" s="23">
        <v>6.0333333333333341</v>
      </c>
      <c r="W30" s="23">
        <v>6.0061166666666672</v>
      </c>
      <c r="X30" s="23">
        <v>5.7583333333333337</v>
      </c>
      <c r="Y30" s="23">
        <v>5.3249999999999993</v>
      </c>
      <c r="Z30" s="23">
        <v>5.9750000000000005</v>
      </c>
      <c r="AA30" s="23">
        <v>6.1549999999999985</v>
      </c>
      <c r="AB30" s="23">
        <v>6.336666666666666</v>
      </c>
      <c r="AC30" s="23">
        <v>5.9566666666666661</v>
      </c>
      <c r="AD30" s="157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240</v>
      </c>
      <c r="C31" s="29"/>
      <c r="D31" s="11">
        <v>5.8049999999999997</v>
      </c>
      <c r="E31" s="11">
        <v>5.7050000000000001</v>
      </c>
      <c r="F31" s="11">
        <v>6.0649999999999995</v>
      </c>
      <c r="G31" s="11">
        <v>6.3800000000000008</v>
      </c>
      <c r="H31" s="11">
        <v>6.0600000000000005</v>
      </c>
      <c r="I31" s="11">
        <v>5.9950000000000001</v>
      </c>
      <c r="J31" s="11">
        <v>6</v>
      </c>
      <c r="K31" s="11">
        <v>6.1449999999999996</v>
      </c>
      <c r="L31" s="11">
        <v>5.9450000000000003</v>
      </c>
      <c r="M31" s="11">
        <v>5.67</v>
      </c>
      <c r="N31" s="11">
        <v>6.07775</v>
      </c>
      <c r="O31" s="11">
        <v>5.9584293912652839</v>
      </c>
      <c r="P31" s="11">
        <v>5.8156876080636266</v>
      </c>
      <c r="Q31" s="11">
        <v>5.59</v>
      </c>
      <c r="R31" s="11">
        <v>5.8450000000000006</v>
      </c>
      <c r="S31" s="11">
        <v>5.3650000000000002</v>
      </c>
      <c r="T31" s="11">
        <v>6.0625</v>
      </c>
      <c r="U31" s="11">
        <v>5.4812499999999993</v>
      </c>
      <c r="V31" s="11">
        <v>6.0649999999999995</v>
      </c>
      <c r="W31" s="11">
        <v>6.0228000000000002</v>
      </c>
      <c r="X31" s="11">
        <v>5.7549999999999999</v>
      </c>
      <c r="Y31" s="11">
        <v>5.31</v>
      </c>
      <c r="Z31" s="11">
        <v>5.9550000000000001</v>
      </c>
      <c r="AA31" s="11">
        <v>6.125</v>
      </c>
      <c r="AB31" s="11">
        <v>6.3449999999999998</v>
      </c>
      <c r="AC31" s="11">
        <v>5.97</v>
      </c>
      <c r="AD31" s="157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241</v>
      </c>
      <c r="C32" s="29"/>
      <c r="D32" s="24">
        <v>6.7724933862401748E-2</v>
      </c>
      <c r="E32" s="24">
        <v>0.23025348350604113</v>
      </c>
      <c r="F32" s="24">
        <v>5.5497747702046338E-2</v>
      </c>
      <c r="G32" s="24">
        <v>3.0605010483034434E-2</v>
      </c>
      <c r="H32" s="24">
        <v>0.26110661934670798</v>
      </c>
      <c r="I32" s="24">
        <v>6.1318838867023592E-2</v>
      </c>
      <c r="J32" s="24">
        <v>7.589466384404131E-2</v>
      </c>
      <c r="K32" s="24">
        <v>0.25414562754452419</v>
      </c>
      <c r="L32" s="24">
        <v>0.168245851855749</v>
      </c>
      <c r="M32" s="24">
        <v>6.9474215840602857E-2</v>
      </c>
      <c r="N32" s="24">
        <v>5.0195846441712752E-2</v>
      </c>
      <c r="O32" s="24">
        <v>3.9445639288558404E-2</v>
      </c>
      <c r="P32" s="24">
        <v>2.986943150757311E-2</v>
      </c>
      <c r="Q32" s="24">
        <v>4.5350486950711859E-2</v>
      </c>
      <c r="R32" s="24">
        <v>5.2694085689635579E-2</v>
      </c>
      <c r="S32" s="24">
        <v>9.5289033996572556E-2</v>
      </c>
      <c r="T32" s="24">
        <v>5.8449704875217362E-2</v>
      </c>
      <c r="U32" s="24">
        <v>4.7959983319429904E-2</v>
      </c>
      <c r="V32" s="24">
        <v>9.2879850703296477E-2</v>
      </c>
      <c r="W32" s="24">
        <v>4.3855052920577543E-2</v>
      </c>
      <c r="X32" s="24">
        <v>3.9200340134578571E-2</v>
      </c>
      <c r="Y32" s="24">
        <v>2.8106938645110519E-2</v>
      </c>
      <c r="Z32" s="24">
        <v>5.2440442408507523E-2</v>
      </c>
      <c r="AA32" s="24">
        <v>0.11131037687475508</v>
      </c>
      <c r="AB32" s="24">
        <v>8.8694231304333598E-2</v>
      </c>
      <c r="AC32" s="24">
        <v>6.0882400303097974E-2</v>
      </c>
      <c r="AD32" s="223"/>
      <c r="AE32" s="224"/>
      <c r="AF32" s="224"/>
      <c r="AG32" s="224"/>
      <c r="AH32" s="224"/>
      <c r="AI32" s="224"/>
      <c r="AJ32" s="224"/>
      <c r="AK32" s="224"/>
      <c r="AL32" s="224"/>
      <c r="AM32" s="224"/>
      <c r="AN32" s="224"/>
      <c r="AO32" s="224"/>
      <c r="AP32" s="224"/>
      <c r="AQ32" s="224"/>
      <c r="AR32" s="224"/>
      <c r="AS32" s="224"/>
      <c r="AT32" s="224"/>
      <c r="AU32" s="224"/>
      <c r="AV32" s="224"/>
      <c r="AW32" s="224"/>
      <c r="AX32" s="224"/>
      <c r="AY32" s="224"/>
      <c r="AZ32" s="224"/>
      <c r="BA32" s="224"/>
      <c r="BB32" s="224"/>
      <c r="BC32" s="224"/>
      <c r="BD32" s="224"/>
      <c r="BE32" s="224"/>
      <c r="BF32" s="224"/>
      <c r="BG32" s="224"/>
      <c r="BH32" s="224"/>
      <c r="BI32" s="224"/>
      <c r="BJ32" s="224"/>
      <c r="BK32" s="224"/>
      <c r="BL32" s="224"/>
      <c r="BM32" s="56"/>
    </row>
    <row r="33" spans="1:65">
      <c r="A33" s="30"/>
      <c r="B33" s="3" t="s">
        <v>87</v>
      </c>
      <c r="C33" s="29"/>
      <c r="D33" s="13">
        <v>1.1670005834991684E-2</v>
      </c>
      <c r="E33" s="13">
        <v>3.9847732940185947E-2</v>
      </c>
      <c r="F33" s="13">
        <v>9.1883688248421101E-3</v>
      </c>
      <c r="G33" s="13">
        <v>4.7957707730009562E-3</v>
      </c>
      <c r="H33" s="13">
        <v>4.3361187823975869E-2</v>
      </c>
      <c r="I33" s="13">
        <v>1.0202801808157002E-2</v>
      </c>
      <c r="J33" s="13">
        <v>1.2670227686818251E-2</v>
      </c>
      <c r="K33" s="13">
        <v>4.1090643095315148E-2</v>
      </c>
      <c r="L33" s="13">
        <v>2.8597028644036661E-2</v>
      </c>
      <c r="M33" s="13">
        <v>1.2260155736576975E-2</v>
      </c>
      <c r="N33" s="13">
        <v>8.257593492364837E-3</v>
      </c>
      <c r="O33" s="13">
        <v>6.6243460617167278E-3</v>
      </c>
      <c r="P33" s="13">
        <v>5.1306663601571722E-3</v>
      </c>
      <c r="Q33" s="13">
        <v>8.1394831499931545E-3</v>
      </c>
      <c r="R33" s="13">
        <v>9.0049704966623043E-3</v>
      </c>
      <c r="S33" s="13">
        <v>1.7646117406772698E-2</v>
      </c>
      <c r="T33" s="13">
        <v>9.6604695351079871E-3</v>
      </c>
      <c r="U33" s="13">
        <v>8.7424093256220324E-3</v>
      </c>
      <c r="V33" s="13">
        <v>1.5394450392811568E-2</v>
      </c>
      <c r="W33" s="13">
        <v>7.3017317768681719E-3</v>
      </c>
      <c r="X33" s="13">
        <v>6.8075843938486657E-3</v>
      </c>
      <c r="Y33" s="13">
        <v>5.278298337109957E-3</v>
      </c>
      <c r="Z33" s="13">
        <v>8.7766430809217613E-3</v>
      </c>
      <c r="AA33" s="13">
        <v>1.8084545389887102E-2</v>
      </c>
      <c r="AB33" s="13">
        <v>1.3996985476749123E-2</v>
      </c>
      <c r="AC33" s="13">
        <v>1.0220884214286175E-2</v>
      </c>
      <c r="AD33" s="157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242</v>
      </c>
      <c r="C34" s="29"/>
      <c r="D34" s="13">
        <v>-2.4068207220566573E-2</v>
      </c>
      <c r="E34" s="13">
        <v>-2.8272393576595167E-2</v>
      </c>
      <c r="F34" s="13">
        <v>1.5731423616503815E-2</v>
      </c>
      <c r="G34" s="13">
        <v>7.3188637148894564E-2</v>
      </c>
      <c r="H34" s="13">
        <v>1.264835362208272E-2</v>
      </c>
      <c r="I34" s="13">
        <v>1.0686399989269679E-2</v>
      </c>
      <c r="J34" s="13">
        <v>7.3230509044466263E-3</v>
      </c>
      <c r="K34" s="13">
        <v>4.0115704481469505E-2</v>
      </c>
      <c r="L34" s="13">
        <v>-1.061481088127525E-2</v>
      </c>
      <c r="M34" s="13">
        <v>-4.7051092633522806E-2</v>
      </c>
      <c r="N34" s="13">
        <v>2.2247912468348119E-2</v>
      </c>
      <c r="O34" s="13">
        <v>1.3777478213730099E-3</v>
      </c>
      <c r="P34" s="13">
        <v>-2.0971954975283036E-2</v>
      </c>
      <c r="Q34" s="13">
        <v>-6.3027000786431531E-2</v>
      </c>
      <c r="R34" s="13">
        <v>-1.5940113598911343E-2</v>
      </c>
      <c r="S34" s="13">
        <v>-9.1895747097827774E-2</v>
      </c>
      <c r="T34" s="13">
        <v>1.7480365140611687E-2</v>
      </c>
      <c r="U34" s="13">
        <v>-7.7450162778513465E-2</v>
      </c>
      <c r="V34" s="13">
        <v>1.4610307254896426E-2</v>
      </c>
      <c r="W34" s="13">
        <v>1.0033349708633343E-2</v>
      </c>
      <c r="X34" s="13">
        <v>-3.1635742661417998E-2</v>
      </c>
      <c r="Y34" s="13">
        <v>-0.10450830616591344</v>
      </c>
      <c r="Z34" s="13">
        <v>4.8005390908296697E-3</v>
      </c>
      <c r="AA34" s="13">
        <v>3.5070680854235148E-2</v>
      </c>
      <c r="AB34" s="13">
        <v>6.5621101708042806E-2</v>
      </c>
      <c r="AC34" s="13">
        <v>1.7174690964085748E-3</v>
      </c>
      <c r="AD34" s="157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243</v>
      </c>
      <c r="C35" s="47"/>
      <c r="D35" s="45">
        <v>0.85</v>
      </c>
      <c r="E35" s="45">
        <v>0.98</v>
      </c>
      <c r="F35" s="45">
        <v>0.39</v>
      </c>
      <c r="G35" s="45">
        <v>2.17</v>
      </c>
      <c r="H35" s="45">
        <v>0.28999999999999998</v>
      </c>
      <c r="I35" s="45">
        <v>0.23</v>
      </c>
      <c r="J35" s="45">
        <v>0.13</v>
      </c>
      <c r="K35" s="45">
        <v>1.1399999999999999</v>
      </c>
      <c r="L35" s="45">
        <v>0.43</v>
      </c>
      <c r="M35" s="45">
        <v>1.56</v>
      </c>
      <c r="N35" s="45">
        <v>0.59</v>
      </c>
      <c r="O35" s="45">
        <v>0.06</v>
      </c>
      <c r="P35" s="45">
        <v>0.75</v>
      </c>
      <c r="Q35" s="45">
        <v>2.06</v>
      </c>
      <c r="R35" s="45">
        <v>0.6</v>
      </c>
      <c r="S35" s="45">
        <v>2.95</v>
      </c>
      <c r="T35" s="45">
        <v>0.44</v>
      </c>
      <c r="U35" s="45">
        <v>2.5099999999999998</v>
      </c>
      <c r="V35" s="45">
        <v>0.35</v>
      </c>
      <c r="W35" s="45">
        <v>0.21</v>
      </c>
      <c r="X35" s="45">
        <v>1.08</v>
      </c>
      <c r="Y35" s="45">
        <v>3.35</v>
      </c>
      <c r="Z35" s="45">
        <v>0.05</v>
      </c>
      <c r="AA35" s="45">
        <v>0.99</v>
      </c>
      <c r="AB35" s="45">
        <v>1.94</v>
      </c>
      <c r="AC35" s="45">
        <v>0.05</v>
      </c>
      <c r="AD35" s="157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BM36" s="55"/>
    </row>
    <row r="37" spans="1:65" ht="15">
      <c r="B37" s="8" t="s">
        <v>488</v>
      </c>
      <c r="BM37" s="28" t="s">
        <v>67</v>
      </c>
    </row>
    <row r="38" spans="1:65" ht="15">
      <c r="A38" s="25" t="s">
        <v>7</v>
      </c>
      <c r="B38" s="18" t="s">
        <v>114</v>
      </c>
      <c r="C38" s="15" t="s">
        <v>115</v>
      </c>
      <c r="D38" s="16" t="s">
        <v>235</v>
      </c>
      <c r="E38" s="17" t="s">
        <v>235</v>
      </c>
      <c r="F38" s="17" t="s">
        <v>235</v>
      </c>
      <c r="G38" s="17" t="s">
        <v>235</v>
      </c>
      <c r="H38" s="17" t="s">
        <v>235</v>
      </c>
      <c r="I38" s="17" t="s">
        <v>235</v>
      </c>
      <c r="J38" s="17" t="s">
        <v>235</v>
      </c>
      <c r="K38" s="17" t="s">
        <v>235</v>
      </c>
      <c r="L38" s="17" t="s">
        <v>235</v>
      </c>
      <c r="M38" s="17" t="s">
        <v>235</v>
      </c>
      <c r="N38" s="17" t="s">
        <v>235</v>
      </c>
      <c r="O38" s="17" t="s">
        <v>235</v>
      </c>
      <c r="P38" s="17" t="s">
        <v>235</v>
      </c>
      <c r="Q38" s="17" t="s">
        <v>235</v>
      </c>
      <c r="R38" s="17" t="s">
        <v>235</v>
      </c>
      <c r="S38" s="17" t="s">
        <v>235</v>
      </c>
      <c r="T38" s="17" t="s">
        <v>235</v>
      </c>
      <c r="U38" s="17" t="s">
        <v>235</v>
      </c>
      <c r="V38" s="17" t="s">
        <v>235</v>
      </c>
      <c r="W38" s="17" t="s">
        <v>235</v>
      </c>
      <c r="X38" s="17" t="s">
        <v>235</v>
      </c>
      <c r="Y38" s="17" t="s">
        <v>235</v>
      </c>
      <c r="Z38" s="17" t="s">
        <v>235</v>
      </c>
      <c r="AA38" s="17" t="s">
        <v>235</v>
      </c>
      <c r="AB38" s="17" t="s">
        <v>235</v>
      </c>
      <c r="AC38" s="17" t="s">
        <v>235</v>
      </c>
      <c r="AD38" s="17" t="s">
        <v>235</v>
      </c>
      <c r="AE38" s="17" t="s">
        <v>235</v>
      </c>
      <c r="AF38" s="157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236</v>
      </c>
      <c r="C39" s="9" t="s">
        <v>236</v>
      </c>
      <c r="D39" s="154" t="s">
        <v>246</v>
      </c>
      <c r="E39" s="156" t="s">
        <v>247</v>
      </c>
      <c r="F39" s="156" t="s">
        <v>248</v>
      </c>
      <c r="G39" s="156" t="s">
        <v>249</v>
      </c>
      <c r="H39" s="156" t="s">
        <v>250</v>
      </c>
      <c r="I39" s="156" t="s">
        <v>251</v>
      </c>
      <c r="J39" s="156" t="s">
        <v>252</v>
      </c>
      <c r="K39" s="156" t="s">
        <v>253</v>
      </c>
      <c r="L39" s="156" t="s">
        <v>254</v>
      </c>
      <c r="M39" s="156" t="s">
        <v>255</v>
      </c>
      <c r="N39" s="156" t="s">
        <v>256</v>
      </c>
      <c r="O39" s="156" t="s">
        <v>257</v>
      </c>
      <c r="P39" s="156" t="s">
        <v>258</v>
      </c>
      <c r="Q39" s="156" t="s">
        <v>259</v>
      </c>
      <c r="R39" s="156" t="s">
        <v>260</v>
      </c>
      <c r="S39" s="156" t="s">
        <v>261</v>
      </c>
      <c r="T39" s="156" t="s">
        <v>262</v>
      </c>
      <c r="U39" s="156" t="s">
        <v>263</v>
      </c>
      <c r="V39" s="156" t="s">
        <v>264</v>
      </c>
      <c r="W39" s="156" t="s">
        <v>265</v>
      </c>
      <c r="X39" s="156" t="s">
        <v>266</v>
      </c>
      <c r="Y39" s="156" t="s">
        <v>268</v>
      </c>
      <c r="Z39" s="156" t="s">
        <v>269</v>
      </c>
      <c r="AA39" s="156" t="s">
        <v>270</v>
      </c>
      <c r="AB39" s="156" t="s">
        <v>271</v>
      </c>
      <c r="AC39" s="156" t="s">
        <v>272</v>
      </c>
      <c r="AD39" s="156" t="s">
        <v>237</v>
      </c>
      <c r="AE39" s="156" t="s">
        <v>273</v>
      </c>
      <c r="AF39" s="157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118</v>
      </c>
      <c r="E40" s="11" t="s">
        <v>286</v>
      </c>
      <c r="F40" s="11" t="s">
        <v>286</v>
      </c>
      <c r="G40" s="11" t="s">
        <v>287</v>
      </c>
      <c r="H40" s="11" t="s">
        <v>287</v>
      </c>
      <c r="I40" s="11" t="s">
        <v>287</v>
      </c>
      <c r="J40" s="11" t="s">
        <v>287</v>
      </c>
      <c r="K40" s="11" t="s">
        <v>287</v>
      </c>
      <c r="L40" s="11" t="s">
        <v>287</v>
      </c>
      <c r="M40" s="11" t="s">
        <v>286</v>
      </c>
      <c r="N40" s="11" t="s">
        <v>286</v>
      </c>
      <c r="O40" s="11" t="s">
        <v>286</v>
      </c>
      <c r="P40" s="11" t="s">
        <v>286</v>
      </c>
      <c r="Q40" s="11" t="s">
        <v>287</v>
      </c>
      <c r="R40" s="11" t="s">
        <v>118</v>
      </c>
      <c r="S40" s="11" t="s">
        <v>118</v>
      </c>
      <c r="T40" s="11" t="s">
        <v>286</v>
      </c>
      <c r="U40" s="11" t="s">
        <v>287</v>
      </c>
      <c r="V40" s="11" t="s">
        <v>286</v>
      </c>
      <c r="W40" s="11" t="s">
        <v>287</v>
      </c>
      <c r="X40" s="11" t="s">
        <v>287</v>
      </c>
      <c r="Y40" s="11" t="s">
        <v>286</v>
      </c>
      <c r="Z40" s="11" t="s">
        <v>118</v>
      </c>
      <c r="AA40" s="11" t="s">
        <v>287</v>
      </c>
      <c r="AB40" s="11" t="s">
        <v>287</v>
      </c>
      <c r="AC40" s="11" t="s">
        <v>287</v>
      </c>
      <c r="AD40" s="11" t="s">
        <v>118</v>
      </c>
      <c r="AE40" s="11" t="s">
        <v>118</v>
      </c>
      <c r="AF40" s="157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157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28">
        <v>341</v>
      </c>
      <c r="E42" s="228">
        <v>335</v>
      </c>
      <c r="F42" s="228">
        <v>343</v>
      </c>
      <c r="G42" s="228">
        <v>354</v>
      </c>
      <c r="H42" s="228">
        <v>315</v>
      </c>
      <c r="I42" s="228">
        <v>340</v>
      </c>
      <c r="J42" s="228">
        <v>350</v>
      </c>
      <c r="K42" s="228">
        <v>364</v>
      </c>
      <c r="L42" s="228">
        <v>339</v>
      </c>
      <c r="M42" s="228">
        <v>344.6</v>
      </c>
      <c r="N42" s="228">
        <v>315</v>
      </c>
      <c r="O42" s="228">
        <v>342.1</v>
      </c>
      <c r="P42" s="228">
        <v>324.88733303166646</v>
      </c>
      <c r="Q42" s="228">
        <v>305.22500000000002</v>
      </c>
      <c r="R42" s="228">
        <v>319.29405856966997</v>
      </c>
      <c r="S42" s="229">
        <v>204.1</v>
      </c>
      <c r="T42" s="228">
        <v>341</v>
      </c>
      <c r="U42" s="229">
        <v>203.1</v>
      </c>
      <c r="V42" s="229">
        <v>290</v>
      </c>
      <c r="W42" s="228">
        <v>325.7</v>
      </c>
      <c r="X42" s="228">
        <v>339</v>
      </c>
      <c r="Y42" s="228">
        <v>338</v>
      </c>
      <c r="Z42" s="228">
        <v>361</v>
      </c>
      <c r="AA42" s="228">
        <v>335</v>
      </c>
      <c r="AB42" s="228">
        <v>347</v>
      </c>
      <c r="AC42" s="228">
        <v>335.3</v>
      </c>
      <c r="AD42" s="228">
        <v>354</v>
      </c>
      <c r="AE42" s="228">
        <v>340</v>
      </c>
      <c r="AF42" s="230"/>
      <c r="AG42" s="231"/>
      <c r="AH42" s="231"/>
      <c r="AI42" s="231"/>
      <c r="AJ42" s="231"/>
      <c r="AK42" s="231"/>
      <c r="AL42" s="231"/>
      <c r="AM42" s="231"/>
      <c r="AN42" s="231"/>
      <c r="AO42" s="231"/>
      <c r="AP42" s="231"/>
      <c r="AQ42" s="231"/>
      <c r="AR42" s="231"/>
      <c r="AS42" s="231"/>
      <c r="AT42" s="231"/>
      <c r="AU42" s="231"/>
      <c r="AV42" s="231"/>
      <c r="AW42" s="231"/>
      <c r="AX42" s="231"/>
      <c r="AY42" s="231"/>
      <c r="AZ42" s="231"/>
      <c r="BA42" s="231"/>
      <c r="BB42" s="231"/>
      <c r="BC42" s="231"/>
      <c r="BD42" s="231"/>
      <c r="BE42" s="231"/>
      <c r="BF42" s="231"/>
      <c r="BG42" s="231"/>
      <c r="BH42" s="231"/>
      <c r="BI42" s="231"/>
      <c r="BJ42" s="231"/>
      <c r="BK42" s="231"/>
      <c r="BL42" s="231"/>
      <c r="BM42" s="232">
        <v>1</v>
      </c>
    </row>
    <row r="43" spans="1:65">
      <c r="A43" s="30"/>
      <c r="B43" s="19">
        <v>1</v>
      </c>
      <c r="C43" s="9">
        <v>2</v>
      </c>
      <c r="D43" s="233">
        <v>340</v>
      </c>
      <c r="E43" s="233">
        <v>342</v>
      </c>
      <c r="F43" s="233">
        <v>334</v>
      </c>
      <c r="G43" s="233">
        <v>345</v>
      </c>
      <c r="H43" s="233">
        <v>333</v>
      </c>
      <c r="I43" s="233">
        <v>341</v>
      </c>
      <c r="J43" s="233">
        <v>349</v>
      </c>
      <c r="K43" s="233">
        <v>352</v>
      </c>
      <c r="L43" s="234">
        <v>388</v>
      </c>
      <c r="M43" s="233">
        <v>343.3</v>
      </c>
      <c r="N43" s="233">
        <v>310</v>
      </c>
      <c r="O43" s="233">
        <v>346.5</v>
      </c>
      <c r="P43" s="233">
        <v>328.06822555696391</v>
      </c>
      <c r="Q43" s="233">
        <v>309.60199999999998</v>
      </c>
      <c r="R43" s="233">
        <v>321.13398227567001</v>
      </c>
      <c r="S43" s="235">
        <v>193.7</v>
      </c>
      <c r="T43" s="233">
        <v>335</v>
      </c>
      <c r="U43" s="235">
        <v>207.1</v>
      </c>
      <c r="V43" s="235">
        <v>294</v>
      </c>
      <c r="W43" s="233">
        <v>300.7</v>
      </c>
      <c r="X43" s="233">
        <v>351</v>
      </c>
      <c r="Y43" s="233">
        <v>337</v>
      </c>
      <c r="Z43" s="233">
        <v>350</v>
      </c>
      <c r="AA43" s="233">
        <v>335</v>
      </c>
      <c r="AB43" s="233">
        <v>346</v>
      </c>
      <c r="AC43" s="233">
        <v>343.4</v>
      </c>
      <c r="AD43" s="233">
        <v>356</v>
      </c>
      <c r="AE43" s="233">
        <v>330</v>
      </c>
      <c r="AF43" s="230"/>
      <c r="AG43" s="231"/>
      <c r="AH43" s="231"/>
      <c r="AI43" s="231"/>
      <c r="AJ43" s="231"/>
      <c r="AK43" s="231"/>
      <c r="AL43" s="231"/>
      <c r="AM43" s="231"/>
      <c r="AN43" s="231"/>
      <c r="AO43" s="231"/>
      <c r="AP43" s="231"/>
      <c r="AQ43" s="231"/>
      <c r="AR43" s="231"/>
      <c r="AS43" s="231"/>
      <c r="AT43" s="231"/>
      <c r="AU43" s="231"/>
      <c r="AV43" s="231"/>
      <c r="AW43" s="231"/>
      <c r="AX43" s="231"/>
      <c r="AY43" s="231"/>
      <c r="AZ43" s="231"/>
      <c r="BA43" s="231"/>
      <c r="BB43" s="231"/>
      <c r="BC43" s="231"/>
      <c r="BD43" s="231"/>
      <c r="BE43" s="231"/>
      <c r="BF43" s="231"/>
      <c r="BG43" s="231"/>
      <c r="BH43" s="231"/>
      <c r="BI43" s="231"/>
      <c r="BJ43" s="231"/>
      <c r="BK43" s="231"/>
      <c r="BL43" s="231"/>
      <c r="BM43" s="232">
        <v>20</v>
      </c>
    </row>
    <row r="44" spans="1:65">
      <c r="A44" s="30"/>
      <c r="B44" s="19">
        <v>1</v>
      </c>
      <c r="C44" s="9">
        <v>3</v>
      </c>
      <c r="D44" s="233">
        <v>340</v>
      </c>
      <c r="E44" s="233">
        <v>323</v>
      </c>
      <c r="F44" s="233">
        <v>341</v>
      </c>
      <c r="G44" s="233">
        <v>350</v>
      </c>
      <c r="H44" s="233">
        <v>342</v>
      </c>
      <c r="I44" s="233">
        <v>329</v>
      </c>
      <c r="J44" s="233">
        <v>349</v>
      </c>
      <c r="K44" s="233">
        <v>357</v>
      </c>
      <c r="L44" s="233">
        <v>336</v>
      </c>
      <c r="M44" s="233">
        <v>347.5</v>
      </c>
      <c r="N44" s="233">
        <v>306</v>
      </c>
      <c r="O44" s="234">
        <v>355.8</v>
      </c>
      <c r="P44" s="233">
        <v>328.03777439085741</v>
      </c>
      <c r="Q44" s="233">
        <v>314.32799999999997</v>
      </c>
      <c r="R44" s="233">
        <v>329.26088972036598</v>
      </c>
      <c r="S44" s="235">
        <v>209.4</v>
      </c>
      <c r="T44" s="233">
        <v>338</v>
      </c>
      <c r="U44" s="235">
        <v>194.4</v>
      </c>
      <c r="V44" s="235">
        <v>296</v>
      </c>
      <c r="W44" s="233">
        <v>331.4</v>
      </c>
      <c r="X44" s="233">
        <v>321</v>
      </c>
      <c r="Y44" s="234">
        <v>354</v>
      </c>
      <c r="Z44" s="233">
        <v>357</v>
      </c>
      <c r="AA44" s="233">
        <v>335</v>
      </c>
      <c r="AB44" s="233">
        <v>357</v>
      </c>
      <c r="AC44" s="233">
        <v>342.4</v>
      </c>
      <c r="AD44" s="233">
        <v>349</v>
      </c>
      <c r="AE44" s="233">
        <v>340</v>
      </c>
      <c r="AF44" s="230"/>
      <c r="AG44" s="231"/>
      <c r="AH44" s="231"/>
      <c r="AI44" s="231"/>
      <c r="AJ44" s="231"/>
      <c r="AK44" s="231"/>
      <c r="AL44" s="231"/>
      <c r="AM44" s="231"/>
      <c r="AN44" s="231"/>
      <c r="AO44" s="231"/>
      <c r="AP44" s="231"/>
      <c r="AQ44" s="231"/>
      <c r="AR44" s="231"/>
      <c r="AS44" s="231"/>
      <c r="AT44" s="231"/>
      <c r="AU44" s="231"/>
      <c r="AV44" s="231"/>
      <c r="AW44" s="231"/>
      <c r="AX44" s="231"/>
      <c r="AY44" s="231"/>
      <c r="AZ44" s="231"/>
      <c r="BA44" s="231"/>
      <c r="BB44" s="231"/>
      <c r="BC44" s="231"/>
      <c r="BD44" s="231"/>
      <c r="BE44" s="231"/>
      <c r="BF44" s="231"/>
      <c r="BG44" s="231"/>
      <c r="BH44" s="231"/>
      <c r="BI44" s="231"/>
      <c r="BJ44" s="231"/>
      <c r="BK44" s="231"/>
      <c r="BL44" s="231"/>
      <c r="BM44" s="232">
        <v>16</v>
      </c>
    </row>
    <row r="45" spans="1:65">
      <c r="A45" s="30"/>
      <c r="B45" s="19">
        <v>1</v>
      </c>
      <c r="C45" s="9">
        <v>4</v>
      </c>
      <c r="D45" s="233">
        <v>344</v>
      </c>
      <c r="E45" s="233">
        <v>334</v>
      </c>
      <c r="F45" s="233">
        <v>344</v>
      </c>
      <c r="G45" s="233">
        <v>348</v>
      </c>
      <c r="H45" s="233">
        <v>330</v>
      </c>
      <c r="I45" s="233">
        <v>337</v>
      </c>
      <c r="J45" s="233">
        <v>356</v>
      </c>
      <c r="K45" s="234">
        <v>382</v>
      </c>
      <c r="L45" s="233">
        <v>342</v>
      </c>
      <c r="M45" s="233">
        <v>339.3</v>
      </c>
      <c r="N45" s="233">
        <v>310</v>
      </c>
      <c r="O45" s="233">
        <v>338.5</v>
      </c>
      <c r="P45" s="233">
        <v>334.44585740134841</v>
      </c>
      <c r="Q45" s="233">
        <v>315.57400000000001</v>
      </c>
      <c r="R45" s="233">
        <v>324.12136129867002</v>
      </c>
      <c r="S45" s="235">
        <v>193.7</v>
      </c>
      <c r="T45" s="233">
        <v>345</v>
      </c>
      <c r="U45" s="235">
        <v>197.9</v>
      </c>
      <c r="V45" s="235">
        <v>293</v>
      </c>
      <c r="W45" s="233">
        <v>301.7</v>
      </c>
      <c r="X45" s="233">
        <v>344</v>
      </c>
      <c r="Y45" s="233">
        <v>334</v>
      </c>
      <c r="Z45" s="233">
        <v>364</v>
      </c>
      <c r="AA45" s="233">
        <v>336</v>
      </c>
      <c r="AB45" s="233">
        <v>352</v>
      </c>
      <c r="AC45" s="233">
        <v>333.9</v>
      </c>
      <c r="AD45" s="233">
        <v>355</v>
      </c>
      <c r="AE45" s="233">
        <v>340</v>
      </c>
      <c r="AF45" s="230"/>
      <c r="AG45" s="231"/>
      <c r="AH45" s="231"/>
      <c r="AI45" s="231"/>
      <c r="AJ45" s="231"/>
      <c r="AK45" s="231"/>
      <c r="AL45" s="231"/>
      <c r="AM45" s="231"/>
      <c r="AN45" s="231"/>
      <c r="AO45" s="231"/>
      <c r="AP45" s="231"/>
      <c r="AQ45" s="231"/>
      <c r="AR45" s="231"/>
      <c r="AS45" s="231"/>
      <c r="AT45" s="231"/>
      <c r="AU45" s="231"/>
      <c r="AV45" s="231"/>
      <c r="AW45" s="231"/>
      <c r="AX45" s="231"/>
      <c r="AY45" s="231"/>
      <c r="AZ45" s="231"/>
      <c r="BA45" s="231"/>
      <c r="BB45" s="231"/>
      <c r="BC45" s="231"/>
      <c r="BD45" s="231"/>
      <c r="BE45" s="231"/>
      <c r="BF45" s="231"/>
      <c r="BG45" s="231"/>
      <c r="BH45" s="231"/>
      <c r="BI45" s="231"/>
      <c r="BJ45" s="231"/>
      <c r="BK45" s="231"/>
      <c r="BL45" s="231"/>
      <c r="BM45" s="232">
        <v>337.96043083697873</v>
      </c>
    </row>
    <row r="46" spans="1:65">
      <c r="A46" s="30"/>
      <c r="B46" s="19">
        <v>1</v>
      </c>
      <c r="C46" s="9">
        <v>5</v>
      </c>
      <c r="D46" s="233">
        <v>335</v>
      </c>
      <c r="E46" s="233">
        <v>326</v>
      </c>
      <c r="F46" s="233">
        <v>341</v>
      </c>
      <c r="G46" s="233">
        <v>348</v>
      </c>
      <c r="H46" s="233">
        <v>347</v>
      </c>
      <c r="I46" s="233">
        <v>336</v>
      </c>
      <c r="J46" s="233">
        <v>344</v>
      </c>
      <c r="K46" s="233">
        <v>352</v>
      </c>
      <c r="L46" s="233">
        <v>374</v>
      </c>
      <c r="M46" s="233">
        <v>338.3</v>
      </c>
      <c r="N46" s="233">
        <v>311</v>
      </c>
      <c r="O46" s="233">
        <v>340.8</v>
      </c>
      <c r="P46" s="233">
        <v>328.70076748853273</v>
      </c>
      <c r="Q46" s="233">
        <v>318.358</v>
      </c>
      <c r="R46" s="233">
        <v>329.84680092333298</v>
      </c>
      <c r="S46" s="235">
        <v>188.6</v>
      </c>
      <c r="T46" s="233">
        <v>343</v>
      </c>
      <c r="U46" s="235">
        <v>210</v>
      </c>
      <c r="V46" s="235">
        <v>292</v>
      </c>
      <c r="W46" s="233">
        <v>299.2</v>
      </c>
      <c r="X46" s="233">
        <v>341</v>
      </c>
      <c r="Y46" s="233">
        <v>344</v>
      </c>
      <c r="Z46" s="233">
        <v>357</v>
      </c>
      <c r="AA46" s="233">
        <v>336</v>
      </c>
      <c r="AB46" s="233">
        <v>347</v>
      </c>
      <c r="AC46" s="233">
        <v>354.9</v>
      </c>
      <c r="AD46" s="233">
        <v>350</v>
      </c>
      <c r="AE46" s="233">
        <v>340</v>
      </c>
      <c r="AF46" s="230"/>
      <c r="AG46" s="231"/>
      <c r="AH46" s="231"/>
      <c r="AI46" s="231"/>
      <c r="AJ46" s="231"/>
      <c r="AK46" s="231"/>
      <c r="AL46" s="231"/>
      <c r="AM46" s="231"/>
      <c r="AN46" s="231"/>
      <c r="AO46" s="231"/>
      <c r="AP46" s="231"/>
      <c r="AQ46" s="231"/>
      <c r="AR46" s="231"/>
      <c r="AS46" s="231"/>
      <c r="AT46" s="231"/>
      <c r="AU46" s="231"/>
      <c r="AV46" s="231"/>
      <c r="AW46" s="231"/>
      <c r="AX46" s="231"/>
      <c r="AY46" s="231"/>
      <c r="AZ46" s="231"/>
      <c r="BA46" s="231"/>
      <c r="BB46" s="231"/>
      <c r="BC46" s="231"/>
      <c r="BD46" s="231"/>
      <c r="BE46" s="231"/>
      <c r="BF46" s="231"/>
      <c r="BG46" s="231"/>
      <c r="BH46" s="231"/>
      <c r="BI46" s="231"/>
      <c r="BJ46" s="231"/>
      <c r="BK46" s="231"/>
      <c r="BL46" s="231"/>
      <c r="BM46" s="232">
        <v>13</v>
      </c>
    </row>
    <row r="47" spans="1:65">
      <c r="A47" s="30"/>
      <c r="B47" s="19">
        <v>1</v>
      </c>
      <c r="C47" s="9">
        <v>6</v>
      </c>
      <c r="D47" s="233">
        <v>338</v>
      </c>
      <c r="E47" s="233">
        <v>331</v>
      </c>
      <c r="F47" s="233">
        <v>337</v>
      </c>
      <c r="G47" s="233">
        <v>348</v>
      </c>
      <c r="H47" s="233">
        <v>333</v>
      </c>
      <c r="I47" s="233">
        <v>335</v>
      </c>
      <c r="J47" s="233">
        <v>354</v>
      </c>
      <c r="K47" s="233">
        <v>353</v>
      </c>
      <c r="L47" s="233">
        <v>354</v>
      </c>
      <c r="M47" s="233">
        <v>337.8</v>
      </c>
      <c r="N47" s="233">
        <v>306</v>
      </c>
      <c r="O47" s="233">
        <v>340.7</v>
      </c>
      <c r="P47" s="233">
        <v>329.7380546860569</v>
      </c>
      <c r="Q47" s="233">
        <v>313.14499999999998</v>
      </c>
      <c r="R47" s="233">
        <v>322.97752020367</v>
      </c>
      <c r="S47" s="235">
        <v>202.6</v>
      </c>
      <c r="T47" s="233">
        <v>332</v>
      </c>
      <c r="U47" s="235">
        <v>194.5</v>
      </c>
      <c r="V47" s="235">
        <v>291</v>
      </c>
      <c r="W47" s="233">
        <v>312.7</v>
      </c>
      <c r="X47" s="233">
        <v>350</v>
      </c>
      <c r="Y47" s="233">
        <v>338</v>
      </c>
      <c r="Z47" s="233">
        <v>358</v>
      </c>
      <c r="AA47" s="233">
        <v>334</v>
      </c>
      <c r="AB47" s="233">
        <v>340</v>
      </c>
      <c r="AC47" s="233">
        <v>345.1</v>
      </c>
      <c r="AD47" s="233">
        <v>362</v>
      </c>
      <c r="AE47" s="233">
        <v>330</v>
      </c>
      <c r="AF47" s="230"/>
      <c r="AG47" s="231"/>
      <c r="AH47" s="231"/>
      <c r="AI47" s="231"/>
      <c r="AJ47" s="231"/>
      <c r="AK47" s="231"/>
      <c r="AL47" s="231"/>
      <c r="AM47" s="231"/>
      <c r="AN47" s="231"/>
      <c r="AO47" s="231"/>
      <c r="AP47" s="231"/>
      <c r="AQ47" s="231"/>
      <c r="AR47" s="231"/>
      <c r="AS47" s="231"/>
      <c r="AT47" s="231"/>
      <c r="AU47" s="231"/>
      <c r="AV47" s="231"/>
      <c r="AW47" s="231"/>
      <c r="AX47" s="231"/>
      <c r="AY47" s="231"/>
      <c r="AZ47" s="231"/>
      <c r="BA47" s="231"/>
      <c r="BB47" s="231"/>
      <c r="BC47" s="231"/>
      <c r="BD47" s="231"/>
      <c r="BE47" s="231"/>
      <c r="BF47" s="231"/>
      <c r="BG47" s="231"/>
      <c r="BH47" s="231"/>
      <c r="BI47" s="231"/>
      <c r="BJ47" s="231"/>
      <c r="BK47" s="231"/>
      <c r="BL47" s="231"/>
      <c r="BM47" s="236"/>
    </row>
    <row r="48" spans="1:65">
      <c r="A48" s="30"/>
      <c r="B48" s="20" t="s">
        <v>239</v>
      </c>
      <c r="C48" s="12"/>
      <c r="D48" s="237">
        <v>339.66666666666669</v>
      </c>
      <c r="E48" s="237">
        <v>331.83333333333331</v>
      </c>
      <c r="F48" s="237">
        <v>340</v>
      </c>
      <c r="G48" s="237">
        <v>348.83333333333331</v>
      </c>
      <c r="H48" s="237">
        <v>333.33333333333331</v>
      </c>
      <c r="I48" s="237">
        <v>336.33333333333331</v>
      </c>
      <c r="J48" s="237">
        <v>350.33333333333331</v>
      </c>
      <c r="K48" s="237">
        <v>360</v>
      </c>
      <c r="L48" s="237">
        <v>355.5</v>
      </c>
      <c r="M48" s="237">
        <v>341.8</v>
      </c>
      <c r="N48" s="237">
        <v>309.66666666666669</v>
      </c>
      <c r="O48" s="237">
        <v>344.06666666666666</v>
      </c>
      <c r="P48" s="237">
        <v>328.97966875923765</v>
      </c>
      <c r="Q48" s="237">
        <v>312.70533333333333</v>
      </c>
      <c r="R48" s="237">
        <v>324.43910216522983</v>
      </c>
      <c r="S48" s="237">
        <v>198.68333333333331</v>
      </c>
      <c r="T48" s="237">
        <v>339</v>
      </c>
      <c r="U48" s="237">
        <v>201.16666666666666</v>
      </c>
      <c r="V48" s="237">
        <v>292.66666666666669</v>
      </c>
      <c r="W48" s="237">
        <v>311.90000000000003</v>
      </c>
      <c r="X48" s="237">
        <v>341</v>
      </c>
      <c r="Y48" s="237">
        <v>340.83333333333331</v>
      </c>
      <c r="Z48" s="237">
        <v>357.83333333333331</v>
      </c>
      <c r="AA48" s="237">
        <v>335.16666666666669</v>
      </c>
      <c r="AB48" s="237">
        <v>348.16666666666669</v>
      </c>
      <c r="AC48" s="237">
        <v>342.5</v>
      </c>
      <c r="AD48" s="237">
        <v>354.33333333333331</v>
      </c>
      <c r="AE48" s="237">
        <v>336.66666666666669</v>
      </c>
      <c r="AF48" s="230"/>
      <c r="AG48" s="231"/>
      <c r="AH48" s="231"/>
      <c r="AI48" s="231"/>
      <c r="AJ48" s="231"/>
      <c r="AK48" s="231"/>
      <c r="AL48" s="231"/>
      <c r="AM48" s="231"/>
      <c r="AN48" s="231"/>
      <c r="AO48" s="231"/>
      <c r="AP48" s="231"/>
      <c r="AQ48" s="231"/>
      <c r="AR48" s="231"/>
      <c r="AS48" s="231"/>
      <c r="AT48" s="231"/>
      <c r="AU48" s="231"/>
      <c r="AV48" s="231"/>
      <c r="AW48" s="231"/>
      <c r="AX48" s="231"/>
      <c r="AY48" s="231"/>
      <c r="AZ48" s="231"/>
      <c r="BA48" s="231"/>
      <c r="BB48" s="231"/>
      <c r="BC48" s="231"/>
      <c r="BD48" s="231"/>
      <c r="BE48" s="231"/>
      <c r="BF48" s="231"/>
      <c r="BG48" s="231"/>
      <c r="BH48" s="231"/>
      <c r="BI48" s="231"/>
      <c r="BJ48" s="231"/>
      <c r="BK48" s="231"/>
      <c r="BL48" s="231"/>
      <c r="BM48" s="236"/>
    </row>
    <row r="49" spans="1:65">
      <c r="A49" s="30"/>
      <c r="B49" s="3" t="s">
        <v>240</v>
      </c>
      <c r="C49" s="29"/>
      <c r="D49" s="233">
        <v>340</v>
      </c>
      <c r="E49" s="233">
        <v>332.5</v>
      </c>
      <c r="F49" s="233">
        <v>341</v>
      </c>
      <c r="G49" s="233">
        <v>348</v>
      </c>
      <c r="H49" s="233">
        <v>333</v>
      </c>
      <c r="I49" s="233">
        <v>336.5</v>
      </c>
      <c r="J49" s="233">
        <v>349.5</v>
      </c>
      <c r="K49" s="233">
        <v>355</v>
      </c>
      <c r="L49" s="233">
        <v>348</v>
      </c>
      <c r="M49" s="233">
        <v>341.3</v>
      </c>
      <c r="N49" s="233">
        <v>310</v>
      </c>
      <c r="O49" s="233">
        <v>341.45000000000005</v>
      </c>
      <c r="P49" s="233">
        <v>328.38449652274835</v>
      </c>
      <c r="Q49" s="233">
        <v>313.73649999999998</v>
      </c>
      <c r="R49" s="233">
        <v>323.54944075116998</v>
      </c>
      <c r="S49" s="233">
        <v>198.14999999999998</v>
      </c>
      <c r="T49" s="233">
        <v>339.5</v>
      </c>
      <c r="U49" s="233">
        <v>200.5</v>
      </c>
      <c r="V49" s="233">
        <v>292.5</v>
      </c>
      <c r="W49" s="233">
        <v>307.2</v>
      </c>
      <c r="X49" s="233">
        <v>342.5</v>
      </c>
      <c r="Y49" s="233">
        <v>338</v>
      </c>
      <c r="Z49" s="233">
        <v>357.5</v>
      </c>
      <c r="AA49" s="233">
        <v>335</v>
      </c>
      <c r="AB49" s="233">
        <v>347</v>
      </c>
      <c r="AC49" s="233">
        <v>342.9</v>
      </c>
      <c r="AD49" s="233">
        <v>354.5</v>
      </c>
      <c r="AE49" s="233">
        <v>340</v>
      </c>
      <c r="AF49" s="230"/>
      <c r="AG49" s="231"/>
      <c r="AH49" s="231"/>
      <c r="AI49" s="231"/>
      <c r="AJ49" s="231"/>
      <c r="AK49" s="231"/>
      <c r="AL49" s="231"/>
      <c r="AM49" s="231"/>
      <c r="AN49" s="231"/>
      <c r="AO49" s="231"/>
      <c r="AP49" s="231"/>
      <c r="AQ49" s="231"/>
      <c r="AR49" s="231"/>
      <c r="AS49" s="231"/>
      <c r="AT49" s="231"/>
      <c r="AU49" s="231"/>
      <c r="AV49" s="231"/>
      <c r="AW49" s="231"/>
      <c r="AX49" s="231"/>
      <c r="AY49" s="231"/>
      <c r="AZ49" s="231"/>
      <c r="BA49" s="231"/>
      <c r="BB49" s="231"/>
      <c r="BC49" s="231"/>
      <c r="BD49" s="231"/>
      <c r="BE49" s="231"/>
      <c r="BF49" s="231"/>
      <c r="BG49" s="231"/>
      <c r="BH49" s="231"/>
      <c r="BI49" s="231"/>
      <c r="BJ49" s="231"/>
      <c r="BK49" s="231"/>
      <c r="BL49" s="231"/>
      <c r="BM49" s="236"/>
    </row>
    <row r="50" spans="1:65">
      <c r="A50" s="30"/>
      <c r="B50" s="3" t="s">
        <v>241</v>
      </c>
      <c r="C50" s="29"/>
      <c r="D50" s="233">
        <v>3.0110906108363245</v>
      </c>
      <c r="E50" s="233">
        <v>6.7946057035465026</v>
      </c>
      <c r="F50" s="233">
        <v>3.7947331922020551</v>
      </c>
      <c r="G50" s="233">
        <v>2.9944392908634279</v>
      </c>
      <c r="H50" s="233">
        <v>11.039323650779817</v>
      </c>
      <c r="I50" s="233">
        <v>4.2739521132865619</v>
      </c>
      <c r="J50" s="233">
        <v>4.2268979957726289</v>
      </c>
      <c r="K50" s="233">
        <v>11.713240371477058</v>
      </c>
      <c r="L50" s="233">
        <v>21.144739298463815</v>
      </c>
      <c r="M50" s="233">
        <v>3.9263214336067782</v>
      </c>
      <c r="N50" s="233">
        <v>3.3862466931200785</v>
      </c>
      <c r="O50" s="233">
        <v>6.331719092526666</v>
      </c>
      <c r="P50" s="233">
        <v>3.1304076035957999</v>
      </c>
      <c r="Q50" s="233">
        <v>4.6603499296368973</v>
      </c>
      <c r="R50" s="233">
        <v>4.2924425041803627</v>
      </c>
      <c r="S50" s="233">
        <v>7.8850280067141636</v>
      </c>
      <c r="T50" s="233">
        <v>4.9396356140913875</v>
      </c>
      <c r="U50" s="233">
        <v>6.6011110175989796</v>
      </c>
      <c r="V50" s="233">
        <v>2.1602468994692869</v>
      </c>
      <c r="W50" s="233">
        <v>13.871553626036267</v>
      </c>
      <c r="X50" s="233">
        <v>10.89954127475097</v>
      </c>
      <c r="Y50" s="233">
        <v>7.2226495600068166</v>
      </c>
      <c r="Z50" s="233">
        <v>4.708148963941845</v>
      </c>
      <c r="AA50" s="233">
        <v>0.752772652709081</v>
      </c>
      <c r="AB50" s="233">
        <v>5.7763887219149881</v>
      </c>
      <c r="AC50" s="233">
        <v>7.5781264175256364</v>
      </c>
      <c r="AD50" s="233">
        <v>4.6761807778000488</v>
      </c>
      <c r="AE50" s="233">
        <v>5.1639777949432224</v>
      </c>
      <c r="AF50" s="230"/>
      <c r="AG50" s="231"/>
      <c r="AH50" s="231"/>
      <c r="AI50" s="231"/>
      <c r="AJ50" s="231"/>
      <c r="AK50" s="231"/>
      <c r="AL50" s="231"/>
      <c r="AM50" s="231"/>
      <c r="AN50" s="231"/>
      <c r="AO50" s="231"/>
      <c r="AP50" s="231"/>
      <c r="AQ50" s="231"/>
      <c r="AR50" s="231"/>
      <c r="AS50" s="231"/>
      <c r="AT50" s="231"/>
      <c r="AU50" s="231"/>
      <c r="AV50" s="231"/>
      <c r="AW50" s="231"/>
      <c r="AX50" s="231"/>
      <c r="AY50" s="231"/>
      <c r="AZ50" s="231"/>
      <c r="BA50" s="231"/>
      <c r="BB50" s="231"/>
      <c r="BC50" s="231"/>
      <c r="BD50" s="231"/>
      <c r="BE50" s="231"/>
      <c r="BF50" s="231"/>
      <c r="BG50" s="231"/>
      <c r="BH50" s="231"/>
      <c r="BI50" s="231"/>
      <c r="BJ50" s="231"/>
      <c r="BK50" s="231"/>
      <c r="BL50" s="231"/>
      <c r="BM50" s="236"/>
    </row>
    <row r="51" spans="1:65">
      <c r="A51" s="30"/>
      <c r="B51" s="3" t="s">
        <v>87</v>
      </c>
      <c r="C51" s="29"/>
      <c r="D51" s="13">
        <v>8.8648398748861369E-3</v>
      </c>
      <c r="E51" s="13">
        <v>2.0475958925805636E-2</v>
      </c>
      <c r="F51" s="13">
        <v>1.1160979977064868E-2</v>
      </c>
      <c r="G51" s="13">
        <v>8.5841546799716052E-3</v>
      </c>
      <c r="H51" s="13">
        <v>3.3117970952339454E-2</v>
      </c>
      <c r="I51" s="13">
        <v>1.2707488939405041E-2</v>
      </c>
      <c r="J51" s="13">
        <v>1.2065360596877153E-2</v>
      </c>
      <c r="K51" s="13">
        <v>3.2536778809658495E-2</v>
      </c>
      <c r="L51" s="13">
        <v>5.9478872850812416E-2</v>
      </c>
      <c r="M51" s="13">
        <v>1.1487189682875302E-2</v>
      </c>
      <c r="N51" s="13">
        <v>1.0935134638708542E-2</v>
      </c>
      <c r="O51" s="13">
        <v>1.840259375855454E-2</v>
      </c>
      <c r="P51" s="13">
        <v>9.515504758705242E-3</v>
      </c>
      <c r="Q51" s="13">
        <v>1.490332729524994E-2</v>
      </c>
      <c r="R51" s="13">
        <v>1.3230348856021413E-2</v>
      </c>
      <c r="S51" s="13">
        <v>3.9686408892110552E-2</v>
      </c>
      <c r="T51" s="13">
        <v>1.4571196501744505E-2</v>
      </c>
      <c r="U51" s="13">
        <v>3.2814139275554169E-2</v>
      </c>
      <c r="V51" s="13">
        <v>7.3812536428335537E-3</v>
      </c>
      <c r="W51" s="13">
        <v>4.4474362379083893E-2</v>
      </c>
      <c r="X51" s="13">
        <v>3.196346414882982E-2</v>
      </c>
      <c r="Y51" s="13">
        <v>2.1191147853320734E-2</v>
      </c>
      <c r="Z51" s="13">
        <v>1.3157379498673065E-2</v>
      </c>
      <c r="AA51" s="13">
        <v>2.2459651498033246E-3</v>
      </c>
      <c r="AB51" s="13">
        <v>1.6590872346333139E-2</v>
      </c>
      <c r="AC51" s="13">
        <v>2.2125916547520108E-2</v>
      </c>
      <c r="AD51" s="13">
        <v>1.3197123549764956E-2</v>
      </c>
      <c r="AE51" s="13">
        <v>1.5338547905771946E-2</v>
      </c>
      <c r="AF51" s="157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242</v>
      </c>
      <c r="C52" s="29"/>
      <c r="D52" s="13">
        <v>5.0486260343034495E-3</v>
      </c>
      <c r="E52" s="13">
        <v>-1.8129629816340587E-2</v>
      </c>
      <c r="F52" s="13">
        <v>6.0349347939052667E-3</v>
      </c>
      <c r="G52" s="13">
        <v>3.2172116923354643E-2</v>
      </c>
      <c r="H52" s="13">
        <v>-1.3691240398132187E-2</v>
      </c>
      <c r="I52" s="13">
        <v>-4.8144615617153885E-3</v>
      </c>
      <c r="J52" s="13">
        <v>3.6610506341562932E-2</v>
      </c>
      <c r="K52" s="13">
        <v>6.5213460370017184E-2</v>
      </c>
      <c r="L52" s="13">
        <v>5.1898292115392097E-2</v>
      </c>
      <c r="M52" s="13">
        <v>1.1361002095755302E-2</v>
      </c>
      <c r="N52" s="13">
        <v>-8.371916232986476E-2</v>
      </c>
      <c r="O52" s="13">
        <v>1.806790166104788E-2</v>
      </c>
      <c r="P52" s="13">
        <v>-2.6573412915528838E-2</v>
      </c>
      <c r="Q52" s="13">
        <v>-7.4727971677334137E-2</v>
      </c>
      <c r="R52" s="13">
        <v>-4.0008614731205538E-2</v>
      </c>
      <c r="S52" s="13">
        <v>-0.41211066383930672</v>
      </c>
      <c r="T52" s="13">
        <v>3.0760085150995931E-3</v>
      </c>
      <c r="U52" s="13">
        <v>-0.4047626635802728</v>
      </c>
      <c r="V52" s="13">
        <v>-0.13402090906955999</v>
      </c>
      <c r="W52" s="13">
        <v>-7.7110893640532141E-2</v>
      </c>
      <c r="X52" s="13">
        <v>8.9938610727107182E-3</v>
      </c>
      <c r="Y52" s="13">
        <v>8.5007066929096986E-3</v>
      </c>
      <c r="Z52" s="13">
        <v>5.880245343260504E-2</v>
      </c>
      <c r="AA52" s="13">
        <v>-8.2665422203218597E-3</v>
      </c>
      <c r="AB52" s="13">
        <v>3.0199499404151009E-2</v>
      </c>
      <c r="AC52" s="13">
        <v>1.3432250490919229E-2</v>
      </c>
      <c r="AD52" s="13">
        <v>4.8446211456785404E-2</v>
      </c>
      <c r="AE52" s="13">
        <v>-3.8281528021134603E-3</v>
      </c>
      <c r="AF52" s="157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243</v>
      </c>
      <c r="C53" s="47"/>
      <c r="D53" s="45">
        <v>0.02</v>
      </c>
      <c r="E53" s="45">
        <v>0.55000000000000004</v>
      </c>
      <c r="F53" s="45">
        <v>0.05</v>
      </c>
      <c r="G53" s="45">
        <v>0.7</v>
      </c>
      <c r="H53" s="45">
        <v>0.44</v>
      </c>
      <c r="I53" s="45">
        <v>0.22</v>
      </c>
      <c r="J53" s="45">
        <v>0.81</v>
      </c>
      <c r="K53" s="45">
        <v>1.52</v>
      </c>
      <c r="L53" s="45">
        <v>1.19</v>
      </c>
      <c r="M53" s="45">
        <v>0.18</v>
      </c>
      <c r="N53" s="45">
        <v>2.1800000000000002</v>
      </c>
      <c r="O53" s="45">
        <v>0.35</v>
      </c>
      <c r="P53" s="45">
        <v>0.76</v>
      </c>
      <c r="Q53" s="45">
        <v>1.96</v>
      </c>
      <c r="R53" s="45">
        <v>1.1000000000000001</v>
      </c>
      <c r="S53" s="45">
        <v>10.35</v>
      </c>
      <c r="T53" s="45">
        <v>0.02</v>
      </c>
      <c r="U53" s="45">
        <v>10.16</v>
      </c>
      <c r="V53" s="45">
        <v>3.43</v>
      </c>
      <c r="W53" s="45">
        <v>2.02</v>
      </c>
      <c r="X53" s="45">
        <v>0.12</v>
      </c>
      <c r="Y53" s="45">
        <v>0.11</v>
      </c>
      <c r="Z53" s="45">
        <v>1.36</v>
      </c>
      <c r="AA53" s="45">
        <v>0.31</v>
      </c>
      <c r="AB53" s="45">
        <v>0.65</v>
      </c>
      <c r="AC53" s="45">
        <v>0.23</v>
      </c>
      <c r="AD53" s="45">
        <v>1.1000000000000001</v>
      </c>
      <c r="AE53" s="45">
        <v>0.2</v>
      </c>
      <c r="AF53" s="157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BM54" s="55"/>
    </row>
    <row r="55" spans="1:65" ht="15">
      <c r="B55" s="8" t="s">
        <v>489</v>
      </c>
      <c r="BM55" s="28" t="s">
        <v>280</v>
      </c>
    </row>
    <row r="56" spans="1:65" ht="15">
      <c r="A56" s="25" t="s">
        <v>49</v>
      </c>
      <c r="B56" s="18" t="s">
        <v>114</v>
      </c>
      <c r="C56" s="15" t="s">
        <v>115</v>
      </c>
      <c r="D56" s="16" t="s">
        <v>235</v>
      </c>
      <c r="E56" s="17" t="s">
        <v>235</v>
      </c>
      <c r="F56" s="157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236</v>
      </c>
      <c r="C57" s="9" t="s">
        <v>236</v>
      </c>
      <c r="D57" s="154" t="s">
        <v>246</v>
      </c>
      <c r="E57" s="156" t="s">
        <v>247</v>
      </c>
      <c r="F57" s="157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118</v>
      </c>
      <c r="E58" s="11" t="s">
        <v>286</v>
      </c>
      <c r="F58" s="157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/>
      <c r="C59" s="9"/>
      <c r="D59" s="26"/>
      <c r="E59" s="26"/>
      <c r="F59" s="157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16">
        <v>38</v>
      </c>
      <c r="E60" s="225" t="s">
        <v>288</v>
      </c>
      <c r="F60" s="217"/>
      <c r="G60" s="218"/>
      <c r="H60" s="218"/>
      <c r="I60" s="218"/>
      <c r="J60" s="218"/>
      <c r="K60" s="218"/>
      <c r="L60" s="218"/>
      <c r="M60" s="218"/>
      <c r="N60" s="218"/>
      <c r="O60" s="218"/>
      <c r="P60" s="218"/>
      <c r="Q60" s="218"/>
      <c r="R60" s="218"/>
      <c r="S60" s="218"/>
      <c r="T60" s="218"/>
      <c r="U60" s="218"/>
      <c r="V60" s="218"/>
      <c r="W60" s="218"/>
      <c r="X60" s="218"/>
      <c r="Y60" s="218"/>
      <c r="Z60" s="218"/>
      <c r="AA60" s="218"/>
      <c r="AB60" s="218"/>
      <c r="AC60" s="218"/>
      <c r="AD60" s="218"/>
      <c r="AE60" s="218"/>
      <c r="AF60" s="218"/>
      <c r="AG60" s="218"/>
      <c r="AH60" s="218"/>
      <c r="AI60" s="218"/>
      <c r="AJ60" s="218"/>
      <c r="AK60" s="218"/>
      <c r="AL60" s="218"/>
      <c r="AM60" s="218"/>
      <c r="AN60" s="218"/>
      <c r="AO60" s="218"/>
      <c r="AP60" s="218"/>
      <c r="AQ60" s="218"/>
      <c r="AR60" s="218"/>
      <c r="AS60" s="218"/>
      <c r="AT60" s="218"/>
      <c r="AU60" s="218"/>
      <c r="AV60" s="218"/>
      <c r="AW60" s="218"/>
      <c r="AX60" s="218"/>
      <c r="AY60" s="218"/>
      <c r="AZ60" s="218"/>
      <c r="BA60" s="218"/>
      <c r="BB60" s="218"/>
      <c r="BC60" s="218"/>
      <c r="BD60" s="218"/>
      <c r="BE60" s="218"/>
      <c r="BF60" s="218"/>
      <c r="BG60" s="218"/>
      <c r="BH60" s="218"/>
      <c r="BI60" s="218"/>
      <c r="BJ60" s="218"/>
      <c r="BK60" s="218"/>
      <c r="BL60" s="218"/>
      <c r="BM60" s="219">
        <v>1</v>
      </c>
    </row>
    <row r="61" spans="1:65">
      <c r="A61" s="30"/>
      <c r="B61" s="19">
        <v>1</v>
      </c>
      <c r="C61" s="9">
        <v>2</v>
      </c>
      <c r="D61" s="220">
        <v>40</v>
      </c>
      <c r="E61" s="226" t="s">
        <v>288</v>
      </c>
      <c r="F61" s="217"/>
      <c r="G61" s="218"/>
      <c r="H61" s="218"/>
      <c r="I61" s="218"/>
      <c r="J61" s="218"/>
      <c r="K61" s="218"/>
      <c r="L61" s="218"/>
      <c r="M61" s="218"/>
      <c r="N61" s="218"/>
      <c r="O61" s="218"/>
      <c r="P61" s="218"/>
      <c r="Q61" s="218"/>
      <c r="R61" s="218"/>
      <c r="S61" s="218"/>
      <c r="T61" s="218"/>
      <c r="U61" s="218"/>
      <c r="V61" s="218"/>
      <c r="W61" s="218"/>
      <c r="X61" s="218"/>
      <c r="Y61" s="218"/>
      <c r="Z61" s="218"/>
      <c r="AA61" s="218"/>
      <c r="AB61" s="218"/>
      <c r="AC61" s="218"/>
      <c r="AD61" s="218"/>
      <c r="AE61" s="218"/>
      <c r="AF61" s="218"/>
      <c r="AG61" s="218"/>
      <c r="AH61" s="218"/>
      <c r="AI61" s="218"/>
      <c r="AJ61" s="218"/>
      <c r="AK61" s="218"/>
      <c r="AL61" s="218"/>
      <c r="AM61" s="218"/>
      <c r="AN61" s="218"/>
      <c r="AO61" s="218"/>
      <c r="AP61" s="218"/>
      <c r="AQ61" s="218"/>
      <c r="AR61" s="218"/>
      <c r="AS61" s="218"/>
      <c r="AT61" s="218"/>
      <c r="AU61" s="218"/>
      <c r="AV61" s="218"/>
      <c r="AW61" s="218"/>
      <c r="AX61" s="218"/>
      <c r="AY61" s="218"/>
      <c r="AZ61" s="218"/>
      <c r="BA61" s="218"/>
      <c r="BB61" s="218"/>
      <c r="BC61" s="218"/>
      <c r="BD61" s="218"/>
      <c r="BE61" s="218"/>
      <c r="BF61" s="218"/>
      <c r="BG61" s="218"/>
      <c r="BH61" s="218"/>
      <c r="BI61" s="218"/>
      <c r="BJ61" s="218"/>
      <c r="BK61" s="218"/>
      <c r="BL61" s="218"/>
      <c r="BM61" s="219">
        <v>3</v>
      </c>
    </row>
    <row r="62" spans="1:65">
      <c r="A62" s="30"/>
      <c r="B62" s="19">
        <v>1</v>
      </c>
      <c r="C62" s="9">
        <v>3</v>
      </c>
      <c r="D62" s="220">
        <v>40</v>
      </c>
      <c r="E62" s="226" t="s">
        <v>288</v>
      </c>
      <c r="F62" s="217"/>
      <c r="G62" s="218"/>
      <c r="H62" s="218"/>
      <c r="I62" s="218"/>
      <c r="J62" s="218"/>
      <c r="K62" s="218"/>
      <c r="L62" s="218"/>
      <c r="M62" s="218"/>
      <c r="N62" s="218"/>
      <c r="O62" s="218"/>
      <c r="P62" s="218"/>
      <c r="Q62" s="218"/>
      <c r="R62" s="218"/>
      <c r="S62" s="218"/>
      <c r="T62" s="218"/>
      <c r="U62" s="218"/>
      <c r="V62" s="218"/>
      <c r="W62" s="218"/>
      <c r="X62" s="218"/>
      <c r="Y62" s="218"/>
      <c r="Z62" s="218"/>
      <c r="AA62" s="218"/>
      <c r="AB62" s="218"/>
      <c r="AC62" s="218"/>
      <c r="AD62" s="218"/>
      <c r="AE62" s="218"/>
      <c r="AF62" s="218"/>
      <c r="AG62" s="218"/>
      <c r="AH62" s="218"/>
      <c r="AI62" s="218"/>
      <c r="AJ62" s="218"/>
      <c r="AK62" s="218"/>
      <c r="AL62" s="218"/>
      <c r="AM62" s="218"/>
      <c r="AN62" s="218"/>
      <c r="AO62" s="218"/>
      <c r="AP62" s="218"/>
      <c r="AQ62" s="218"/>
      <c r="AR62" s="218"/>
      <c r="AS62" s="218"/>
      <c r="AT62" s="218"/>
      <c r="AU62" s="218"/>
      <c r="AV62" s="218"/>
      <c r="AW62" s="218"/>
      <c r="AX62" s="218"/>
      <c r="AY62" s="218"/>
      <c r="AZ62" s="218"/>
      <c r="BA62" s="218"/>
      <c r="BB62" s="218"/>
      <c r="BC62" s="218"/>
      <c r="BD62" s="218"/>
      <c r="BE62" s="218"/>
      <c r="BF62" s="218"/>
      <c r="BG62" s="218"/>
      <c r="BH62" s="218"/>
      <c r="BI62" s="218"/>
      <c r="BJ62" s="218"/>
      <c r="BK62" s="218"/>
      <c r="BL62" s="218"/>
      <c r="BM62" s="219">
        <v>16</v>
      </c>
    </row>
    <row r="63" spans="1:65">
      <c r="A63" s="30"/>
      <c r="B63" s="19">
        <v>1</v>
      </c>
      <c r="C63" s="9">
        <v>4</v>
      </c>
      <c r="D63" s="220">
        <v>41</v>
      </c>
      <c r="E63" s="226" t="s">
        <v>288</v>
      </c>
      <c r="F63" s="217"/>
      <c r="G63" s="218"/>
      <c r="H63" s="218"/>
      <c r="I63" s="218"/>
      <c r="J63" s="218"/>
      <c r="K63" s="218"/>
      <c r="L63" s="218"/>
      <c r="M63" s="218"/>
      <c r="N63" s="218"/>
      <c r="O63" s="218"/>
      <c r="P63" s="218"/>
      <c r="Q63" s="218"/>
      <c r="R63" s="218"/>
      <c r="S63" s="218"/>
      <c r="T63" s="218"/>
      <c r="U63" s="218"/>
      <c r="V63" s="218"/>
      <c r="W63" s="218"/>
      <c r="X63" s="218"/>
      <c r="Y63" s="218"/>
      <c r="Z63" s="218"/>
      <c r="AA63" s="218"/>
      <c r="AB63" s="218"/>
      <c r="AC63" s="218"/>
      <c r="AD63" s="218"/>
      <c r="AE63" s="218"/>
      <c r="AF63" s="218"/>
      <c r="AG63" s="218"/>
      <c r="AH63" s="218"/>
      <c r="AI63" s="218"/>
      <c r="AJ63" s="218"/>
      <c r="AK63" s="218"/>
      <c r="AL63" s="218"/>
      <c r="AM63" s="218"/>
      <c r="AN63" s="218"/>
      <c r="AO63" s="218"/>
      <c r="AP63" s="218"/>
      <c r="AQ63" s="218"/>
      <c r="AR63" s="218"/>
      <c r="AS63" s="218"/>
      <c r="AT63" s="218"/>
      <c r="AU63" s="218"/>
      <c r="AV63" s="218"/>
      <c r="AW63" s="218"/>
      <c r="AX63" s="218"/>
      <c r="AY63" s="218"/>
      <c r="AZ63" s="218"/>
      <c r="BA63" s="218"/>
      <c r="BB63" s="218"/>
      <c r="BC63" s="218"/>
      <c r="BD63" s="218"/>
      <c r="BE63" s="218"/>
      <c r="BF63" s="218"/>
      <c r="BG63" s="218"/>
      <c r="BH63" s="218"/>
      <c r="BI63" s="218"/>
      <c r="BJ63" s="218"/>
      <c r="BK63" s="218"/>
      <c r="BL63" s="218"/>
      <c r="BM63" s="219">
        <v>39.5</v>
      </c>
    </row>
    <row r="64" spans="1:65">
      <c r="A64" s="30"/>
      <c r="B64" s="19">
        <v>1</v>
      </c>
      <c r="C64" s="9">
        <v>5</v>
      </c>
      <c r="D64" s="220">
        <v>39</v>
      </c>
      <c r="E64" s="226" t="s">
        <v>288</v>
      </c>
      <c r="F64" s="217"/>
      <c r="G64" s="218"/>
      <c r="H64" s="218"/>
      <c r="I64" s="218"/>
      <c r="J64" s="218"/>
      <c r="K64" s="218"/>
      <c r="L64" s="218"/>
      <c r="M64" s="218"/>
      <c r="N64" s="218"/>
      <c r="O64" s="218"/>
      <c r="P64" s="218"/>
      <c r="Q64" s="218"/>
      <c r="R64" s="218"/>
      <c r="S64" s="218"/>
      <c r="T64" s="218"/>
      <c r="U64" s="218"/>
      <c r="V64" s="218"/>
      <c r="W64" s="218"/>
      <c r="X64" s="218"/>
      <c r="Y64" s="218"/>
      <c r="Z64" s="218"/>
      <c r="AA64" s="218"/>
      <c r="AB64" s="218"/>
      <c r="AC64" s="218"/>
      <c r="AD64" s="218"/>
      <c r="AE64" s="218"/>
      <c r="AF64" s="218"/>
      <c r="AG64" s="218"/>
      <c r="AH64" s="218"/>
      <c r="AI64" s="218"/>
      <c r="AJ64" s="218"/>
      <c r="AK64" s="218"/>
      <c r="AL64" s="218"/>
      <c r="AM64" s="218"/>
      <c r="AN64" s="218"/>
      <c r="AO64" s="218"/>
      <c r="AP64" s="218"/>
      <c r="AQ64" s="218"/>
      <c r="AR64" s="218"/>
      <c r="AS64" s="218"/>
      <c r="AT64" s="218"/>
      <c r="AU64" s="218"/>
      <c r="AV64" s="218"/>
      <c r="AW64" s="218"/>
      <c r="AX64" s="218"/>
      <c r="AY64" s="218"/>
      <c r="AZ64" s="218"/>
      <c r="BA64" s="218"/>
      <c r="BB64" s="218"/>
      <c r="BC64" s="218"/>
      <c r="BD64" s="218"/>
      <c r="BE64" s="218"/>
      <c r="BF64" s="218"/>
      <c r="BG64" s="218"/>
      <c r="BH64" s="218"/>
      <c r="BI64" s="218"/>
      <c r="BJ64" s="218"/>
      <c r="BK64" s="218"/>
      <c r="BL64" s="218"/>
      <c r="BM64" s="219">
        <v>9</v>
      </c>
    </row>
    <row r="65" spans="1:65">
      <c r="A65" s="30"/>
      <c r="B65" s="19">
        <v>1</v>
      </c>
      <c r="C65" s="9">
        <v>6</v>
      </c>
      <c r="D65" s="220">
        <v>39</v>
      </c>
      <c r="E65" s="226" t="s">
        <v>288</v>
      </c>
      <c r="F65" s="217"/>
      <c r="G65" s="218"/>
      <c r="H65" s="218"/>
      <c r="I65" s="218"/>
      <c r="J65" s="218"/>
      <c r="K65" s="218"/>
      <c r="L65" s="218"/>
      <c r="M65" s="218"/>
      <c r="N65" s="218"/>
      <c r="O65" s="218"/>
      <c r="P65" s="218"/>
      <c r="Q65" s="218"/>
      <c r="R65" s="218"/>
      <c r="S65" s="218"/>
      <c r="T65" s="218"/>
      <c r="U65" s="218"/>
      <c r="V65" s="218"/>
      <c r="W65" s="218"/>
      <c r="X65" s="218"/>
      <c r="Y65" s="218"/>
      <c r="Z65" s="218"/>
      <c r="AA65" s="218"/>
      <c r="AB65" s="218"/>
      <c r="AC65" s="218"/>
      <c r="AD65" s="218"/>
      <c r="AE65" s="218"/>
      <c r="AF65" s="218"/>
      <c r="AG65" s="218"/>
      <c r="AH65" s="218"/>
      <c r="AI65" s="218"/>
      <c r="AJ65" s="218"/>
      <c r="AK65" s="218"/>
      <c r="AL65" s="218"/>
      <c r="AM65" s="218"/>
      <c r="AN65" s="218"/>
      <c r="AO65" s="218"/>
      <c r="AP65" s="218"/>
      <c r="AQ65" s="218"/>
      <c r="AR65" s="218"/>
      <c r="AS65" s="218"/>
      <c r="AT65" s="218"/>
      <c r="AU65" s="218"/>
      <c r="AV65" s="218"/>
      <c r="AW65" s="218"/>
      <c r="AX65" s="218"/>
      <c r="AY65" s="218"/>
      <c r="AZ65" s="218"/>
      <c r="BA65" s="218"/>
      <c r="BB65" s="218"/>
      <c r="BC65" s="218"/>
      <c r="BD65" s="218"/>
      <c r="BE65" s="218"/>
      <c r="BF65" s="218"/>
      <c r="BG65" s="218"/>
      <c r="BH65" s="218"/>
      <c r="BI65" s="218"/>
      <c r="BJ65" s="218"/>
      <c r="BK65" s="218"/>
      <c r="BL65" s="218"/>
      <c r="BM65" s="221"/>
    </row>
    <row r="66" spans="1:65">
      <c r="A66" s="30"/>
      <c r="B66" s="20" t="s">
        <v>239</v>
      </c>
      <c r="C66" s="12"/>
      <c r="D66" s="222">
        <v>39.5</v>
      </c>
      <c r="E66" s="222" t="s">
        <v>745</v>
      </c>
      <c r="F66" s="217"/>
      <c r="G66" s="218"/>
      <c r="H66" s="218"/>
      <c r="I66" s="218"/>
      <c r="J66" s="218"/>
      <c r="K66" s="218"/>
      <c r="L66" s="218"/>
      <c r="M66" s="218"/>
      <c r="N66" s="218"/>
      <c r="O66" s="218"/>
      <c r="P66" s="218"/>
      <c r="Q66" s="218"/>
      <c r="R66" s="218"/>
      <c r="S66" s="218"/>
      <c r="T66" s="218"/>
      <c r="U66" s="218"/>
      <c r="V66" s="218"/>
      <c r="W66" s="218"/>
      <c r="X66" s="218"/>
      <c r="Y66" s="218"/>
      <c r="Z66" s="218"/>
      <c r="AA66" s="218"/>
      <c r="AB66" s="218"/>
      <c r="AC66" s="218"/>
      <c r="AD66" s="218"/>
      <c r="AE66" s="218"/>
      <c r="AF66" s="218"/>
      <c r="AG66" s="218"/>
      <c r="AH66" s="218"/>
      <c r="AI66" s="218"/>
      <c r="AJ66" s="218"/>
      <c r="AK66" s="218"/>
      <c r="AL66" s="218"/>
      <c r="AM66" s="218"/>
      <c r="AN66" s="218"/>
      <c r="AO66" s="218"/>
      <c r="AP66" s="218"/>
      <c r="AQ66" s="218"/>
      <c r="AR66" s="218"/>
      <c r="AS66" s="218"/>
      <c r="AT66" s="218"/>
      <c r="AU66" s="218"/>
      <c r="AV66" s="218"/>
      <c r="AW66" s="218"/>
      <c r="AX66" s="218"/>
      <c r="AY66" s="218"/>
      <c r="AZ66" s="218"/>
      <c r="BA66" s="218"/>
      <c r="BB66" s="218"/>
      <c r="BC66" s="218"/>
      <c r="BD66" s="218"/>
      <c r="BE66" s="218"/>
      <c r="BF66" s="218"/>
      <c r="BG66" s="218"/>
      <c r="BH66" s="218"/>
      <c r="BI66" s="218"/>
      <c r="BJ66" s="218"/>
      <c r="BK66" s="218"/>
      <c r="BL66" s="218"/>
      <c r="BM66" s="221"/>
    </row>
    <row r="67" spans="1:65">
      <c r="A67" s="30"/>
      <c r="B67" s="3" t="s">
        <v>240</v>
      </c>
      <c r="C67" s="29"/>
      <c r="D67" s="220">
        <v>39.5</v>
      </c>
      <c r="E67" s="220" t="s">
        <v>745</v>
      </c>
      <c r="F67" s="217"/>
      <c r="G67" s="218"/>
      <c r="H67" s="218"/>
      <c r="I67" s="218"/>
      <c r="J67" s="218"/>
      <c r="K67" s="218"/>
      <c r="L67" s="218"/>
      <c r="M67" s="218"/>
      <c r="N67" s="218"/>
      <c r="O67" s="218"/>
      <c r="P67" s="218"/>
      <c r="Q67" s="218"/>
      <c r="R67" s="218"/>
      <c r="S67" s="218"/>
      <c r="T67" s="218"/>
      <c r="U67" s="218"/>
      <c r="V67" s="218"/>
      <c r="W67" s="218"/>
      <c r="X67" s="218"/>
      <c r="Y67" s="218"/>
      <c r="Z67" s="218"/>
      <c r="AA67" s="218"/>
      <c r="AB67" s="218"/>
      <c r="AC67" s="218"/>
      <c r="AD67" s="218"/>
      <c r="AE67" s="218"/>
      <c r="AF67" s="218"/>
      <c r="AG67" s="218"/>
      <c r="AH67" s="218"/>
      <c r="AI67" s="218"/>
      <c r="AJ67" s="218"/>
      <c r="AK67" s="218"/>
      <c r="AL67" s="218"/>
      <c r="AM67" s="218"/>
      <c r="AN67" s="218"/>
      <c r="AO67" s="218"/>
      <c r="AP67" s="218"/>
      <c r="AQ67" s="218"/>
      <c r="AR67" s="218"/>
      <c r="AS67" s="218"/>
      <c r="AT67" s="218"/>
      <c r="AU67" s="218"/>
      <c r="AV67" s="218"/>
      <c r="AW67" s="218"/>
      <c r="AX67" s="218"/>
      <c r="AY67" s="218"/>
      <c r="AZ67" s="218"/>
      <c r="BA67" s="218"/>
      <c r="BB67" s="218"/>
      <c r="BC67" s="218"/>
      <c r="BD67" s="218"/>
      <c r="BE67" s="218"/>
      <c r="BF67" s="218"/>
      <c r="BG67" s="218"/>
      <c r="BH67" s="218"/>
      <c r="BI67" s="218"/>
      <c r="BJ67" s="218"/>
      <c r="BK67" s="218"/>
      <c r="BL67" s="218"/>
      <c r="BM67" s="221"/>
    </row>
    <row r="68" spans="1:65">
      <c r="A68" s="30"/>
      <c r="B68" s="3" t="s">
        <v>241</v>
      </c>
      <c r="C68" s="29"/>
      <c r="D68" s="220">
        <v>1.0488088481701516</v>
      </c>
      <c r="E68" s="220" t="s">
        <v>745</v>
      </c>
      <c r="F68" s="217"/>
      <c r="G68" s="218"/>
      <c r="H68" s="218"/>
      <c r="I68" s="218"/>
      <c r="J68" s="218"/>
      <c r="K68" s="218"/>
      <c r="L68" s="218"/>
      <c r="M68" s="218"/>
      <c r="N68" s="218"/>
      <c r="O68" s="218"/>
      <c r="P68" s="218"/>
      <c r="Q68" s="218"/>
      <c r="R68" s="218"/>
      <c r="S68" s="218"/>
      <c r="T68" s="218"/>
      <c r="U68" s="218"/>
      <c r="V68" s="218"/>
      <c r="W68" s="218"/>
      <c r="X68" s="218"/>
      <c r="Y68" s="218"/>
      <c r="Z68" s="218"/>
      <c r="AA68" s="218"/>
      <c r="AB68" s="218"/>
      <c r="AC68" s="218"/>
      <c r="AD68" s="218"/>
      <c r="AE68" s="218"/>
      <c r="AF68" s="218"/>
      <c r="AG68" s="218"/>
      <c r="AH68" s="218"/>
      <c r="AI68" s="218"/>
      <c r="AJ68" s="218"/>
      <c r="AK68" s="218"/>
      <c r="AL68" s="218"/>
      <c r="AM68" s="218"/>
      <c r="AN68" s="218"/>
      <c r="AO68" s="218"/>
      <c r="AP68" s="218"/>
      <c r="AQ68" s="218"/>
      <c r="AR68" s="218"/>
      <c r="AS68" s="218"/>
      <c r="AT68" s="218"/>
      <c r="AU68" s="218"/>
      <c r="AV68" s="218"/>
      <c r="AW68" s="218"/>
      <c r="AX68" s="218"/>
      <c r="AY68" s="218"/>
      <c r="AZ68" s="218"/>
      <c r="BA68" s="218"/>
      <c r="BB68" s="218"/>
      <c r="BC68" s="218"/>
      <c r="BD68" s="218"/>
      <c r="BE68" s="218"/>
      <c r="BF68" s="218"/>
      <c r="BG68" s="218"/>
      <c r="BH68" s="218"/>
      <c r="BI68" s="218"/>
      <c r="BJ68" s="218"/>
      <c r="BK68" s="218"/>
      <c r="BL68" s="218"/>
      <c r="BM68" s="221"/>
    </row>
    <row r="69" spans="1:65">
      <c r="A69" s="30"/>
      <c r="B69" s="3" t="s">
        <v>87</v>
      </c>
      <c r="C69" s="29"/>
      <c r="D69" s="13">
        <v>2.6552122738484851E-2</v>
      </c>
      <c r="E69" s="13" t="s">
        <v>745</v>
      </c>
      <c r="F69" s="157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242</v>
      </c>
      <c r="C70" s="29"/>
      <c r="D70" s="13">
        <v>0</v>
      </c>
      <c r="E70" s="13" t="s">
        <v>745</v>
      </c>
      <c r="F70" s="157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243</v>
      </c>
      <c r="C71" s="47"/>
      <c r="D71" s="45">
        <v>0.67</v>
      </c>
      <c r="E71" s="45">
        <v>0.67</v>
      </c>
      <c r="F71" s="157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BM72" s="55"/>
    </row>
    <row r="73" spans="1:65" ht="15">
      <c r="B73" s="8" t="s">
        <v>490</v>
      </c>
      <c r="BM73" s="28" t="s">
        <v>280</v>
      </c>
    </row>
    <row r="74" spans="1:65" ht="15">
      <c r="A74" s="25" t="s">
        <v>10</v>
      </c>
      <c r="B74" s="18" t="s">
        <v>114</v>
      </c>
      <c r="C74" s="15" t="s">
        <v>115</v>
      </c>
      <c r="D74" s="16" t="s">
        <v>235</v>
      </c>
      <c r="E74" s="17" t="s">
        <v>235</v>
      </c>
      <c r="F74" s="17" t="s">
        <v>235</v>
      </c>
      <c r="G74" s="17" t="s">
        <v>235</v>
      </c>
      <c r="H74" s="17" t="s">
        <v>235</v>
      </c>
      <c r="I74" s="17" t="s">
        <v>235</v>
      </c>
      <c r="J74" s="17" t="s">
        <v>235</v>
      </c>
      <c r="K74" s="17" t="s">
        <v>235</v>
      </c>
      <c r="L74" s="17" t="s">
        <v>235</v>
      </c>
      <c r="M74" s="17" t="s">
        <v>235</v>
      </c>
      <c r="N74" s="17" t="s">
        <v>235</v>
      </c>
      <c r="O74" s="17" t="s">
        <v>235</v>
      </c>
      <c r="P74" s="17" t="s">
        <v>235</v>
      </c>
      <c r="Q74" s="17" t="s">
        <v>235</v>
      </c>
      <c r="R74" s="17" t="s">
        <v>235</v>
      </c>
      <c r="S74" s="17" t="s">
        <v>235</v>
      </c>
      <c r="T74" s="17" t="s">
        <v>235</v>
      </c>
      <c r="U74" s="17" t="s">
        <v>235</v>
      </c>
      <c r="V74" s="17" t="s">
        <v>235</v>
      </c>
      <c r="W74" s="17" t="s">
        <v>235</v>
      </c>
      <c r="X74" s="17" t="s">
        <v>235</v>
      </c>
      <c r="Y74" s="17" t="s">
        <v>235</v>
      </c>
      <c r="Z74" s="157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236</v>
      </c>
      <c r="C75" s="9" t="s">
        <v>236</v>
      </c>
      <c r="D75" s="154" t="s">
        <v>246</v>
      </c>
      <c r="E75" s="156" t="s">
        <v>247</v>
      </c>
      <c r="F75" s="156" t="s">
        <v>248</v>
      </c>
      <c r="G75" s="156" t="s">
        <v>249</v>
      </c>
      <c r="H75" s="156" t="s">
        <v>250</v>
      </c>
      <c r="I75" s="156" t="s">
        <v>251</v>
      </c>
      <c r="J75" s="156" t="s">
        <v>252</v>
      </c>
      <c r="K75" s="156" t="s">
        <v>253</v>
      </c>
      <c r="L75" s="156" t="s">
        <v>254</v>
      </c>
      <c r="M75" s="156" t="s">
        <v>256</v>
      </c>
      <c r="N75" s="156" t="s">
        <v>260</v>
      </c>
      <c r="O75" s="156" t="s">
        <v>261</v>
      </c>
      <c r="P75" s="156" t="s">
        <v>262</v>
      </c>
      <c r="Q75" s="156" t="s">
        <v>263</v>
      </c>
      <c r="R75" s="156" t="s">
        <v>264</v>
      </c>
      <c r="S75" s="156" t="s">
        <v>265</v>
      </c>
      <c r="T75" s="156" t="s">
        <v>268</v>
      </c>
      <c r="U75" s="156" t="s">
        <v>270</v>
      </c>
      <c r="V75" s="156" t="s">
        <v>271</v>
      </c>
      <c r="W75" s="156" t="s">
        <v>272</v>
      </c>
      <c r="X75" s="156" t="s">
        <v>237</v>
      </c>
      <c r="Y75" s="156" t="s">
        <v>273</v>
      </c>
      <c r="Z75" s="157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118</v>
      </c>
      <c r="E76" s="11" t="s">
        <v>286</v>
      </c>
      <c r="F76" s="11" t="s">
        <v>286</v>
      </c>
      <c r="G76" s="11" t="s">
        <v>287</v>
      </c>
      <c r="H76" s="11" t="s">
        <v>287</v>
      </c>
      <c r="I76" s="11" t="s">
        <v>287</v>
      </c>
      <c r="J76" s="11" t="s">
        <v>287</v>
      </c>
      <c r="K76" s="11" t="s">
        <v>287</v>
      </c>
      <c r="L76" s="11" t="s">
        <v>287</v>
      </c>
      <c r="M76" s="11" t="s">
        <v>286</v>
      </c>
      <c r="N76" s="11" t="s">
        <v>118</v>
      </c>
      <c r="O76" s="11" t="s">
        <v>118</v>
      </c>
      <c r="P76" s="11" t="s">
        <v>286</v>
      </c>
      <c r="Q76" s="11" t="s">
        <v>287</v>
      </c>
      <c r="R76" s="11" t="s">
        <v>286</v>
      </c>
      <c r="S76" s="11" t="s">
        <v>287</v>
      </c>
      <c r="T76" s="11" t="s">
        <v>287</v>
      </c>
      <c r="U76" s="11" t="s">
        <v>287</v>
      </c>
      <c r="V76" s="11" t="s">
        <v>287</v>
      </c>
      <c r="W76" s="11" t="s">
        <v>287</v>
      </c>
      <c r="X76" s="11" t="s">
        <v>118</v>
      </c>
      <c r="Y76" s="11" t="s">
        <v>287</v>
      </c>
      <c r="Z76" s="157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0</v>
      </c>
    </row>
    <row r="77" spans="1:65">
      <c r="A77" s="30"/>
      <c r="B77" s="19"/>
      <c r="C77" s="9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157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8">
        <v>1</v>
      </c>
      <c r="C78" s="14">
        <v>1</v>
      </c>
      <c r="D78" s="228">
        <v>218</v>
      </c>
      <c r="E78" s="228">
        <v>43</v>
      </c>
      <c r="F78" s="228">
        <v>57</v>
      </c>
      <c r="G78" s="229">
        <v>1790</v>
      </c>
      <c r="H78" s="238">
        <v>2300</v>
      </c>
      <c r="I78" s="228">
        <v>90</v>
      </c>
      <c r="J78" s="228">
        <v>500</v>
      </c>
      <c r="K78" s="228">
        <v>70</v>
      </c>
      <c r="L78" s="228">
        <v>509</v>
      </c>
      <c r="M78" s="228">
        <v>23</v>
      </c>
      <c r="N78" s="238">
        <v>2463.2465638617682</v>
      </c>
      <c r="O78" s="229">
        <v>2690</v>
      </c>
      <c r="P78" s="228">
        <v>744</v>
      </c>
      <c r="Q78" s="228" t="s">
        <v>289</v>
      </c>
      <c r="R78" s="228">
        <v>886</v>
      </c>
      <c r="S78" s="229">
        <v>2342</v>
      </c>
      <c r="T78" s="228">
        <v>71</v>
      </c>
      <c r="U78" s="228">
        <v>128</v>
      </c>
      <c r="V78" s="228">
        <v>1229</v>
      </c>
      <c r="W78" s="228">
        <v>1042</v>
      </c>
      <c r="X78" s="228">
        <v>205</v>
      </c>
      <c r="Y78" s="238">
        <v>292</v>
      </c>
      <c r="Z78" s="230"/>
      <c r="AA78" s="231"/>
      <c r="AB78" s="231"/>
      <c r="AC78" s="231"/>
      <c r="AD78" s="231"/>
      <c r="AE78" s="231"/>
      <c r="AF78" s="231"/>
      <c r="AG78" s="231"/>
      <c r="AH78" s="231"/>
      <c r="AI78" s="231"/>
      <c r="AJ78" s="231"/>
      <c r="AK78" s="231"/>
      <c r="AL78" s="231"/>
      <c r="AM78" s="231"/>
      <c r="AN78" s="231"/>
      <c r="AO78" s="231"/>
      <c r="AP78" s="231"/>
      <c r="AQ78" s="231"/>
      <c r="AR78" s="231"/>
      <c r="AS78" s="231"/>
      <c r="AT78" s="231"/>
      <c r="AU78" s="231"/>
      <c r="AV78" s="231"/>
      <c r="AW78" s="231"/>
      <c r="AX78" s="231"/>
      <c r="AY78" s="231"/>
      <c r="AZ78" s="231"/>
      <c r="BA78" s="231"/>
      <c r="BB78" s="231"/>
      <c r="BC78" s="231"/>
      <c r="BD78" s="231"/>
      <c r="BE78" s="231"/>
      <c r="BF78" s="231"/>
      <c r="BG78" s="231"/>
      <c r="BH78" s="231"/>
      <c r="BI78" s="231"/>
      <c r="BJ78" s="231"/>
      <c r="BK78" s="231"/>
      <c r="BL78" s="231"/>
      <c r="BM78" s="232">
        <v>1</v>
      </c>
    </row>
    <row r="79" spans="1:65">
      <c r="A79" s="30"/>
      <c r="B79" s="19">
        <v>1</v>
      </c>
      <c r="C79" s="9">
        <v>2</v>
      </c>
      <c r="D79" s="233">
        <v>138</v>
      </c>
      <c r="E79" s="233">
        <v>45</v>
      </c>
      <c r="F79" s="233">
        <v>60</v>
      </c>
      <c r="G79" s="235">
        <v>1970</v>
      </c>
      <c r="H79" s="233">
        <v>1250</v>
      </c>
      <c r="I79" s="233">
        <v>150</v>
      </c>
      <c r="J79" s="233">
        <v>430</v>
      </c>
      <c r="K79" s="233">
        <v>120</v>
      </c>
      <c r="L79" s="233">
        <v>546</v>
      </c>
      <c r="M79" s="233">
        <v>31</v>
      </c>
      <c r="N79" s="235">
        <v>2316.0281898457165</v>
      </c>
      <c r="O79" s="235">
        <v>2683</v>
      </c>
      <c r="P79" s="233">
        <v>702</v>
      </c>
      <c r="Q79" s="233" t="s">
        <v>289</v>
      </c>
      <c r="R79" s="233">
        <v>955</v>
      </c>
      <c r="S79" s="235">
        <v>2340</v>
      </c>
      <c r="T79" s="233">
        <v>71</v>
      </c>
      <c r="U79" s="233">
        <v>123.00000000000001</v>
      </c>
      <c r="V79" s="233">
        <v>1226</v>
      </c>
      <c r="W79" s="233">
        <v>1789</v>
      </c>
      <c r="X79" s="233">
        <v>177</v>
      </c>
      <c r="Y79" s="233">
        <v>430</v>
      </c>
      <c r="Z79" s="230"/>
      <c r="AA79" s="231"/>
      <c r="AB79" s="231"/>
      <c r="AC79" s="231"/>
      <c r="AD79" s="231"/>
      <c r="AE79" s="231"/>
      <c r="AF79" s="231"/>
      <c r="AG79" s="231"/>
      <c r="AH79" s="231"/>
      <c r="AI79" s="231"/>
      <c r="AJ79" s="231"/>
      <c r="AK79" s="231"/>
      <c r="AL79" s="231"/>
      <c r="AM79" s="231"/>
      <c r="AN79" s="231"/>
      <c r="AO79" s="231"/>
      <c r="AP79" s="231"/>
      <c r="AQ79" s="231"/>
      <c r="AR79" s="231"/>
      <c r="AS79" s="231"/>
      <c r="AT79" s="231"/>
      <c r="AU79" s="231"/>
      <c r="AV79" s="231"/>
      <c r="AW79" s="231"/>
      <c r="AX79" s="231"/>
      <c r="AY79" s="231"/>
      <c r="AZ79" s="231"/>
      <c r="BA79" s="231"/>
      <c r="BB79" s="231"/>
      <c r="BC79" s="231"/>
      <c r="BD79" s="231"/>
      <c r="BE79" s="231"/>
      <c r="BF79" s="231"/>
      <c r="BG79" s="231"/>
      <c r="BH79" s="231"/>
      <c r="BI79" s="231"/>
      <c r="BJ79" s="231"/>
      <c r="BK79" s="231"/>
      <c r="BL79" s="231"/>
      <c r="BM79" s="232">
        <v>4</v>
      </c>
    </row>
    <row r="80" spans="1:65">
      <c r="A80" s="30"/>
      <c r="B80" s="19">
        <v>1</v>
      </c>
      <c r="C80" s="9">
        <v>3</v>
      </c>
      <c r="D80" s="233">
        <v>154</v>
      </c>
      <c r="E80" s="233">
        <v>40</v>
      </c>
      <c r="F80" s="233">
        <v>69</v>
      </c>
      <c r="G80" s="235">
        <v>2130</v>
      </c>
      <c r="H80" s="233">
        <v>1370</v>
      </c>
      <c r="I80" s="233">
        <v>200</v>
      </c>
      <c r="J80" s="233">
        <v>410</v>
      </c>
      <c r="K80" s="234">
        <v>2350</v>
      </c>
      <c r="L80" s="233">
        <v>374</v>
      </c>
      <c r="M80" s="233">
        <v>30</v>
      </c>
      <c r="N80" s="235">
        <v>2372.6070079985088</v>
      </c>
      <c r="O80" s="235">
        <v>2685</v>
      </c>
      <c r="P80" s="233">
        <v>613</v>
      </c>
      <c r="Q80" s="233" t="s">
        <v>289</v>
      </c>
      <c r="R80" s="233">
        <v>963</v>
      </c>
      <c r="S80" s="234">
        <v>355</v>
      </c>
      <c r="T80" s="233">
        <v>63</v>
      </c>
      <c r="U80" s="233">
        <v>125</v>
      </c>
      <c r="V80" s="233">
        <v>1210</v>
      </c>
      <c r="W80" s="233">
        <v>1368</v>
      </c>
      <c r="X80" s="233">
        <v>212</v>
      </c>
      <c r="Y80" s="233">
        <v>374</v>
      </c>
      <c r="Z80" s="230"/>
      <c r="AA80" s="231"/>
      <c r="AB80" s="231"/>
      <c r="AC80" s="231"/>
      <c r="AD80" s="231"/>
      <c r="AE80" s="231"/>
      <c r="AF80" s="231"/>
      <c r="AG80" s="231"/>
      <c r="AH80" s="231"/>
      <c r="AI80" s="231"/>
      <c r="AJ80" s="231"/>
      <c r="AK80" s="231"/>
      <c r="AL80" s="231"/>
      <c r="AM80" s="231"/>
      <c r="AN80" s="231"/>
      <c r="AO80" s="231"/>
      <c r="AP80" s="231"/>
      <c r="AQ80" s="231"/>
      <c r="AR80" s="231"/>
      <c r="AS80" s="231"/>
      <c r="AT80" s="231"/>
      <c r="AU80" s="231"/>
      <c r="AV80" s="231"/>
      <c r="AW80" s="231"/>
      <c r="AX80" s="231"/>
      <c r="AY80" s="231"/>
      <c r="AZ80" s="231"/>
      <c r="BA80" s="231"/>
      <c r="BB80" s="231"/>
      <c r="BC80" s="231"/>
      <c r="BD80" s="231"/>
      <c r="BE80" s="231"/>
      <c r="BF80" s="231"/>
      <c r="BG80" s="231"/>
      <c r="BH80" s="231"/>
      <c r="BI80" s="231"/>
      <c r="BJ80" s="231"/>
      <c r="BK80" s="231"/>
      <c r="BL80" s="231"/>
      <c r="BM80" s="232">
        <v>16</v>
      </c>
    </row>
    <row r="81" spans="1:65">
      <c r="A81" s="30"/>
      <c r="B81" s="19">
        <v>1</v>
      </c>
      <c r="C81" s="9">
        <v>4</v>
      </c>
      <c r="D81" s="233">
        <v>252</v>
      </c>
      <c r="E81" s="233">
        <v>56</v>
      </c>
      <c r="F81" s="233">
        <v>43</v>
      </c>
      <c r="G81" s="235">
        <v>1840</v>
      </c>
      <c r="H81" s="233">
        <v>1090</v>
      </c>
      <c r="I81" s="233">
        <v>130</v>
      </c>
      <c r="J81" s="233">
        <v>390</v>
      </c>
      <c r="K81" s="233">
        <v>480</v>
      </c>
      <c r="L81" s="233">
        <v>536</v>
      </c>
      <c r="M81" s="233">
        <v>18</v>
      </c>
      <c r="N81" s="235">
        <v>2306.5199489623592</v>
      </c>
      <c r="O81" s="235">
        <v>2676</v>
      </c>
      <c r="P81" s="233">
        <v>587</v>
      </c>
      <c r="Q81" s="233" t="s">
        <v>289</v>
      </c>
      <c r="R81" s="233">
        <v>889</v>
      </c>
      <c r="S81" s="235">
        <v>2355</v>
      </c>
      <c r="T81" s="234">
        <v>85</v>
      </c>
      <c r="U81" s="233">
        <v>125</v>
      </c>
      <c r="V81" s="233">
        <v>1218</v>
      </c>
      <c r="W81" s="233">
        <v>1640</v>
      </c>
      <c r="X81" s="233">
        <v>171</v>
      </c>
      <c r="Y81" s="233">
        <v>405</v>
      </c>
      <c r="Z81" s="230"/>
      <c r="AA81" s="231"/>
      <c r="AB81" s="231"/>
      <c r="AC81" s="231"/>
      <c r="AD81" s="231"/>
      <c r="AE81" s="231"/>
      <c r="AF81" s="231"/>
      <c r="AG81" s="231"/>
      <c r="AH81" s="231"/>
      <c r="AI81" s="231"/>
      <c r="AJ81" s="231"/>
      <c r="AK81" s="231"/>
      <c r="AL81" s="231"/>
      <c r="AM81" s="231"/>
      <c r="AN81" s="231"/>
      <c r="AO81" s="231"/>
      <c r="AP81" s="231"/>
      <c r="AQ81" s="231"/>
      <c r="AR81" s="231"/>
      <c r="AS81" s="231"/>
      <c r="AT81" s="231"/>
      <c r="AU81" s="231"/>
      <c r="AV81" s="231"/>
      <c r="AW81" s="231"/>
      <c r="AX81" s="231"/>
      <c r="AY81" s="231"/>
      <c r="AZ81" s="231"/>
      <c r="BA81" s="231"/>
      <c r="BB81" s="231"/>
      <c r="BC81" s="231"/>
      <c r="BD81" s="231"/>
      <c r="BE81" s="231"/>
      <c r="BF81" s="231"/>
      <c r="BG81" s="231"/>
      <c r="BH81" s="231"/>
      <c r="BI81" s="231"/>
      <c r="BJ81" s="231"/>
      <c r="BK81" s="231"/>
      <c r="BL81" s="231"/>
      <c r="BM81" s="232">
        <v>454.41960784313699</v>
      </c>
    </row>
    <row r="82" spans="1:65">
      <c r="A82" s="30"/>
      <c r="B82" s="19">
        <v>1</v>
      </c>
      <c r="C82" s="9">
        <v>5</v>
      </c>
      <c r="D82" s="233">
        <v>140</v>
      </c>
      <c r="E82" s="233">
        <v>47</v>
      </c>
      <c r="F82" s="233">
        <v>49</v>
      </c>
      <c r="G82" s="235">
        <v>1610</v>
      </c>
      <c r="H82" s="233">
        <v>1160</v>
      </c>
      <c r="I82" s="233">
        <v>140</v>
      </c>
      <c r="J82" s="233">
        <v>470</v>
      </c>
      <c r="K82" s="233">
        <v>130</v>
      </c>
      <c r="L82" s="233">
        <v>478</v>
      </c>
      <c r="M82" s="233">
        <v>24</v>
      </c>
      <c r="N82" s="235">
        <v>2306.5894742260261</v>
      </c>
      <c r="O82" s="235">
        <v>2681</v>
      </c>
      <c r="P82" s="233">
        <v>597</v>
      </c>
      <c r="Q82" s="233" t="s">
        <v>289</v>
      </c>
      <c r="R82" s="233">
        <v>835</v>
      </c>
      <c r="S82" s="235">
        <v>2342</v>
      </c>
      <c r="T82" s="233">
        <v>66</v>
      </c>
      <c r="U82" s="233">
        <v>129</v>
      </c>
      <c r="V82" s="233">
        <v>1255</v>
      </c>
      <c r="W82" s="233">
        <v>1701</v>
      </c>
      <c r="X82" s="233">
        <v>137</v>
      </c>
      <c r="Y82" s="233">
        <v>401</v>
      </c>
      <c r="Z82" s="230"/>
      <c r="AA82" s="231"/>
      <c r="AB82" s="231"/>
      <c r="AC82" s="231"/>
      <c r="AD82" s="231"/>
      <c r="AE82" s="231"/>
      <c r="AF82" s="231"/>
      <c r="AG82" s="231"/>
      <c r="AH82" s="231"/>
      <c r="AI82" s="231"/>
      <c r="AJ82" s="231"/>
      <c r="AK82" s="231"/>
      <c r="AL82" s="231"/>
      <c r="AM82" s="231"/>
      <c r="AN82" s="231"/>
      <c r="AO82" s="231"/>
      <c r="AP82" s="231"/>
      <c r="AQ82" s="231"/>
      <c r="AR82" s="231"/>
      <c r="AS82" s="231"/>
      <c r="AT82" s="231"/>
      <c r="AU82" s="231"/>
      <c r="AV82" s="231"/>
      <c r="AW82" s="231"/>
      <c r="AX82" s="231"/>
      <c r="AY82" s="231"/>
      <c r="AZ82" s="231"/>
      <c r="BA82" s="231"/>
      <c r="BB82" s="231"/>
      <c r="BC82" s="231"/>
      <c r="BD82" s="231"/>
      <c r="BE82" s="231"/>
      <c r="BF82" s="231"/>
      <c r="BG82" s="231"/>
      <c r="BH82" s="231"/>
      <c r="BI82" s="231"/>
      <c r="BJ82" s="231"/>
      <c r="BK82" s="231"/>
      <c r="BL82" s="231"/>
      <c r="BM82" s="232">
        <v>10</v>
      </c>
    </row>
    <row r="83" spans="1:65">
      <c r="A83" s="30"/>
      <c r="B83" s="19">
        <v>1</v>
      </c>
      <c r="C83" s="9">
        <v>6</v>
      </c>
      <c r="D83" s="233">
        <v>187</v>
      </c>
      <c r="E83" s="233">
        <v>47</v>
      </c>
      <c r="F83" s="233">
        <v>64</v>
      </c>
      <c r="G83" s="235">
        <v>2210</v>
      </c>
      <c r="H83" s="233">
        <v>1090</v>
      </c>
      <c r="I83" s="233">
        <v>70</v>
      </c>
      <c r="J83" s="233">
        <v>440</v>
      </c>
      <c r="K83" s="233">
        <v>150</v>
      </c>
      <c r="L83" s="233">
        <v>429</v>
      </c>
      <c r="M83" s="233">
        <v>25</v>
      </c>
      <c r="N83" s="235">
        <v>2349.7611618048691</v>
      </c>
      <c r="O83" s="235">
        <v>2647</v>
      </c>
      <c r="P83" s="233">
        <v>644</v>
      </c>
      <c r="Q83" s="233" t="s">
        <v>289</v>
      </c>
      <c r="R83" s="233">
        <v>985.99999999999989</v>
      </c>
      <c r="S83" s="235">
        <v>2090</v>
      </c>
      <c r="T83" s="233">
        <v>68</v>
      </c>
      <c r="U83" s="233">
        <v>126</v>
      </c>
      <c r="V83" s="233">
        <v>1214</v>
      </c>
      <c r="W83" s="233">
        <v>936</v>
      </c>
      <c r="X83" s="233">
        <v>195</v>
      </c>
      <c r="Y83" s="233">
        <v>405</v>
      </c>
      <c r="Z83" s="230"/>
      <c r="AA83" s="231"/>
      <c r="AB83" s="231"/>
      <c r="AC83" s="231"/>
      <c r="AD83" s="231"/>
      <c r="AE83" s="231"/>
      <c r="AF83" s="231"/>
      <c r="AG83" s="231"/>
      <c r="AH83" s="231"/>
      <c r="AI83" s="231"/>
      <c r="AJ83" s="231"/>
      <c r="AK83" s="231"/>
      <c r="AL83" s="231"/>
      <c r="AM83" s="231"/>
      <c r="AN83" s="231"/>
      <c r="AO83" s="231"/>
      <c r="AP83" s="231"/>
      <c r="AQ83" s="231"/>
      <c r="AR83" s="231"/>
      <c r="AS83" s="231"/>
      <c r="AT83" s="231"/>
      <c r="AU83" s="231"/>
      <c r="AV83" s="231"/>
      <c r="AW83" s="231"/>
      <c r="AX83" s="231"/>
      <c r="AY83" s="231"/>
      <c r="AZ83" s="231"/>
      <c r="BA83" s="231"/>
      <c r="BB83" s="231"/>
      <c r="BC83" s="231"/>
      <c r="BD83" s="231"/>
      <c r="BE83" s="231"/>
      <c r="BF83" s="231"/>
      <c r="BG83" s="231"/>
      <c r="BH83" s="231"/>
      <c r="BI83" s="231"/>
      <c r="BJ83" s="231"/>
      <c r="BK83" s="231"/>
      <c r="BL83" s="231"/>
      <c r="BM83" s="236"/>
    </row>
    <row r="84" spans="1:65">
      <c r="A84" s="30"/>
      <c r="B84" s="20" t="s">
        <v>239</v>
      </c>
      <c r="C84" s="12"/>
      <c r="D84" s="237">
        <v>181.5</v>
      </c>
      <c r="E84" s="237">
        <v>46.333333333333336</v>
      </c>
      <c r="F84" s="237">
        <v>57</v>
      </c>
      <c r="G84" s="237">
        <v>1925</v>
      </c>
      <c r="H84" s="237">
        <v>1376.6666666666667</v>
      </c>
      <c r="I84" s="237">
        <v>130</v>
      </c>
      <c r="J84" s="237">
        <v>440</v>
      </c>
      <c r="K84" s="237">
        <v>550</v>
      </c>
      <c r="L84" s="237">
        <v>478.66666666666669</v>
      </c>
      <c r="M84" s="237">
        <v>25.166666666666668</v>
      </c>
      <c r="N84" s="237">
        <v>2352.4587244498748</v>
      </c>
      <c r="O84" s="237">
        <v>2677</v>
      </c>
      <c r="P84" s="237">
        <v>647.83333333333337</v>
      </c>
      <c r="Q84" s="237" t="s">
        <v>745</v>
      </c>
      <c r="R84" s="237">
        <v>919</v>
      </c>
      <c r="S84" s="237">
        <v>1970.6666666666667</v>
      </c>
      <c r="T84" s="237">
        <v>70.666666666666671</v>
      </c>
      <c r="U84" s="237">
        <v>126</v>
      </c>
      <c r="V84" s="237">
        <v>1225.3333333333333</v>
      </c>
      <c r="W84" s="237">
        <v>1412.6666666666667</v>
      </c>
      <c r="X84" s="237">
        <v>182.83333333333334</v>
      </c>
      <c r="Y84" s="237">
        <v>384.5</v>
      </c>
      <c r="Z84" s="230"/>
      <c r="AA84" s="231"/>
      <c r="AB84" s="231"/>
      <c r="AC84" s="231"/>
      <c r="AD84" s="231"/>
      <c r="AE84" s="231"/>
      <c r="AF84" s="231"/>
      <c r="AG84" s="231"/>
      <c r="AH84" s="231"/>
      <c r="AI84" s="231"/>
      <c r="AJ84" s="231"/>
      <c r="AK84" s="231"/>
      <c r="AL84" s="231"/>
      <c r="AM84" s="231"/>
      <c r="AN84" s="231"/>
      <c r="AO84" s="231"/>
      <c r="AP84" s="231"/>
      <c r="AQ84" s="231"/>
      <c r="AR84" s="231"/>
      <c r="AS84" s="231"/>
      <c r="AT84" s="231"/>
      <c r="AU84" s="231"/>
      <c r="AV84" s="231"/>
      <c r="AW84" s="231"/>
      <c r="AX84" s="231"/>
      <c r="AY84" s="231"/>
      <c r="AZ84" s="231"/>
      <c r="BA84" s="231"/>
      <c r="BB84" s="231"/>
      <c r="BC84" s="231"/>
      <c r="BD84" s="231"/>
      <c r="BE84" s="231"/>
      <c r="BF84" s="231"/>
      <c r="BG84" s="231"/>
      <c r="BH84" s="231"/>
      <c r="BI84" s="231"/>
      <c r="BJ84" s="231"/>
      <c r="BK84" s="231"/>
      <c r="BL84" s="231"/>
      <c r="BM84" s="236"/>
    </row>
    <row r="85" spans="1:65">
      <c r="A85" s="30"/>
      <c r="B85" s="3" t="s">
        <v>240</v>
      </c>
      <c r="C85" s="29"/>
      <c r="D85" s="233">
        <v>170.5</v>
      </c>
      <c r="E85" s="233">
        <v>46</v>
      </c>
      <c r="F85" s="233">
        <v>58.5</v>
      </c>
      <c r="G85" s="233">
        <v>1905</v>
      </c>
      <c r="H85" s="233">
        <v>1205</v>
      </c>
      <c r="I85" s="233">
        <v>135</v>
      </c>
      <c r="J85" s="233">
        <v>435</v>
      </c>
      <c r="K85" s="233">
        <v>140</v>
      </c>
      <c r="L85" s="233">
        <v>493.5</v>
      </c>
      <c r="M85" s="233">
        <v>24.5</v>
      </c>
      <c r="N85" s="233">
        <v>2332.8946758252928</v>
      </c>
      <c r="O85" s="233">
        <v>2682</v>
      </c>
      <c r="P85" s="233">
        <v>628.5</v>
      </c>
      <c r="Q85" s="233" t="s">
        <v>745</v>
      </c>
      <c r="R85" s="233">
        <v>922</v>
      </c>
      <c r="S85" s="233">
        <v>2341</v>
      </c>
      <c r="T85" s="233">
        <v>69.5</v>
      </c>
      <c r="U85" s="233">
        <v>125.5</v>
      </c>
      <c r="V85" s="233">
        <v>1222</v>
      </c>
      <c r="W85" s="233">
        <v>1504</v>
      </c>
      <c r="X85" s="233">
        <v>186</v>
      </c>
      <c r="Y85" s="233">
        <v>403</v>
      </c>
      <c r="Z85" s="230"/>
      <c r="AA85" s="231"/>
      <c r="AB85" s="231"/>
      <c r="AC85" s="231"/>
      <c r="AD85" s="231"/>
      <c r="AE85" s="231"/>
      <c r="AF85" s="231"/>
      <c r="AG85" s="231"/>
      <c r="AH85" s="231"/>
      <c r="AI85" s="231"/>
      <c r="AJ85" s="231"/>
      <c r="AK85" s="231"/>
      <c r="AL85" s="231"/>
      <c r="AM85" s="231"/>
      <c r="AN85" s="231"/>
      <c r="AO85" s="231"/>
      <c r="AP85" s="231"/>
      <c r="AQ85" s="231"/>
      <c r="AR85" s="231"/>
      <c r="AS85" s="231"/>
      <c r="AT85" s="231"/>
      <c r="AU85" s="231"/>
      <c r="AV85" s="231"/>
      <c r="AW85" s="231"/>
      <c r="AX85" s="231"/>
      <c r="AY85" s="231"/>
      <c r="AZ85" s="231"/>
      <c r="BA85" s="231"/>
      <c r="BB85" s="231"/>
      <c r="BC85" s="231"/>
      <c r="BD85" s="231"/>
      <c r="BE85" s="231"/>
      <c r="BF85" s="231"/>
      <c r="BG85" s="231"/>
      <c r="BH85" s="231"/>
      <c r="BI85" s="231"/>
      <c r="BJ85" s="231"/>
      <c r="BK85" s="231"/>
      <c r="BL85" s="231"/>
      <c r="BM85" s="236"/>
    </row>
    <row r="86" spans="1:65">
      <c r="A86" s="30"/>
      <c r="B86" s="3" t="s">
        <v>241</v>
      </c>
      <c r="C86" s="29"/>
      <c r="D86" s="233">
        <v>46.26769931604553</v>
      </c>
      <c r="E86" s="233">
        <v>5.4283207962192863</v>
      </c>
      <c r="F86" s="233">
        <v>9.6124918725583335</v>
      </c>
      <c r="G86" s="233">
        <v>223.58443595205816</v>
      </c>
      <c r="H86" s="233">
        <v>464.74365694075567</v>
      </c>
      <c r="I86" s="233">
        <v>46.043457732885351</v>
      </c>
      <c r="J86" s="233">
        <v>40</v>
      </c>
      <c r="K86" s="233">
        <v>894.04697863143633</v>
      </c>
      <c r="L86" s="233">
        <v>66.578274734831112</v>
      </c>
      <c r="M86" s="233">
        <v>4.7923550230201748</v>
      </c>
      <c r="N86" s="233">
        <v>60.379994363481941</v>
      </c>
      <c r="O86" s="233">
        <v>15.401298646542765</v>
      </c>
      <c r="P86" s="233">
        <v>62.761187581710608</v>
      </c>
      <c r="Q86" s="233" t="s">
        <v>745</v>
      </c>
      <c r="R86" s="233">
        <v>57.906821705218782</v>
      </c>
      <c r="S86" s="233">
        <v>798.06206943236339</v>
      </c>
      <c r="T86" s="233">
        <v>7.6594168620507048</v>
      </c>
      <c r="U86" s="233">
        <v>2.1908902300206607</v>
      </c>
      <c r="V86" s="233">
        <v>16.194649322126942</v>
      </c>
      <c r="W86" s="233">
        <v>358.62050508394913</v>
      </c>
      <c r="X86" s="233">
        <v>27.440238094205171</v>
      </c>
      <c r="Y86" s="233">
        <v>48.681618707680627</v>
      </c>
      <c r="Z86" s="230"/>
      <c r="AA86" s="231"/>
      <c r="AB86" s="231"/>
      <c r="AC86" s="231"/>
      <c r="AD86" s="231"/>
      <c r="AE86" s="231"/>
      <c r="AF86" s="231"/>
      <c r="AG86" s="231"/>
      <c r="AH86" s="231"/>
      <c r="AI86" s="231"/>
      <c r="AJ86" s="231"/>
      <c r="AK86" s="231"/>
      <c r="AL86" s="231"/>
      <c r="AM86" s="231"/>
      <c r="AN86" s="231"/>
      <c r="AO86" s="231"/>
      <c r="AP86" s="231"/>
      <c r="AQ86" s="231"/>
      <c r="AR86" s="231"/>
      <c r="AS86" s="231"/>
      <c r="AT86" s="231"/>
      <c r="AU86" s="231"/>
      <c r="AV86" s="231"/>
      <c r="AW86" s="231"/>
      <c r="AX86" s="231"/>
      <c r="AY86" s="231"/>
      <c r="AZ86" s="231"/>
      <c r="BA86" s="231"/>
      <c r="BB86" s="231"/>
      <c r="BC86" s="231"/>
      <c r="BD86" s="231"/>
      <c r="BE86" s="231"/>
      <c r="BF86" s="231"/>
      <c r="BG86" s="231"/>
      <c r="BH86" s="231"/>
      <c r="BI86" s="231"/>
      <c r="BJ86" s="231"/>
      <c r="BK86" s="231"/>
      <c r="BL86" s="231"/>
      <c r="BM86" s="236"/>
    </row>
    <row r="87" spans="1:65">
      <c r="A87" s="30"/>
      <c r="B87" s="3" t="s">
        <v>87</v>
      </c>
      <c r="C87" s="29"/>
      <c r="D87" s="13">
        <v>0.25491845353193127</v>
      </c>
      <c r="E87" s="13">
        <v>0.1171580027960997</v>
      </c>
      <c r="F87" s="13">
        <v>0.16864020829049708</v>
      </c>
      <c r="G87" s="13">
        <v>0.1161477589361341</v>
      </c>
      <c r="H87" s="13">
        <v>0.33758619148238911</v>
      </c>
      <c r="I87" s="13">
        <v>0.35418044409911809</v>
      </c>
      <c r="J87" s="13">
        <v>9.0909090909090912E-2</v>
      </c>
      <c r="K87" s="13">
        <v>1.6255399611480661</v>
      </c>
      <c r="L87" s="13">
        <v>0.13909110320647167</v>
      </c>
      <c r="M87" s="13">
        <v>0.19042470290146388</v>
      </c>
      <c r="N87" s="13">
        <v>2.5666760371152474E-2</v>
      </c>
      <c r="O87" s="13">
        <v>5.7531933681519484E-3</v>
      </c>
      <c r="P87" s="13">
        <v>9.6878601875550197E-2</v>
      </c>
      <c r="Q87" s="13" t="s">
        <v>745</v>
      </c>
      <c r="R87" s="13">
        <v>6.3010687383263098E-2</v>
      </c>
      <c r="S87" s="13">
        <v>0.40497060356851999</v>
      </c>
      <c r="T87" s="13">
        <v>0.10838797446298166</v>
      </c>
      <c r="U87" s="13">
        <v>1.7388017698576671E-2</v>
      </c>
      <c r="V87" s="13">
        <v>1.3216525562127537E-2</v>
      </c>
      <c r="W87" s="13">
        <v>0.25386066900704279</v>
      </c>
      <c r="X87" s="13">
        <v>0.15008334417979127</v>
      </c>
      <c r="Y87" s="13">
        <v>0.12661019169747886</v>
      </c>
      <c r="Z87" s="157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242</v>
      </c>
      <c r="C88" s="29"/>
      <c r="D88" s="13">
        <v>-0.60058941808987099</v>
      </c>
      <c r="E88" s="13">
        <v>-0.89803843730852539</v>
      </c>
      <c r="F88" s="13">
        <v>-0.87456527179681898</v>
      </c>
      <c r="G88" s="13">
        <v>3.2361728384407629</v>
      </c>
      <c r="H88" s="13">
        <v>2.0295054238546064</v>
      </c>
      <c r="I88" s="13">
        <v>-0.71392079532607833</v>
      </c>
      <c r="J88" s="13">
        <v>-3.1731922642111332E-2</v>
      </c>
      <c r="K88" s="13">
        <v>0.21033509669736095</v>
      </c>
      <c r="L88" s="13">
        <v>5.3358302337824348E-2</v>
      </c>
      <c r="M88" s="13">
        <v>-0.94461800012081776</v>
      </c>
      <c r="N88" s="13">
        <v>4.1768424686065257</v>
      </c>
      <c r="O88" s="13">
        <v>4.8910310070160632</v>
      </c>
      <c r="P88" s="13">
        <v>0.42562803662504289</v>
      </c>
      <c r="Q88" s="13" t="s">
        <v>745</v>
      </c>
      <c r="R88" s="13">
        <v>1.0223599161179537</v>
      </c>
      <c r="S88" s="13">
        <v>3.3366673282877564</v>
      </c>
      <c r="T88" s="13">
        <v>-0.84449027848494518</v>
      </c>
      <c r="U88" s="13">
        <v>-0.72272323239296821</v>
      </c>
      <c r="V88" s="13">
        <v>1.6964798881572718</v>
      </c>
      <c r="W88" s="13">
        <v>2.1087273574566154</v>
      </c>
      <c r="X88" s="13">
        <v>-0.59765527240090766</v>
      </c>
      <c r="Y88" s="13">
        <v>-0.15386573694520866</v>
      </c>
      <c r="Z88" s="157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243</v>
      </c>
      <c r="C89" s="47"/>
      <c r="D89" s="45">
        <v>0.48</v>
      </c>
      <c r="E89" s="45">
        <v>0.69</v>
      </c>
      <c r="F89" s="45">
        <v>0.67</v>
      </c>
      <c r="G89" s="45">
        <v>2.31</v>
      </c>
      <c r="H89" s="45">
        <v>1.44</v>
      </c>
      <c r="I89" s="45">
        <v>0.56000000000000005</v>
      </c>
      <c r="J89" s="45">
        <v>0.06</v>
      </c>
      <c r="K89" s="45">
        <v>0.11</v>
      </c>
      <c r="L89" s="45">
        <v>0</v>
      </c>
      <c r="M89" s="45">
        <v>0.73</v>
      </c>
      <c r="N89" s="45">
        <v>3</v>
      </c>
      <c r="O89" s="45">
        <v>3.52</v>
      </c>
      <c r="P89" s="45">
        <v>0.27</v>
      </c>
      <c r="Q89" s="45" t="s">
        <v>244</v>
      </c>
      <c r="R89" s="45">
        <v>0.7</v>
      </c>
      <c r="S89" s="45">
        <v>2.39</v>
      </c>
      <c r="T89" s="45">
        <v>0.65</v>
      </c>
      <c r="U89" s="45">
        <v>0.56000000000000005</v>
      </c>
      <c r="V89" s="45">
        <v>1.19</v>
      </c>
      <c r="W89" s="45">
        <v>1.49</v>
      </c>
      <c r="X89" s="45">
        <v>0.47</v>
      </c>
      <c r="Y89" s="45">
        <v>0.15</v>
      </c>
      <c r="Z89" s="157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BM90" s="55"/>
    </row>
    <row r="91" spans="1:65" ht="15">
      <c r="B91" s="8" t="s">
        <v>491</v>
      </c>
      <c r="BM91" s="28" t="s">
        <v>67</v>
      </c>
    </row>
    <row r="92" spans="1:65" ht="15">
      <c r="A92" s="25" t="s">
        <v>13</v>
      </c>
      <c r="B92" s="18" t="s">
        <v>114</v>
      </c>
      <c r="C92" s="15" t="s">
        <v>115</v>
      </c>
      <c r="D92" s="16" t="s">
        <v>235</v>
      </c>
      <c r="E92" s="17" t="s">
        <v>235</v>
      </c>
      <c r="F92" s="17" t="s">
        <v>235</v>
      </c>
      <c r="G92" s="17" t="s">
        <v>235</v>
      </c>
      <c r="H92" s="17" t="s">
        <v>235</v>
      </c>
      <c r="I92" s="17" t="s">
        <v>235</v>
      </c>
      <c r="J92" s="17" t="s">
        <v>235</v>
      </c>
      <c r="K92" s="17" t="s">
        <v>235</v>
      </c>
      <c r="L92" s="17" t="s">
        <v>235</v>
      </c>
      <c r="M92" s="17" t="s">
        <v>235</v>
      </c>
      <c r="N92" s="17" t="s">
        <v>235</v>
      </c>
      <c r="O92" s="17" t="s">
        <v>235</v>
      </c>
      <c r="P92" s="17" t="s">
        <v>235</v>
      </c>
      <c r="Q92" s="17" t="s">
        <v>235</v>
      </c>
      <c r="R92" s="17" t="s">
        <v>235</v>
      </c>
      <c r="S92" s="17" t="s">
        <v>235</v>
      </c>
      <c r="T92" s="17" t="s">
        <v>235</v>
      </c>
      <c r="U92" s="17" t="s">
        <v>235</v>
      </c>
      <c r="V92" s="17" t="s">
        <v>235</v>
      </c>
      <c r="W92" s="17" t="s">
        <v>235</v>
      </c>
      <c r="X92" s="17" t="s">
        <v>235</v>
      </c>
      <c r="Y92" s="17" t="s">
        <v>235</v>
      </c>
      <c r="Z92" s="17" t="s">
        <v>235</v>
      </c>
      <c r="AA92" s="17" t="s">
        <v>235</v>
      </c>
      <c r="AB92" s="17" t="s">
        <v>235</v>
      </c>
      <c r="AC92" s="17" t="s">
        <v>235</v>
      </c>
      <c r="AD92" s="17" t="s">
        <v>235</v>
      </c>
      <c r="AE92" s="17" t="s">
        <v>235</v>
      </c>
      <c r="AF92" s="157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236</v>
      </c>
      <c r="C93" s="9" t="s">
        <v>236</v>
      </c>
      <c r="D93" s="154" t="s">
        <v>246</v>
      </c>
      <c r="E93" s="156" t="s">
        <v>247</v>
      </c>
      <c r="F93" s="156" t="s">
        <v>248</v>
      </c>
      <c r="G93" s="156" t="s">
        <v>249</v>
      </c>
      <c r="H93" s="156" t="s">
        <v>250</v>
      </c>
      <c r="I93" s="156" t="s">
        <v>251</v>
      </c>
      <c r="J93" s="156" t="s">
        <v>252</v>
      </c>
      <c r="K93" s="156" t="s">
        <v>253</v>
      </c>
      <c r="L93" s="156" t="s">
        <v>254</v>
      </c>
      <c r="M93" s="156" t="s">
        <v>255</v>
      </c>
      <c r="N93" s="156" t="s">
        <v>256</v>
      </c>
      <c r="O93" s="156" t="s">
        <v>257</v>
      </c>
      <c r="P93" s="156" t="s">
        <v>258</v>
      </c>
      <c r="Q93" s="156" t="s">
        <v>260</v>
      </c>
      <c r="R93" s="156" t="s">
        <v>261</v>
      </c>
      <c r="S93" s="156" t="s">
        <v>262</v>
      </c>
      <c r="T93" s="156" t="s">
        <v>263</v>
      </c>
      <c r="U93" s="156" t="s">
        <v>264</v>
      </c>
      <c r="V93" s="156" t="s">
        <v>265</v>
      </c>
      <c r="W93" s="156" t="s">
        <v>266</v>
      </c>
      <c r="X93" s="156" t="s">
        <v>267</v>
      </c>
      <c r="Y93" s="156" t="s">
        <v>268</v>
      </c>
      <c r="Z93" s="156" t="s">
        <v>269</v>
      </c>
      <c r="AA93" s="156" t="s">
        <v>270</v>
      </c>
      <c r="AB93" s="156" t="s">
        <v>271</v>
      </c>
      <c r="AC93" s="156" t="s">
        <v>272</v>
      </c>
      <c r="AD93" s="156" t="s">
        <v>237</v>
      </c>
      <c r="AE93" s="156" t="s">
        <v>273</v>
      </c>
      <c r="AF93" s="157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118</v>
      </c>
      <c r="E94" s="11" t="s">
        <v>286</v>
      </c>
      <c r="F94" s="11" t="s">
        <v>286</v>
      </c>
      <c r="G94" s="11" t="s">
        <v>287</v>
      </c>
      <c r="H94" s="11" t="s">
        <v>287</v>
      </c>
      <c r="I94" s="11" t="s">
        <v>287</v>
      </c>
      <c r="J94" s="11" t="s">
        <v>287</v>
      </c>
      <c r="K94" s="11" t="s">
        <v>287</v>
      </c>
      <c r="L94" s="11" t="s">
        <v>287</v>
      </c>
      <c r="M94" s="11" t="s">
        <v>286</v>
      </c>
      <c r="N94" s="11" t="s">
        <v>286</v>
      </c>
      <c r="O94" s="11" t="s">
        <v>286</v>
      </c>
      <c r="P94" s="11" t="s">
        <v>286</v>
      </c>
      <c r="Q94" s="11" t="s">
        <v>118</v>
      </c>
      <c r="R94" s="11" t="s">
        <v>118</v>
      </c>
      <c r="S94" s="11" t="s">
        <v>286</v>
      </c>
      <c r="T94" s="11" t="s">
        <v>287</v>
      </c>
      <c r="U94" s="11" t="s">
        <v>286</v>
      </c>
      <c r="V94" s="11" t="s">
        <v>287</v>
      </c>
      <c r="W94" s="11" t="s">
        <v>287</v>
      </c>
      <c r="X94" s="11" t="s">
        <v>286</v>
      </c>
      <c r="Y94" s="11" t="s">
        <v>286</v>
      </c>
      <c r="Z94" s="11" t="s">
        <v>118</v>
      </c>
      <c r="AA94" s="11" t="s">
        <v>287</v>
      </c>
      <c r="AB94" s="11" t="s">
        <v>287</v>
      </c>
      <c r="AC94" s="11" t="s">
        <v>287</v>
      </c>
      <c r="AD94" s="11" t="s">
        <v>118</v>
      </c>
      <c r="AE94" s="11" t="s">
        <v>286</v>
      </c>
      <c r="AF94" s="157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157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3</v>
      </c>
    </row>
    <row r="96" spans="1:65">
      <c r="A96" s="30"/>
      <c r="B96" s="18">
        <v>1</v>
      </c>
      <c r="C96" s="14">
        <v>1</v>
      </c>
      <c r="D96" s="151" t="s">
        <v>109</v>
      </c>
      <c r="E96" s="22">
        <v>2.4</v>
      </c>
      <c r="F96" s="151">
        <v>2</v>
      </c>
      <c r="G96" s="22">
        <v>2.33</v>
      </c>
      <c r="H96" s="22">
        <v>2.1</v>
      </c>
      <c r="I96" s="22">
        <v>2.2599999999999998</v>
      </c>
      <c r="J96" s="22">
        <v>2.31</v>
      </c>
      <c r="K96" s="22">
        <v>2.27</v>
      </c>
      <c r="L96" s="151">
        <v>3.38</v>
      </c>
      <c r="M96" s="22">
        <v>2.4</v>
      </c>
      <c r="N96" s="151">
        <v>2</v>
      </c>
      <c r="O96" s="22">
        <v>2.11</v>
      </c>
      <c r="P96" s="22">
        <v>2.1873939227313532</v>
      </c>
      <c r="Q96" s="22">
        <v>2.1636365425499999</v>
      </c>
      <c r="R96" s="22">
        <v>2.12</v>
      </c>
      <c r="S96" s="22">
        <v>2.2000000000000002</v>
      </c>
      <c r="T96" s="151">
        <v>2</v>
      </c>
      <c r="U96" s="151" t="s">
        <v>109</v>
      </c>
      <c r="V96" s="22">
        <v>2.1800000000000002</v>
      </c>
      <c r="W96" s="22">
        <v>2.5</v>
      </c>
      <c r="X96" s="151">
        <v>3.14595</v>
      </c>
      <c r="Y96" s="151">
        <v>2.61</v>
      </c>
      <c r="Z96" s="151">
        <v>2</v>
      </c>
      <c r="AA96" s="151">
        <v>2</v>
      </c>
      <c r="AB96" s="22">
        <v>2.4</v>
      </c>
      <c r="AC96" s="22">
        <v>2.31</v>
      </c>
      <c r="AD96" s="22">
        <v>2</v>
      </c>
      <c r="AE96" s="22">
        <v>2.15</v>
      </c>
      <c r="AF96" s="157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52" t="s">
        <v>109</v>
      </c>
      <c r="E97" s="11">
        <v>2.4</v>
      </c>
      <c r="F97" s="152">
        <v>2</v>
      </c>
      <c r="G97" s="11">
        <v>2.3199999999999998</v>
      </c>
      <c r="H97" s="11">
        <v>2.21</v>
      </c>
      <c r="I97" s="11">
        <v>2.25</v>
      </c>
      <c r="J97" s="11">
        <v>2.29</v>
      </c>
      <c r="K97" s="11">
        <v>2.2400000000000002</v>
      </c>
      <c r="L97" s="152">
        <v>2.36</v>
      </c>
      <c r="M97" s="11">
        <v>2.2999999999999998</v>
      </c>
      <c r="N97" s="152">
        <v>2</v>
      </c>
      <c r="O97" s="11">
        <v>2.1</v>
      </c>
      <c r="P97" s="11">
        <v>2.2229913138386377</v>
      </c>
      <c r="Q97" s="11">
        <v>2.1544803787500002</v>
      </c>
      <c r="R97" s="11">
        <v>2.12</v>
      </c>
      <c r="S97" s="11">
        <v>2.2000000000000002</v>
      </c>
      <c r="T97" s="152">
        <v>2</v>
      </c>
      <c r="U97" s="152" t="s">
        <v>109</v>
      </c>
      <c r="V97" s="11">
        <v>2.16</v>
      </c>
      <c r="W97" s="153">
        <v>2.8</v>
      </c>
      <c r="X97" s="152">
        <v>2.969055</v>
      </c>
      <c r="Y97" s="152">
        <v>2.4500000000000002</v>
      </c>
      <c r="Z97" s="152">
        <v>2</v>
      </c>
      <c r="AA97" s="152">
        <v>2</v>
      </c>
      <c r="AB97" s="153">
        <v>2.7</v>
      </c>
      <c r="AC97" s="11">
        <v>2.38</v>
      </c>
      <c r="AD97" s="11">
        <v>2</v>
      </c>
      <c r="AE97" s="11">
        <v>2.11</v>
      </c>
      <c r="AF97" s="157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13</v>
      </c>
    </row>
    <row r="98" spans="1:65">
      <c r="A98" s="30"/>
      <c r="B98" s="19">
        <v>1</v>
      </c>
      <c r="C98" s="9">
        <v>3</v>
      </c>
      <c r="D98" s="152" t="s">
        <v>109</v>
      </c>
      <c r="E98" s="11">
        <v>2.2000000000000002</v>
      </c>
      <c r="F98" s="152">
        <v>2</v>
      </c>
      <c r="G98" s="11">
        <v>2.31</v>
      </c>
      <c r="H98" s="11">
        <v>2.27</v>
      </c>
      <c r="I98" s="11">
        <v>2.1800000000000002</v>
      </c>
      <c r="J98" s="11">
        <v>2.31</v>
      </c>
      <c r="K98" s="11">
        <v>2.2000000000000002</v>
      </c>
      <c r="L98" s="152">
        <v>2.33</v>
      </c>
      <c r="M98" s="11">
        <v>2.46</v>
      </c>
      <c r="N98" s="152">
        <v>2</v>
      </c>
      <c r="O98" s="153">
        <v>2</v>
      </c>
      <c r="P98" s="11">
        <v>2.1808880010836571</v>
      </c>
      <c r="Q98" s="11">
        <v>2.0211065615999999</v>
      </c>
      <c r="R98" s="11">
        <v>2.1</v>
      </c>
      <c r="S98" s="11">
        <v>2.2000000000000002</v>
      </c>
      <c r="T98" s="152">
        <v>2</v>
      </c>
      <c r="U98" s="152" t="s">
        <v>109</v>
      </c>
      <c r="V98" s="11">
        <v>2.15</v>
      </c>
      <c r="W98" s="11">
        <v>2.2999999999999998</v>
      </c>
      <c r="X98" s="152">
        <v>3.089979</v>
      </c>
      <c r="Y98" s="152">
        <v>2.67</v>
      </c>
      <c r="Z98" s="152">
        <v>2</v>
      </c>
      <c r="AA98" s="152">
        <v>2</v>
      </c>
      <c r="AB98" s="11">
        <v>2.5</v>
      </c>
      <c r="AC98" s="11">
        <v>2.35</v>
      </c>
      <c r="AD98" s="11">
        <v>2.2000000000000002</v>
      </c>
      <c r="AE98" s="11">
        <v>2.0699999999999998</v>
      </c>
      <c r="AF98" s="157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52" t="s">
        <v>109</v>
      </c>
      <c r="E99" s="11">
        <v>2.2000000000000002</v>
      </c>
      <c r="F99" s="152">
        <v>2</v>
      </c>
      <c r="G99" s="11">
        <v>2.3199999999999998</v>
      </c>
      <c r="H99" s="11">
        <v>2.2000000000000002</v>
      </c>
      <c r="I99" s="11">
        <v>2.2200000000000002</v>
      </c>
      <c r="J99" s="11">
        <v>2.35</v>
      </c>
      <c r="K99" s="153">
        <v>2.42</v>
      </c>
      <c r="L99" s="152">
        <v>2.5099999999999998</v>
      </c>
      <c r="M99" s="11">
        <v>2.42</v>
      </c>
      <c r="N99" s="152">
        <v>2</v>
      </c>
      <c r="O99" s="11">
        <v>2.1</v>
      </c>
      <c r="P99" s="11">
        <v>2.2529779873048374</v>
      </c>
      <c r="Q99" s="11">
        <v>2.0736034746000001</v>
      </c>
      <c r="R99" s="11">
        <v>2.16</v>
      </c>
      <c r="S99" s="11">
        <v>2.2999999999999998</v>
      </c>
      <c r="T99" s="152">
        <v>2</v>
      </c>
      <c r="U99" s="152" t="s">
        <v>109</v>
      </c>
      <c r="V99" s="11">
        <v>2.16</v>
      </c>
      <c r="W99" s="11">
        <v>2.2999999999999998</v>
      </c>
      <c r="X99" s="152">
        <v>3.127815</v>
      </c>
      <c r="Y99" s="152">
        <v>2.61</v>
      </c>
      <c r="Z99" s="152">
        <v>2</v>
      </c>
      <c r="AA99" s="152">
        <v>2</v>
      </c>
      <c r="AB99" s="11">
        <v>2.5</v>
      </c>
      <c r="AC99" s="11">
        <v>2.34</v>
      </c>
      <c r="AD99" s="11">
        <v>2.5</v>
      </c>
      <c r="AE99" s="11">
        <v>2.0699999999999998</v>
      </c>
      <c r="AF99" s="157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2.2484545839147132</v>
      </c>
    </row>
    <row r="100" spans="1:65">
      <c r="A100" s="30"/>
      <c r="B100" s="19">
        <v>1</v>
      </c>
      <c r="C100" s="9">
        <v>5</v>
      </c>
      <c r="D100" s="152" t="s">
        <v>109</v>
      </c>
      <c r="E100" s="11">
        <v>2.2999999999999998</v>
      </c>
      <c r="F100" s="152">
        <v>2</v>
      </c>
      <c r="G100" s="11">
        <v>2.31</v>
      </c>
      <c r="H100" s="11">
        <v>2.2599999999999998</v>
      </c>
      <c r="I100" s="11">
        <v>2.23</v>
      </c>
      <c r="J100" s="11">
        <v>2.27</v>
      </c>
      <c r="K100" s="11">
        <v>2.2200000000000002</v>
      </c>
      <c r="L100" s="152">
        <v>2.67</v>
      </c>
      <c r="M100" s="11">
        <v>2.33</v>
      </c>
      <c r="N100" s="152">
        <v>2</v>
      </c>
      <c r="O100" s="11">
        <v>2.15</v>
      </c>
      <c r="P100" s="11">
        <v>2.1706048295576528</v>
      </c>
      <c r="Q100" s="11">
        <v>2.2811585055000001</v>
      </c>
      <c r="R100" s="11">
        <v>2.14</v>
      </c>
      <c r="S100" s="11">
        <v>2.1</v>
      </c>
      <c r="T100" s="152">
        <v>2</v>
      </c>
      <c r="U100" s="152" t="s">
        <v>109</v>
      </c>
      <c r="V100" s="11">
        <v>2.15</v>
      </c>
      <c r="W100" s="11">
        <v>2.4</v>
      </c>
      <c r="X100" s="152">
        <v>3.0355829999999999</v>
      </c>
      <c r="Y100" s="152">
        <v>2.73</v>
      </c>
      <c r="Z100" s="152">
        <v>2</v>
      </c>
      <c r="AA100" s="152">
        <v>2</v>
      </c>
      <c r="AB100" s="11">
        <v>2.5</v>
      </c>
      <c r="AC100" s="153">
        <v>2.44</v>
      </c>
      <c r="AD100" s="11">
        <v>2.4</v>
      </c>
      <c r="AE100" s="11">
        <v>2.15</v>
      </c>
      <c r="AF100" s="157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14</v>
      </c>
    </row>
    <row r="101" spans="1:65">
      <c r="A101" s="30"/>
      <c r="B101" s="19">
        <v>1</v>
      </c>
      <c r="C101" s="9">
        <v>6</v>
      </c>
      <c r="D101" s="152" t="s">
        <v>109</v>
      </c>
      <c r="E101" s="11">
        <v>2.2999999999999998</v>
      </c>
      <c r="F101" s="152">
        <v>2</v>
      </c>
      <c r="G101" s="11">
        <v>2.31</v>
      </c>
      <c r="H101" s="11">
        <v>2.2000000000000002</v>
      </c>
      <c r="I101" s="11">
        <v>2.21</v>
      </c>
      <c r="J101" s="11">
        <v>2.31</v>
      </c>
      <c r="K101" s="11">
        <v>2.2400000000000002</v>
      </c>
      <c r="L101" s="152">
        <v>2.8</v>
      </c>
      <c r="M101" s="11">
        <v>2.42</v>
      </c>
      <c r="N101" s="152">
        <v>2</v>
      </c>
      <c r="O101" s="11">
        <v>2.11</v>
      </c>
      <c r="P101" s="11">
        <v>2.2358164738229425</v>
      </c>
      <c r="Q101" s="11">
        <v>2.2164370714500001</v>
      </c>
      <c r="R101" s="11">
        <v>2.11</v>
      </c>
      <c r="S101" s="11">
        <v>2.1</v>
      </c>
      <c r="T101" s="152">
        <v>2</v>
      </c>
      <c r="U101" s="152" t="s">
        <v>109</v>
      </c>
      <c r="V101" s="11">
        <v>2.19</v>
      </c>
      <c r="W101" s="11">
        <v>2.5</v>
      </c>
      <c r="X101" s="152">
        <v>3.11246</v>
      </c>
      <c r="Y101" s="152">
        <v>2.5499999999999998</v>
      </c>
      <c r="Z101" s="152">
        <v>2</v>
      </c>
      <c r="AA101" s="152">
        <v>2</v>
      </c>
      <c r="AB101" s="11">
        <v>2.4</v>
      </c>
      <c r="AC101" s="11">
        <v>2.34</v>
      </c>
      <c r="AD101" s="11">
        <v>2.2000000000000002</v>
      </c>
      <c r="AE101" s="11">
        <v>2.21</v>
      </c>
      <c r="AF101" s="157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239</v>
      </c>
      <c r="C102" s="12"/>
      <c r="D102" s="23" t="s">
        <v>745</v>
      </c>
      <c r="E102" s="23">
        <v>2.3000000000000003</v>
      </c>
      <c r="F102" s="23">
        <v>2</v>
      </c>
      <c r="G102" s="23">
        <v>2.3166666666666669</v>
      </c>
      <c r="H102" s="23">
        <v>2.206666666666667</v>
      </c>
      <c r="I102" s="23">
        <v>2.2250000000000001</v>
      </c>
      <c r="J102" s="23">
        <v>2.3066666666666666</v>
      </c>
      <c r="K102" s="23">
        <v>2.2650000000000001</v>
      </c>
      <c r="L102" s="23">
        <v>2.6750000000000003</v>
      </c>
      <c r="M102" s="23">
        <v>2.3883333333333332</v>
      </c>
      <c r="N102" s="23">
        <v>2</v>
      </c>
      <c r="O102" s="23">
        <v>2.0950000000000002</v>
      </c>
      <c r="P102" s="23">
        <v>2.2084454213898468</v>
      </c>
      <c r="Q102" s="23">
        <v>2.1517370890750001</v>
      </c>
      <c r="R102" s="23">
        <v>2.125</v>
      </c>
      <c r="S102" s="23">
        <v>2.1833333333333331</v>
      </c>
      <c r="T102" s="23">
        <v>2</v>
      </c>
      <c r="U102" s="23" t="s">
        <v>745</v>
      </c>
      <c r="V102" s="23">
        <v>2.165</v>
      </c>
      <c r="W102" s="23">
        <v>2.4666666666666663</v>
      </c>
      <c r="X102" s="23">
        <v>3.080140333333333</v>
      </c>
      <c r="Y102" s="23">
        <v>2.6033333333333335</v>
      </c>
      <c r="Z102" s="23">
        <v>2</v>
      </c>
      <c r="AA102" s="23">
        <v>2</v>
      </c>
      <c r="AB102" s="23">
        <v>2.5</v>
      </c>
      <c r="AC102" s="23">
        <v>2.36</v>
      </c>
      <c r="AD102" s="23">
        <v>2.2166666666666668</v>
      </c>
      <c r="AE102" s="23">
        <v>2.1266666666666669</v>
      </c>
      <c r="AF102" s="157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240</v>
      </c>
      <c r="C103" s="29"/>
      <c r="D103" s="11" t="s">
        <v>745</v>
      </c>
      <c r="E103" s="11">
        <v>2.2999999999999998</v>
      </c>
      <c r="F103" s="11">
        <v>2</v>
      </c>
      <c r="G103" s="11">
        <v>2.3149999999999999</v>
      </c>
      <c r="H103" s="11">
        <v>2.2050000000000001</v>
      </c>
      <c r="I103" s="11">
        <v>2.2250000000000001</v>
      </c>
      <c r="J103" s="11">
        <v>2.31</v>
      </c>
      <c r="K103" s="11">
        <v>2.2400000000000002</v>
      </c>
      <c r="L103" s="11">
        <v>2.59</v>
      </c>
      <c r="M103" s="11">
        <v>2.41</v>
      </c>
      <c r="N103" s="11">
        <v>2</v>
      </c>
      <c r="O103" s="11">
        <v>2.105</v>
      </c>
      <c r="P103" s="11">
        <v>2.2051926182849955</v>
      </c>
      <c r="Q103" s="11">
        <v>2.1590584606499998</v>
      </c>
      <c r="R103" s="11">
        <v>2.12</v>
      </c>
      <c r="S103" s="11">
        <v>2.2000000000000002</v>
      </c>
      <c r="T103" s="11">
        <v>2</v>
      </c>
      <c r="U103" s="11" t="s">
        <v>745</v>
      </c>
      <c r="V103" s="11">
        <v>2.16</v>
      </c>
      <c r="W103" s="11">
        <v>2.4500000000000002</v>
      </c>
      <c r="X103" s="11">
        <v>3.1012195</v>
      </c>
      <c r="Y103" s="11">
        <v>2.61</v>
      </c>
      <c r="Z103" s="11">
        <v>2</v>
      </c>
      <c r="AA103" s="11">
        <v>2</v>
      </c>
      <c r="AB103" s="11">
        <v>2.5</v>
      </c>
      <c r="AC103" s="11">
        <v>2.3449999999999998</v>
      </c>
      <c r="AD103" s="11">
        <v>2.2000000000000002</v>
      </c>
      <c r="AE103" s="11">
        <v>2.13</v>
      </c>
      <c r="AF103" s="157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241</v>
      </c>
      <c r="C104" s="29"/>
      <c r="D104" s="24" t="s">
        <v>745</v>
      </c>
      <c r="E104" s="24">
        <v>8.9442719099991463E-2</v>
      </c>
      <c r="F104" s="24">
        <v>0</v>
      </c>
      <c r="G104" s="24">
        <v>8.1649658092772318E-3</v>
      </c>
      <c r="H104" s="24">
        <v>6.0553007081949765E-2</v>
      </c>
      <c r="I104" s="24">
        <v>2.8809720581775763E-2</v>
      </c>
      <c r="J104" s="24">
        <v>2.6583202716502538E-2</v>
      </c>
      <c r="K104" s="24">
        <v>7.9435508432941893E-2</v>
      </c>
      <c r="L104" s="24">
        <v>0.38939696968517701</v>
      </c>
      <c r="M104" s="24">
        <v>6.0800219297850136E-2</v>
      </c>
      <c r="N104" s="24">
        <v>0</v>
      </c>
      <c r="O104" s="24">
        <v>5.009990019950137E-2</v>
      </c>
      <c r="P104" s="24">
        <v>3.3401779369702185E-2</v>
      </c>
      <c r="Q104" s="24">
        <v>9.407901976460846E-2</v>
      </c>
      <c r="R104" s="24">
        <v>2.1679483388678849E-2</v>
      </c>
      <c r="S104" s="24">
        <v>7.5277265270908028E-2</v>
      </c>
      <c r="T104" s="24">
        <v>0</v>
      </c>
      <c r="U104" s="24" t="s">
        <v>745</v>
      </c>
      <c r="V104" s="24">
        <v>1.6431676725155012E-2</v>
      </c>
      <c r="W104" s="24">
        <v>0.18618986725025255</v>
      </c>
      <c r="X104" s="24">
        <v>6.6438623584980067E-2</v>
      </c>
      <c r="Y104" s="24">
        <v>9.6884811331119688E-2</v>
      </c>
      <c r="Z104" s="24">
        <v>0</v>
      </c>
      <c r="AA104" s="24">
        <v>0</v>
      </c>
      <c r="AB104" s="24">
        <v>0.10954451150103332</v>
      </c>
      <c r="AC104" s="24">
        <v>4.5166359162544842E-2</v>
      </c>
      <c r="AD104" s="24">
        <v>0.20412414523193148</v>
      </c>
      <c r="AE104" s="24">
        <v>5.4283207962192798E-2</v>
      </c>
      <c r="AF104" s="223"/>
      <c r="AG104" s="224"/>
      <c r="AH104" s="224"/>
      <c r="AI104" s="224"/>
      <c r="AJ104" s="224"/>
      <c r="AK104" s="224"/>
      <c r="AL104" s="224"/>
      <c r="AM104" s="224"/>
      <c r="AN104" s="224"/>
      <c r="AO104" s="224"/>
      <c r="AP104" s="224"/>
      <c r="AQ104" s="224"/>
      <c r="AR104" s="224"/>
      <c r="AS104" s="224"/>
      <c r="AT104" s="224"/>
      <c r="AU104" s="224"/>
      <c r="AV104" s="224"/>
      <c r="AW104" s="224"/>
      <c r="AX104" s="224"/>
      <c r="AY104" s="224"/>
      <c r="AZ104" s="224"/>
      <c r="BA104" s="224"/>
      <c r="BB104" s="224"/>
      <c r="BC104" s="224"/>
      <c r="BD104" s="224"/>
      <c r="BE104" s="224"/>
      <c r="BF104" s="224"/>
      <c r="BG104" s="224"/>
      <c r="BH104" s="224"/>
      <c r="BI104" s="224"/>
      <c r="BJ104" s="224"/>
      <c r="BK104" s="224"/>
      <c r="BL104" s="224"/>
      <c r="BM104" s="56"/>
    </row>
    <row r="105" spans="1:65">
      <c r="A105" s="30"/>
      <c r="B105" s="3" t="s">
        <v>87</v>
      </c>
      <c r="C105" s="29"/>
      <c r="D105" s="13" t="s">
        <v>745</v>
      </c>
      <c r="E105" s="13">
        <v>3.8888138739126721E-2</v>
      </c>
      <c r="F105" s="13">
        <v>0</v>
      </c>
      <c r="G105" s="13">
        <v>3.5244456730693084E-3</v>
      </c>
      <c r="H105" s="13">
        <v>2.744093976523403E-2</v>
      </c>
      <c r="I105" s="13">
        <v>1.2948189025517197E-2</v>
      </c>
      <c r="J105" s="13">
        <v>1.1524509848194742E-2</v>
      </c>
      <c r="K105" s="13">
        <v>3.5070864650305469E-2</v>
      </c>
      <c r="L105" s="13">
        <v>0.14556896062997271</v>
      </c>
      <c r="M105" s="13">
        <v>2.5457174863021691E-2</v>
      </c>
      <c r="N105" s="13">
        <v>0</v>
      </c>
      <c r="O105" s="13">
        <v>2.3914033508115211E-2</v>
      </c>
      <c r="P105" s="13">
        <v>1.5124566378770346E-2</v>
      </c>
      <c r="Q105" s="13">
        <v>4.3722358201787395E-2</v>
      </c>
      <c r="R105" s="13">
        <v>1.0202109829966517E-2</v>
      </c>
      <c r="S105" s="13">
        <v>3.4478136765301391E-2</v>
      </c>
      <c r="T105" s="13">
        <v>0</v>
      </c>
      <c r="U105" s="13" t="s">
        <v>745</v>
      </c>
      <c r="V105" s="13">
        <v>7.5896890185473496E-3</v>
      </c>
      <c r="W105" s="13">
        <v>7.548237861496726E-2</v>
      </c>
      <c r="X105" s="13">
        <v>2.156999889452442E-2</v>
      </c>
      <c r="Y105" s="13">
        <v>3.7215676567651609E-2</v>
      </c>
      <c r="Z105" s="13">
        <v>0</v>
      </c>
      <c r="AA105" s="13">
        <v>0</v>
      </c>
      <c r="AB105" s="13">
        <v>4.3817804600413332E-2</v>
      </c>
      <c r="AC105" s="13">
        <v>1.9138287780739342E-2</v>
      </c>
      <c r="AD105" s="13">
        <v>9.2086080555758551E-2</v>
      </c>
      <c r="AE105" s="13">
        <v>2.5525019417958993E-2</v>
      </c>
      <c r="AF105" s="157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242</v>
      </c>
      <c r="C106" s="29"/>
      <c r="D106" s="13" t="s">
        <v>745</v>
      </c>
      <c r="E106" s="13">
        <v>2.2924819764668314E-2</v>
      </c>
      <c r="F106" s="13">
        <v>-0.11050015672637548</v>
      </c>
      <c r="G106" s="13">
        <v>3.0337318458615092E-2</v>
      </c>
      <c r="H106" s="13">
        <v>-1.8585172921434134E-2</v>
      </c>
      <c r="I106" s="13">
        <v>-1.0431424358092745E-2</v>
      </c>
      <c r="J106" s="13">
        <v>2.5889819242246981E-2</v>
      </c>
      <c r="K106" s="13">
        <v>7.3585725073797015E-3</v>
      </c>
      <c r="L106" s="13">
        <v>0.18970604037847294</v>
      </c>
      <c r="M106" s="13">
        <v>6.2211062842586484E-2</v>
      </c>
      <c r="N106" s="13">
        <v>-0.11050015672637548</v>
      </c>
      <c r="O106" s="13">
        <v>-6.8248914170878194E-2</v>
      </c>
      <c r="P106" s="13">
        <v>-1.7794071897688779E-2</v>
      </c>
      <c r="Q106" s="13">
        <v>-4.3015098250871242E-2</v>
      </c>
      <c r="R106" s="13">
        <v>-5.4906416521773971E-2</v>
      </c>
      <c r="S106" s="13">
        <v>-2.8962671092960024E-2</v>
      </c>
      <c r="T106" s="13">
        <v>-0.11050015672637548</v>
      </c>
      <c r="U106" s="13" t="s">
        <v>745</v>
      </c>
      <c r="V106" s="13">
        <v>-3.7116419656301414E-2</v>
      </c>
      <c r="W106" s="13">
        <v>9.7049806704136765E-2</v>
      </c>
      <c r="X106" s="13">
        <v>0.3698921718803847</v>
      </c>
      <c r="Y106" s="13">
        <v>0.15783229599450133</v>
      </c>
      <c r="Z106" s="13">
        <v>-0.11050015672637548</v>
      </c>
      <c r="AA106" s="13">
        <v>-0.11050015672637548</v>
      </c>
      <c r="AB106" s="13">
        <v>0.11187480409203054</v>
      </c>
      <c r="AC106" s="13">
        <v>4.9609815062876761E-2</v>
      </c>
      <c r="AD106" s="13">
        <v>-1.4137673705066134E-2</v>
      </c>
      <c r="AE106" s="13">
        <v>-5.4165166652379138E-2</v>
      </c>
      <c r="AF106" s="157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243</v>
      </c>
      <c r="C107" s="47"/>
      <c r="D107" s="45">
        <v>1</v>
      </c>
      <c r="E107" s="45">
        <v>0</v>
      </c>
      <c r="F107" s="45" t="s">
        <v>244</v>
      </c>
      <c r="G107" s="45">
        <v>0.08</v>
      </c>
      <c r="H107" s="45">
        <v>0.47</v>
      </c>
      <c r="I107" s="45">
        <v>0.37</v>
      </c>
      <c r="J107" s="45">
        <v>0.03</v>
      </c>
      <c r="K107" s="45">
        <v>0.17</v>
      </c>
      <c r="L107" s="45">
        <v>1.87</v>
      </c>
      <c r="M107" s="45">
        <v>0.44</v>
      </c>
      <c r="N107" s="45" t="s">
        <v>244</v>
      </c>
      <c r="O107" s="45">
        <v>1.02</v>
      </c>
      <c r="P107" s="45">
        <v>0.46</v>
      </c>
      <c r="Q107" s="45">
        <v>0.74</v>
      </c>
      <c r="R107" s="45">
        <v>0.87</v>
      </c>
      <c r="S107" s="45">
        <v>0.57999999999999996</v>
      </c>
      <c r="T107" s="45" t="s">
        <v>244</v>
      </c>
      <c r="U107" s="45">
        <v>1</v>
      </c>
      <c r="V107" s="45">
        <v>0.67</v>
      </c>
      <c r="W107" s="45">
        <v>0.83</v>
      </c>
      <c r="X107" s="45">
        <v>3.9</v>
      </c>
      <c r="Y107" s="45">
        <v>1.52</v>
      </c>
      <c r="Z107" s="45" t="s">
        <v>244</v>
      </c>
      <c r="AA107" s="45" t="s">
        <v>244</v>
      </c>
      <c r="AB107" s="45">
        <v>1</v>
      </c>
      <c r="AC107" s="45">
        <v>0.3</v>
      </c>
      <c r="AD107" s="45">
        <v>0.42</v>
      </c>
      <c r="AE107" s="45">
        <v>0.87</v>
      </c>
      <c r="AF107" s="157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 t="s">
        <v>290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BM108" s="55"/>
    </row>
    <row r="109" spans="1:65">
      <c r="BM109" s="55"/>
    </row>
    <row r="110" spans="1:65" ht="15">
      <c r="B110" s="8" t="s">
        <v>492</v>
      </c>
      <c r="BM110" s="28" t="s">
        <v>67</v>
      </c>
    </row>
    <row r="111" spans="1:65" ht="15">
      <c r="A111" s="25" t="s">
        <v>16</v>
      </c>
      <c r="B111" s="18" t="s">
        <v>114</v>
      </c>
      <c r="C111" s="15" t="s">
        <v>115</v>
      </c>
      <c r="D111" s="16" t="s">
        <v>235</v>
      </c>
      <c r="E111" s="17" t="s">
        <v>235</v>
      </c>
      <c r="F111" s="17" t="s">
        <v>235</v>
      </c>
      <c r="G111" s="17" t="s">
        <v>235</v>
      </c>
      <c r="H111" s="17" t="s">
        <v>235</v>
      </c>
      <c r="I111" s="17" t="s">
        <v>235</v>
      </c>
      <c r="J111" s="17" t="s">
        <v>235</v>
      </c>
      <c r="K111" s="17" t="s">
        <v>235</v>
      </c>
      <c r="L111" s="17" t="s">
        <v>235</v>
      </c>
      <c r="M111" s="17" t="s">
        <v>235</v>
      </c>
      <c r="N111" s="17" t="s">
        <v>235</v>
      </c>
      <c r="O111" s="17" t="s">
        <v>235</v>
      </c>
      <c r="P111" s="17" t="s">
        <v>235</v>
      </c>
      <c r="Q111" s="17" t="s">
        <v>235</v>
      </c>
      <c r="R111" s="17" t="s">
        <v>235</v>
      </c>
      <c r="S111" s="17" t="s">
        <v>235</v>
      </c>
      <c r="T111" s="17" t="s">
        <v>235</v>
      </c>
      <c r="U111" s="17" t="s">
        <v>235</v>
      </c>
      <c r="V111" s="17" t="s">
        <v>235</v>
      </c>
      <c r="W111" s="17" t="s">
        <v>235</v>
      </c>
      <c r="X111" s="17" t="s">
        <v>235</v>
      </c>
      <c r="Y111" s="17" t="s">
        <v>235</v>
      </c>
      <c r="Z111" s="17" t="s">
        <v>235</v>
      </c>
      <c r="AA111" s="17" t="s">
        <v>235</v>
      </c>
      <c r="AB111" s="17" t="s">
        <v>235</v>
      </c>
      <c r="AC111" s="17" t="s">
        <v>235</v>
      </c>
      <c r="AD111" s="17" t="s">
        <v>235</v>
      </c>
      <c r="AE111" s="157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236</v>
      </c>
      <c r="C112" s="9" t="s">
        <v>236</v>
      </c>
      <c r="D112" s="154" t="s">
        <v>246</v>
      </c>
      <c r="E112" s="156" t="s">
        <v>247</v>
      </c>
      <c r="F112" s="156" t="s">
        <v>248</v>
      </c>
      <c r="G112" s="156" t="s">
        <v>249</v>
      </c>
      <c r="H112" s="156" t="s">
        <v>250</v>
      </c>
      <c r="I112" s="156" t="s">
        <v>251</v>
      </c>
      <c r="J112" s="156" t="s">
        <v>252</v>
      </c>
      <c r="K112" s="156" t="s">
        <v>253</v>
      </c>
      <c r="L112" s="156" t="s">
        <v>254</v>
      </c>
      <c r="M112" s="156" t="s">
        <v>255</v>
      </c>
      <c r="N112" s="156" t="s">
        <v>256</v>
      </c>
      <c r="O112" s="156" t="s">
        <v>257</v>
      </c>
      <c r="P112" s="156" t="s">
        <v>258</v>
      </c>
      <c r="Q112" s="156" t="s">
        <v>260</v>
      </c>
      <c r="R112" s="156" t="s">
        <v>261</v>
      </c>
      <c r="S112" s="156" t="s">
        <v>262</v>
      </c>
      <c r="T112" s="156" t="s">
        <v>263</v>
      </c>
      <c r="U112" s="156" t="s">
        <v>264</v>
      </c>
      <c r="V112" s="156" t="s">
        <v>265</v>
      </c>
      <c r="W112" s="156" t="s">
        <v>266</v>
      </c>
      <c r="X112" s="156" t="s">
        <v>268</v>
      </c>
      <c r="Y112" s="156" t="s">
        <v>269</v>
      </c>
      <c r="Z112" s="156" t="s">
        <v>270</v>
      </c>
      <c r="AA112" s="156" t="s">
        <v>271</v>
      </c>
      <c r="AB112" s="156" t="s">
        <v>272</v>
      </c>
      <c r="AC112" s="156" t="s">
        <v>237</v>
      </c>
      <c r="AD112" s="156" t="s">
        <v>273</v>
      </c>
      <c r="AE112" s="157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3</v>
      </c>
    </row>
    <row r="113" spans="1:65">
      <c r="A113" s="30"/>
      <c r="B113" s="19"/>
      <c r="C113" s="9"/>
      <c r="D113" s="10" t="s">
        <v>118</v>
      </c>
      <c r="E113" s="11" t="s">
        <v>286</v>
      </c>
      <c r="F113" s="11" t="s">
        <v>286</v>
      </c>
      <c r="G113" s="11" t="s">
        <v>287</v>
      </c>
      <c r="H113" s="11" t="s">
        <v>287</v>
      </c>
      <c r="I113" s="11" t="s">
        <v>287</v>
      </c>
      <c r="J113" s="11" t="s">
        <v>287</v>
      </c>
      <c r="K113" s="11" t="s">
        <v>287</v>
      </c>
      <c r="L113" s="11" t="s">
        <v>287</v>
      </c>
      <c r="M113" s="11" t="s">
        <v>286</v>
      </c>
      <c r="N113" s="11" t="s">
        <v>286</v>
      </c>
      <c r="O113" s="11" t="s">
        <v>286</v>
      </c>
      <c r="P113" s="11" t="s">
        <v>286</v>
      </c>
      <c r="Q113" s="11" t="s">
        <v>118</v>
      </c>
      <c r="R113" s="11" t="s">
        <v>118</v>
      </c>
      <c r="S113" s="11" t="s">
        <v>286</v>
      </c>
      <c r="T113" s="11" t="s">
        <v>287</v>
      </c>
      <c r="U113" s="11" t="s">
        <v>286</v>
      </c>
      <c r="V113" s="11" t="s">
        <v>287</v>
      </c>
      <c r="W113" s="11" t="s">
        <v>287</v>
      </c>
      <c r="X113" s="11" t="s">
        <v>286</v>
      </c>
      <c r="Y113" s="11" t="s">
        <v>118</v>
      </c>
      <c r="Z113" s="11" t="s">
        <v>287</v>
      </c>
      <c r="AA113" s="11" t="s">
        <v>287</v>
      </c>
      <c r="AB113" s="11" t="s">
        <v>287</v>
      </c>
      <c r="AC113" s="11" t="s">
        <v>118</v>
      </c>
      <c r="AD113" s="11" t="s">
        <v>286</v>
      </c>
      <c r="AE113" s="157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1</v>
      </c>
    </row>
    <row r="114" spans="1:65">
      <c r="A114" s="30"/>
      <c r="B114" s="19"/>
      <c r="C114" s="9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157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8">
        <v>1</v>
      </c>
      <c r="C115" s="14">
        <v>1</v>
      </c>
      <c r="D115" s="225">
        <v>17</v>
      </c>
      <c r="E115" s="216">
        <v>21.2</v>
      </c>
      <c r="F115" s="216">
        <v>21</v>
      </c>
      <c r="G115" s="216">
        <v>20.8</v>
      </c>
      <c r="H115" s="239">
        <v>20.100000000000001</v>
      </c>
      <c r="I115" s="216">
        <v>21.5</v>
      </c>
      <c r="J115" s="216">
        <v>19.850000000000001</v>
      </c>
      <c r="K115" s="216">
        <v>18.350000000000001</v>
      </c>
      <c r="L115" s="216">
        <v>21.5</v>
      </c>
      <c r="M115" s="216">
        <v>22.14</v>
      </c>
      <c r="N115" s="216">
        <v>20.6</v>
      </c>
      <c r="O115" s="216">
        <v>20.68</v>
      </c>
      <c r="P115" s="216">
        <v>19.011653650157264</v>
      </c>
      <c r="Q115" s="216">
        <v>19.281643110680001</v>
      </c>
      <c r="R115" s="225" t="s">
        <v>109</v>
      </c>
      <c r="S115" s="216">
        <v>22.4</v>
      </c>
      <c r="T115" s="216">
        <v>19.8</v>
      </c>
      <c r="U115" s="225">
        <v>6.45</v>
      </c>
      <c r="V115" s="216">
        <v>20.93</v>
      </c>
      <c r="W115" s="216">
        <v>20.67</v>
      </c>
      <c r="X115" s="216">
        <v>20.350000000000001</v>
      </c>
      <c r="Y115" s="225">
        <v>24</v>
      </c>
      <c r="Z115" s="216">
        <v>21.9</v>
      </c>
      <c r="AA115" s="216">
        <v>19.399999999999999</v>
      </c>
      <c r="AB115" s="216">
        <v>20.28</v>
      </c>
      <c r="AC115" s="225">
        <v>18</v>
      </c>
      <c r="AD115" s="216">
        <v>17.53</v>
      </c>
      <c r="AE115" s="217"/>
      <c r="AF115" s="218"/>
      <c r="AG115" s="218"/>
      <c r="AH115" s="218"/>
      <c r="AI115" s="218"/>
      <c r="AJ115" s="218"/>
      <c r="AK115" s="218"/>
      <c r="AL115" s="218"/>
      <c r="AM115" s="218"/>
      <c r="AN115" s="218"/>
      <c r="AO115" s="218"/>
      <c r="AP115" s="218"/>
      <c r="AQ115" s="218"/>
      <c r="AR115" s="218"/>
      <c r="AS115" s="218"/>
      <c r="AT115" s="218"/>
      <c r="AU115" s="218"/>
      <c r="AV115" s="218"/>
      <c r="AW115" s="218"/>
      <c r="AX115" s="218"/>
      <c r="AY115" s="218"/>
      <c r="AZ115" s="218"/>
      <c r="BA115" s="218"/>
      <c r="BB115" s="218"/>
      <c r="BC115" s="218"/>
      <c r="BD115" s="218"/>
      <c r="BE115" s="218"/>
      <c r="BF115" s="218"/>
      <c r="BG115" s="218"/>
      <c r="BH115" s="218"/>
      <c r="BI115" s="218"/>
      <c r="BJ115" s="218"/>
      <c r="BK115" s="218"/>
      <c r="BL115" s="218"/>
      <c r="BM115" s="219">
        <v>1</v>
      </c>
    </row>
    <row r="116" spans="1:65">
      <c r="A116" s="30"/>
      <c r="B116" s="19">
        <v>1</v>
      </c>
      <c r="C116" s="9">
        <v>2</v>
      </c>
      <c r="D116" s="226">
        <v>20</v>
      </c>
      <c r="E116" s="220">
        <v>20.6</v>
      </c>
      <c r="F116" s="220">
        <v>19.7</v>
      </c>
      <c r="G116" s="220">
        <v>20.399999999999999</v>
      </c>
      <c r="H116" s="220">
        <v>22</v>
      </c>
      <c r="I116" s="220">
        <v>21.7</v>
      </c>
      <c r="J116" s="220">
        <v>20.3</v>
      </c>
      <c r="K116" s="220">
        <v>17.899999999999999</v>
      </c>
      <c r="L116" s="220">
        <v>21.1</v>
      </c>
      <c r="M116" s="220">
        <v>21.78</v>
      </c>
      <c r="N116" s="220">
        <v>19.899999999999999</v>
      </c>
      <c r="O116" s="220">
        <v>19.86</v>
      </c>
      <c r="P116" s="220">
        <v>20.193161467187885</v>
      </c>
      <c r="Q116" s="220">
        <v>19.203147533079999</v>
      </c>
      <c r="R116" s="226" t="s">
        <v>109</v>
      </c>
      <c r="S116" s="220">
        <v>21.9</v>
      </c>
      <c r="T116" s="220">
        <v>19.7</v>
      </c>
      <c r="U116" s="226">
        <v>6.41</v>
      </c>
      <c r="V116" s="220">
        <v>20.09</v>
      </c>
      <c r="W116" s="220">
        <v>21.08</v>
      </c>
      <c r="X116" s="220">
        <v>20.84</v>
      </c>
      <c r="Y116" s="226">
        <v>23</v>
      </c>
      <c r="Z116" s="220">
        <v>21.5</v>
      </c>
      <c r="AA116" s="220">
        <v>20.100000000000001</v>
      </c>
      <c r="AB116" s="220">
        <v>20.16</v>
      </c>
      <c r="AC116" s="226">
        <v>14</v>
      </c>
      <c r="AD116" s="220">
        <v>18.399999999999999</v>
      </c>
      <c r="AE116" s="217"/>
      <c r="AF116" s="218"/>
      <c r="AG116" s="218"/>
      <c r="AH116" s="218"/>
      <c r="AI116" s="218"/>
      <c r="AJ116" s="218"/>
      <c r="AK116" s="218"/>
      <c r="AL116" s="218"/>
      <c r="AM116" s="218"/>
      <c r="AN116" s="218"/>
      <c r="AO116" s="218"/>
      <c r="AP116" s="218"/>
      <c r="AQ116" s="218"/>
      <c r="AR116" s="218"/>
      <c r="AS116" s="218"/>
      <c r="AT116" s="218"/>
      <c r="AU116" s="218"/>
      <c r="AV116" s="218"/>
      <c r="AW116" s="218"/>
      <c r="AX116" s="218"/>
      <c r="AY116" s="218"/>
      <c r="AZ116" s="218"/>
      <c r="BA116" s="218"/>
      <c r="BB116" s="218"/>
      <c r="BC116" s="218"/>
      <c r="BD116" s="218"/>
      <c r="BE116" s="218"/>
      <c r="BF116" s="218"/>
      <c r="BG116" s="218"/>
      <c r="BH116" s="218"/>
      <c r="BI116" s="218"/>
      <c r="BJ116" s="218"/>
      <c r="BK116" s="218"/>
      <c r="BL116" s="218"/>
      <c r="BM116" s="219">
        <v>34</v>
      </c>
    </row>
    <row r="117" spans="1:65">
      <c r="A117" s="30"/>
      <c r="B117" s="19">
        <v>1</v>
      </c>
      <c r="C117" s="9">
        <v>3</v>
      </c>
      <c r="D117" s="226">
        <v>18</v>
      </c>
      <c r="E117" s="220">
        <v>20.5</v>
      </c>
      <c r="F117" s="220">
        <v>20.6</v>
      </c>
      <c r="G117" s="220">
        <v>20.100000000000001</v>
      </c>
      <c r="H117" s="220">
        <v>22.6</v>
      </c>
      <c r="I117" s="220">
        <v>19.7</v>
      </c>
      <c r="J117" s="220">
        <v>20.3</v>
      </c>
      <c r="K117" s="227">
        <v>22.6</v>
      </c>
      <c r="L117" s="220">
        <v>21.8</v>
      </c>
      <c r="M117" s="220">
        <v>22.62</v>
      </c>
      <c r="N117" s="220">
        <v>20.2</v>
      </c>
      <c r="O117" s="220">
        <v>19.38</v>
      </c>
      <c r="P117" s="220">
        <v>20.300880047023796</v>
      </c>
      <c r="Q117" s="220">
        <v>19.162330739480002</v>
      </c>
      <c r="R117" s="226" t="s">
        <v>109</v>
      </c>
      <c r="S117" s="220">
        <v>22.4</v>
      </c>
      <c r="T117" s="220">
        <v>19</v>
      </c>
      <c r="U117" s="226">
        <v>6.4</v>
      </c>
      <c r="V117" s="220">
        <v>21.01</v>
      </c>
      <c r="W117" s="227">
        <v>19.52</v>
      </c>
      <c r="X117" s="220">
        <v>19.829999999999998</v>
      </c>
      <c r="Y117" s="226">
        <v>24</v>
      </c>
      <c r="Z117" s="220">
        <v>20</v>
      </c>
      <c r="AA117" s="220">
        <v>20.100000000000001</v>
      </c>
      <c r="AB117" s="220">
        <v>20.09</v>
      </c>
      <c r="AC117" s="226">
        <v>16</v>
      </c>
      <c r="AD117" s="220">
        <v>18.309999999999999</v>
      </c>
      <c r="AE117" s="217"/>
      <c r="AF117" s="218"/>
      <c r="AG117" s="218"/>
      <c r="AH117" s="218"/>
      <c r="AI117" s="218"/>
      <c r="AJ117" s="218"/>
      <c r="AK117" s="218"/>
      <c r="AL117" s="218"/>
      <c r="AM117" s="218"/>
      <c r="AN117" s="218"/>
      <c r="AO117" s="218"/>
      <c r="AP117" s="218"/>
      <c r="AQ117" s="218"/>
      <c r="AR117" s="218"/>
      <c r="AS117" s="218"/>
      <c r="AT117" s="218"/>
      <c r="AU117" s="218"/>
      <c r="AV117" s="218"/>
      <c r="AW117" s="218"/>
      <c r="AX117" s="218"/>
      <c r="AY117" s="218"/>
      <c r="AZ117" s="218"/>
      <c r="BA117" s="218"/>
      <c r="BB117" s="218"/>
      <c r="BC117" s="218"/>
      <c r="BD117" s="218"/>
      <c r="BE117" s="218"/>
      <c r="BF117" s="218"/>
      <c r="BG117" s="218"/>
      <c r="BH117" s="218"/>
      <c r="BI117" s="218"/>
      <c r="BJ117" s="218"/>
      <c r="BK117" s="218"/>
      <c r="BL117" s="218"/>
      <c r="BM117" s="219">
        <v>16</v>
      </c>
    </row>
    <row r="118" spans="1:65">
      <c r="A118" s="30"/>
      <c r="B118" s="19">
        <v>1</v>
      </c>
      <c r="C118" s="9">
        <v>4</v>
      </c>
      <c r="D118" s="226">
        <v>18</v>
      </c>
      <c r="E118" s="220">
        <v>20.2</v>
      </c>
      <c r="F118" s="220">
        <v>20.399999999999999</v>
      </c>
      <c r="G118" s="220">
        <v>20</v>
      </c>
      <c r="H118" s="220">
        <v>21.6</v>
      </c>
      <c r="I118" s="220">
        <v>20.8</v>
      </c>
      <c r="J118" s="220">
        <v>20.399999999999999</v>
      </c>
      <c r="K118" s="220">
        <v>19.7</v>
      </c>
      <c r="L118" s="220">
        <v>21.4</v>
      </c>
      <c r="M118" s="220">
        <v>21.77</v>
      </c>
      <c r="N118" s="220">
        <v>19.8</v>
      </c>
      <c r="O118" s="220">
        <v>19.86</v>
      </c>
      <c r="P118" s="220">
        <v>20.2821037891663</v>
      </c>
      <c r="Q118" s="220">
        <v>19.13258947828</v>
      </c>
      <c r="R118" s="226" t="s">
        <v>109</v>
      </c>
      <c r="S118" s="220">
        <v>22.2</v>
      </c>
      <c r="T118" s="220">
        <v>19.399999999999999</v>
      </c>
      <c r="U118" s="226">
        <v>6.36</v>
      </c>
      <c r="V118" s="220">
        <v>20</v>
      </c>
      <c r="W118" s="220">
        <v>20.86</v>
      </c>
      <c r="X118" s="220">
        <v>19.5</v>
      </c>
      <c r="Y118" s="226">
        <v>23</v>
      </c>
      <c r="Z118" s="220">
        <v>21</v>
      </c>
      <c r="AA118" s="220">
        <v>19.8</v>
      </c>
      <c r="AB118" s="220">
        <v>20.09</v>
      </c>
      <c r="AC118" s="226">
        <v>19</v>
      </c>
      <c r="AD118" s="220">
        <v>18.21</v>
      </c>
      <c r="AE118" s="217"/>
      <c r="AF118" s="218"/>
      <c r="AG118" s="218"/>
      <c r="AH118" s="218"/>
      <c r="AI118" s="218"/>
      <c r="AJ118" s="218"/>
      <c r="AK118" s="218"/>
      <c r="AL118" s="218"/>
      <c r="AM118" s="218"/>
      <c r="AN118" s="218"/>
      <c r="AO118" s="218"/>
      <c r="AP118" s="218"/>
      <c r="AQ118" s="218"/>
      <c r="AR118" s="218"/>
      <c r="AS118" s="218"/>
      <c r="AT118" s="218"/>
      <c r="AU118" s="218"/>
      <c r="AV118" s="218"/>
      <c r="AW118" s="218"/>
      <c r="AX118" s="218"/>
      <c r="AY118" s="218"/>
      <c r="AZ118" s="218"/>
      <c r="BA118" s="218"/>
      <c r="BB118" s="218"/>
      <c r="BC118" s="218"/>
      <c r="BD118" s="218"/>
      <c r="BE118" s="218"/>
      <c r="BF118" s="218"/>
      <c r="BG118" s="218"/>
      <c r="BH118" s="218"/>
      <c r="BI118" s="218"/>
      <c r="BJ118" s="218"/>
      <c r="BK118" s="218"/>
      <c r="BL118" s="218"/>
      <c r="BM118" s="219">
        <v>20.321437400437418</v>
      </c>
    </row>
    <row r="119" spans="1:65">
      <c r="A119" s="30"/>
      <c r="B119" s="19">
        <v>1</v>
      </c>
      <c r="C119" s="9">
        <v>5</v>
      </c>
      <c r="D119" s="226">
        <v>19</v>
      </c>
      <c r="E119" s="220">
        <v>20.2</v>
      </c>
      <c r="F119" s="220">
        <v>20.100000000000001</v>
      </c>
      <c r="G119" s="220">
        <v>19.8</v>
      </c>
      <c r="H119" s="220">
        <v>22.2</v>
      </c>
      <c r="I119" s="220">
        <v>20.2</v>
      </c>
      <c r="J119" s="220">
        <v>19.600000000000001</v>
      </c>
      <c r="K119" s="220">
        <v>17.3</v>
      </c>
      <c r="L119" s="220">
        <v>22</v>
      </c>
      <c r="M119" s="220">
        <v>21.87</v>
      </c>
      <c r="N119" s="220">
        <v>20.9</v>
      </c>
      <c r="O119" s="220">
        <v>20.63</v>
      </c>
      <c r="P119" s="220">
        <v>19.524640944276204</v>
      </c>
      <c r="Q119" s="220">
        <v>19.175960594679999</v>
      </c>
      <c r="R119" s="226" t="s">
        <v>109</v>
      </c>
      <c r="S119" s="220">
        <v>22.3</v>
      </c>
      <c r="T119" s="220">
        <v>19.600000000000001</v>
      </c>
      <c r="U119" s="226">
        <v>6.35</v>
      </c>
      <c r="V119" s="220">
        <v>20.12</v>
      </c>
      <c r="W119" s="220">
        <v>20.75</v>
      </c>
      <c r="X119" s="220">
        <v>20.49</v>
      </c>
      <c r="Y119" s="226">
        <v>25</v>
      </c>
      <c r="Z119" s="220">
        <v>20.2</v>
      </c>
      <c r="AA119" s="220">
        <v>19.2</v>
      </c>
      <c r="AB119" s="220">
        <v>19.760000000000002</v>
      </c>
      <c r="AC119" s="226">
        <v>19</v>
      </c>
      <c r="AD119" s="220">
        <v>18.39</v>
      </c>
      <c r="AE119" s="217"/>
      <c r="AF119" s="218"/>
      <c r="AG119" s="218"/>
      <c r="AH119" s="218"/>
      <c r="AI119" s="218"/>
      <c r="AJ119" s="218"/>
      <c r="AK119" s="218"/>
      <c r="AL119" s="218"/>
      <c r="AM119" s="218"/>
      <c r="AN119" s="218"/>
      <c r="AO119" s="218"/>
      <c r="AP119" s="218"/>
      <c r="AQ119" s="218"/>
      <c r="AR119" s="218"/>
      <c r="AS119" s="218"/>
      <c r="AT119" s="218"/>
      <c r="AU119" s="218"/>
      <c r="AV119" s="218"/>
      <c r="AW119" s="218"/>
      <c r="AX119" s="218"/>
      <c r="AY119" s="218"/>
      <c r="AZ119" s="218"/>
      <c r="BA119" s="218"/>
      <c r="BB119" s="218"/>
      <c r="BC119" s="218"/>
      <c r="BD119" s="218"/>
      <c r="BE119" s="218"/>
      <c r="BF119" s="218"/>
      <c r="BG119" s="218"/>
      <c r="BH119" s="218"/>
      <c r="BI119" s="218"/>
      <c r="BJ119" s="218"/>
      <c r="BK119" s="218"/>
      <c r="BL119" s="218"/>
      <c r="BM119" s="219">
        <v>15</v>
      </c>
    </row>
    <row r="120" spans="1:65">
      <c r="A120" s="30"/>
      <c r="B120" s="19">
        <v>1</v>
      </c>
      <c r="C120" s="9">
        <v>6</v>
      </c>
      <c r="D120" s="226">
        <v>19</v>
      </c>
      <c r="E120" s="220">
        <v>20.3</v>
      </c>
      <c r="F120" s="220">
        <v>21</v>
      </c>
      <c r="G120" s="220">
        <v>20.2</v>
      </c>
      <c r="H120" s="220">
        <v>22.1</v>
      </c>
      <c r="I120" s="220">
        <v>21.6</v>
      </c>
      <c r="J120" s="220">
        <v>19.899999999999999</v>
      </c>
      <c r="K120" s="220">
        <v>17.399999999999999</v>
      </c>
      <c r="L120" s="227">
        <v>23.7</v>
      </c>
      <c r="M120" s="220">
        <v>21.67</v>
      </c>
      <c r="N120" s="220">
        <v>19.899999999999999</v>
      </c>
      <c r="O120" s="220">
        <v>20.190000000000001</v>
      </c>
      <c r="P120" s="220">
        <v>19.731314668246842</v>
      </c>
      <c r="Q120" s="220">
        <v>19.290310835480003</v>
      </c>
      <c r="R120" s="226" t="s">
        <v>109</v>
      </c>
      <c r="S120" s="220">
        <v>22</v>
      </c>
      <c r="T120" s="220">
        <v>18.7</v>
      </c>
      <c r="U120" s="226">
        <v>6.44</v>
      </c>
      <c r="V120" s="220">
        <v>20.32</v>
      </c>
      <c r="W120" s="220">
        <v>21.19</v>
      </c>
      <c r="X120" s="220">
        <v>19.71</v>
      </c>
      <c r="Y120" s="226">
        <v>25</v>
      </c>
      <c r="Z120" s="220">
        <v>20.5</v>
      </c>
      <c r="AA120" s="220">
        <v>19</v>
      </c>
      <c r="AB120" s="220">
        <v>19.86</v>
      </c>
      <c r="AC120" s="226">
        <v>15</v>
      </c>
      <c r="AD120" s="220">
        <v>18.87</v>
      </c>
      <c r="AE120" s="217"/>
      <c r="AF120" s="218"/>
      <c r="AG120" s="218"/>
      <c r="AH120" s="218"/>
      <c r="AI120" s="218"/>
      <c r="AJ120" s="218"/>
      <c r="AK120" s="218"/>
      <c r="AL120" s="218"/>
      <c r="AM120" s="218"/>
      <c r="AN120" s="218"/>
      <c r="AO120" s="218"/>
      <c r="AP120" s="218"/>
      <c r="AQ120" s="218"/>
      <c r="AR120" s="218"/>
      <c r="AS120" s="218"/>
      <c r="AT120" s="218"/>
      <c r="AU120" s="218"/>
      <c r="AV120" s="218"/>
      <c r="AW120" s="218"/>
      <c r="AX120" s="218"/>
      <c r="AY120" s="218"/>
      <c r="AZ120" s="218"/>
      <c r="BA120" s="218"/>
      <c r="BB120" s="218"/>
      <c r="BC120" s="218"/>
      <c r="BD120" s="218"/>
      <c r="BE120" s="218"/>
      <c r="BF120" s="218"/>
      <c r="BG120" s="218"/>
      <c r="BH120" s="218"/>
      <c r="BI120" s="218"/>
      <c r="BJ120" s="218"/>
      <c r="BK120" s="218"/>
      <c r="BL120" s="218"/>
      <c r="BM120" s="221"/>
    </row>
    <row r="121" spans="1:65">
      <c r="A121" s="30"/>
      <c r="B121" s="20" t="s">
        <v>239</v>
      </c>
      <c r="C121" s="12"/>
      <c r="D121" s="222">
        <v>18.5</v>
      </c>
      <c r="E121" s="222">
        <v>20.5</v>
      </c>
      <c r="F121" s="222">
        <v>20.466666666666669</v>
      </c>
      <c r="G121" s="222">
        <v>20.216666666666669</v>
      </c>
      <c r="H121" s="222">
        <v>21.766666666666669</v>
      </c>
      <c r="I121" s="222">
        <v>20.916666666666668</v>
      </c>
      <c r="J121" s="222">
        <v>20.058333333333334</v>
      </c>
      <c r="K121" s="222">
        <v>18.875</v>
      </c>
      <c r="L121" s="222">
        <v>21.916666666666668</v>
      </c>
      <c r="M121" s="222">
        <v>21.975000000000005</v>
      </c>
      <c r="N121" s="222">
        <v>20.216666666666669</v>
      </c>
      <c r="O121" s="222">
        <v>20.099999999999998</v>
      </c>
      <c r="P121" s="222">
        <v>19.840625761009715</v>
      </c>
      <c r="Q121" s="222">
        <v>19.207663715280002</v>
      </c>
      <c r="R121" s="222" t="s">
        <v>745</v>
      </c>
      <c r="S121" s="222">
        <v>22.2</v>
      </c>
      <c r="T121" s="222">
        <v>19.366666666666667</v>
      </c>
      <c r="U121" s="222">
        <v>6.4016666666666664</v>
      </c>
      <c r="V121" s="222">
        <v>20.411666666666665</v>
      </c>
      <c r="W121" s="222">
        <v>20.678333333333331</v>
      </c>
      <c r="X121" s="222">
        <v>20.12</v>
      </c>
      <c r="Y121" s="222">
        <v>24</v>
      </c>
      <c r="Z121" s="222">
        <v>20.85</v>
      </c>
      <c r="AA121" s="222">
        <v>19.600000000000001</v>
      </c>
      <c r="AB121" s="222">
        <v>20.040000000000003</v>
      </c>
      <c r="AC121" s="222">
        <v>16.833333333333332</v>
      </c>
      <c r="AD121" s="222">
        <v>18.285</v>
      </c>
      <c r="AE121" s="217"/>
      <c r="AF121" s="218"/>
      <c r="AG121" s="218"/>
      <c r="AH121" s="218"/>
      <c r="AI121" s="218"/>
      <c r="AJ121" s="218"/>
      <c r="AK121" s="218"/>
      <c r="AL121" s="218"/>
      <c r="AM121" s="218"/>
      <c r="AN121" s="218"/>
      <c r="AO121" s="218"/>
      <c r="AP121" s="218"/>
      <c r="AQ121" s="218"/>
      <c r="AR121" s="218"/>
      <c r="AS121" s="218"/>
      <c r="AT121" s="218"/>
      <c r="AU121" s="218"/>
      <c r="AV121" s="218"/>
      <c r="AW121" s="218"/>
      <c r="AX121" s="218"/>
      <c r="AY121" s="218"/>
      <c r="AZ121" s="218"/>
      <c r="BA121" s="218"/>
      <c r="BB121" s="218"/>
      <c r="BC121" s="218"/>
      <c r="BD121" s="218"/>
      <c r="BE121" s="218"/>
      <c r="BF121" s="218"/>
      <c r="BG121" s="218"/>
      <c r="BH121" s="218"/>
      <c r="BI121" s="218"/>
      <c r="BJ121" s="218"/>
      <c r="BK121" s="218"/>
      <c r="BL121" s="218"/>
      <c r="BM121" s="221"/>
    </row>
    <row r="122" spans="1:65">
      <c r="A122" s="30"/>
      <c r="B122" s="3" t="s">
        <v>240</v>
      </c>
      <c r="C122" s="29"/>
      <c r="D122" s="220">
        <v>18.5</v>
      </c>
      <c r="E122" s="220">
        <v>20.399999999999999</v>
      </c>
      <c r="F122" s="220">
        <v>20.5</v>
      </c>
      <c r="G122" s="220">
        <v>20.149999999999999</v>
      </c>
      <c r="H122" s="220">
        <v>22.05</v>
      </c>
      <c r="I122" s="220">
        <v>21.15</v>
      </c>
      <c r="J122" s="220">
        <v>20.100000000000001</v>
      </c>
      <c r="K122" s="220">
        <v>18.125</v>
      </c>
      <c r="L122" s="220">
        <v>21.65</v>
      </c>
      <c r="M122" s="220">
        <v>21.825000000000003</v>
      </c>
      <c r="N122" s="220">
        <v>20.049999999999997</v>
      </c>
      <c r="O122" s="220">
        <v>20.024999999999999</v>
      </c>
      <c r="P122" s="220">
        <v>19.962238067717365</v>
      </c>
      <c r="Q122" s="220">
        <v>19.189554063879999</v>
      </c>
      <c r="R122" s="220" t="s">
        <v>745</v>
      </c>
      <c r="S122" s="220">
        <v>22.25</v>
      </c>
      <c r="T122" s="220">
        <v>19.5</v>
      </c>
      <c r="U122" s="220">
        <v>6.4050000000000002</v>
      </c>
      <c r="V122" s="220">
        <v>20.22</v>
      </c>
      <c r="W122" s="220">
        <v>20.805</v>
      </c>
      <c r="X122" s="220">
        <v>20.09</v>
      </c>
      <c r="Y122" s="220">
        <v>24</v>
      </c>
      <c r="Z122" s="220">
        <v>20.75</v>
      </c>
      <c r="AA122" s="220">
        <v>19.600000000000001</v>
      </c>
      <c r="AB122" s="220">
        <v>20.09</v>
      </c>
      <c r="AC122" s="220">
        <v>17</v>
      </c>
      <c r="AD122" s="220">
        <v>18.350000000000001</v>
      </c>
      <c r="AE122" s="217"/>
      <c r="AF122" s="218"/>
      <c r="AG122" s="218"/>
      <c r="AH122" s="218"/>
      <c r="AI122" s="218"/>
      <c r="AJ122" s="218"/>
      <c r="AK122" s="218"/>
      <c r="AL122" s="218"/>
      <c r="AM122" s="218"/>
      <c r="AN122" s="218"/>
      <c r="AO122" s="218"/>
      <c r="AP122" s="218"/>
      <c r="AQ122" s="218"/>
      <c r="AR122" s="218"/>
      <c r="AS122" s="218"/>
      <c r="AT122" s="218"/>
      <c r="AU122" s="218"/>
      <c r="AV122" s="218"/>
      <c r="AW122" s="218"/>
      <c r="AX122" s="218"/>
      <c r="AY122" s="218"/>
      <c r="AZ122" s="218"/>
      <c r="BA122" s="218"/>
      <c r="BB122" s="218"/>
      <c r="BC122" s="218"/>
      <c r="BD122" s="218"/>
      <c r="BE122" s="218"/>
      <c r="BF122" s="218"/>
      <c r="BG122" s="218"/>
      <c r="BH122" s="218"/>
      <c r="BI122" s="218"/>
      <c r="BJ122" s="218"/>
      <c r="BK122" s="218"/>
      <c r="BL122" s="218"/>
      <c r="BM122" s="221"/>
    </row>
    <row r="123" spans="1:65">
      <c r="A123" s="30"/>
      <c r="B123" s="3" t="s">
        <v>241</v>
      </c>
      <c r="C123" s="29"/>
      <c r="D123" s="24">
        <v>1.0488088481701516</v>
      </c>
      <c r="E123" s="24">
        <v>0.3794733192202055</v>
      </c>
      <c r="F123" s="24">
        <v>0.51251016250086867</v>
      </c>
      <c r="G123" s="24">
        <v>0.34880749227427232</v>
      </c>
      <c r="H123" s="24">
        <v>0.87787622514034747</v>
      </c>
      <c r="I123" s="24">
        <v>0.8280499179799895</v>
      </c>
      <c r="J123" s="24">
        <v>0.3200260406071142</v>
      </c>
      <c r="K123" s="24">
        <v>2.0218184883910824</v>
      </c>
      <c r="L123" s="24">
        <v>0.92826002104295435</v>
      </c>
      <c r="M123" s="24">
        <v>0.35421744733990729</v>
      </c>
      <c r="N123" s="24">
        <v>0.44459719597256431</v>
      </c>
      <c r="O123" s="24">
        <v>0.50179677161177527</v>
      </c>
      <c r="P123" s="24">
        <v>0.51575349950304572</v>
      </c>
      <c r="Q123" s="24">
        <v>6.4838570210270216E-2</v>
      </c>
      <c r="R123" s="24" t="s">
        <v>745</v>
      </c>
      <c r="S123" s="24">
        <v>0.20976176963403023</v>
      </c>
      <c r="T123" s="24">
        <v>0.43204937989385778</v>
      </c>
      <c r="U123" s="24">
        <v>4.0702170294305909E-2</v>
      </c>
      <c r="V123" s="24">
        <v>0.4456642981737115</v>
      </c>
      <c r="W123" s="24">
        <v>0.60051366900901337</v>
      </c>
      <c r="X123" s="24">
        <v>0.51861353626761408</v>
      </c>
      <c r="Y123" s="24">
        <v>0.89442719099991586</v>
      </c>
      <c r="Z123" s="24">
        <v>0.75033325929216244</v>
      </c>
      <c r="AA123" s="24">
        <v>0.46904157598234386</v>
      </c>
      <c r="AB123" s="24">
        <v>0.19380402472601022</v>
      </c>
      <c r="AC123" s="24">
        <v>2.1369760566432774</v>
      </c>
      <c r="AD123" s="24">
        <v>0.43422344478390357</v>
      </c>
      <c r="AE123" s="157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87</v>
      </c>
      <c r="C124" s="29"/>
      <c r="D124" s="13">
        <v>5.669237017135955E-2</v>
      </c>
      <c r="E124" s="13">
        <v>1.8510893620497831E-2</v>
      </c>
      <c r="F124" s="13">
        <v>2.504121315150824E-2</v>
      </c>
      <c r="G124" s="13">
        <v>1.7253462107548505E-2</v>
      </c>
      <c r="H124" s="13">
        <v>4.0331220144273233E-2</v>
      </c>
      <c r="I124" s="13">
        <v>3.9588043887489537E-2</v>
      </c>
      <c r="J124" s="13">
        <v>1.5954767292419486E-2</v>
      </c>
      <c r="K124" s="13">
        <v>0.1071162113054878</v>
      </c>
      <c r="L124" s="13">
        <v>4.2354069401199436E-2</v>
      </c>
      <c r="M124" s="13">
        <v>1.6119110231622626E-2</v>
      </c>
      <c r="N124" s="13">
        <v>2.1991617278115296E-2</v>
      </c>
      <c r="O124" s="13">
        <v>2.4965013513023649E-2</v>
      </c>
      <c r="P124" s="13">
        <v>2.5994820209581857E-2</v>
      </c>
      <c r="Q124" s="13">
        <v>3.3756614636422494E-3</v>
      </c>
      <c r="R124" s="13" t="s">
        <v>745</v>
      </c>
      <c r="S124" s="13">
        <v>9.4487283618932532E-3</v>
      </c>
      <c r="T124" s="13">
        <v>2.230891806680849E-2</v>
      </c>
      <c r="U124" s="13">
        <v>6.3580583641196422E-3</v>
      </c>
      <c r="V124" s="13">
        <v>2.1833802474420422E-2</v>
      </c>
      <c r="W124" s="13">
        <v>2.9040719062255829E-2</v>
      </c>
      <c r="X124" s="13">
        <v>2.5776020689245231E-2</v>
      </c>
      <c r="Y124" s="13">
        <v>3.7267799624996496E-2</v>
      </c>
      <c r="Z124" s="13">
        <v>3.598720668067925E-2</v>
      </c>
      <c r="AA124" s="13">
        <v>2.3930692652160399E-2</v>
      </c>
      <c r="AB124" s="13">
        <v>9.670859517265977E-3</v>
      </c>
      <c r="AC124" s="13">
        <v>0.12694907267187788</v>
      </c>
      <c r="AD124" s="13">
        <v>2.3747522274208562E-2</v>
      </c>
      <c r="AE124" s="157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242</v>
      </c>
      <c r="C125" s="29"/>
      <c r="D125" s="13">
        <v>-8.9631326984685233E-2</v>
      </c>
      <c r="E125" s="13">
        <v>8.786907935889321E-3</v>
      </c>
      <c r="F125" s="13">
        <v>7.1466040205465653E-3</v>
      </c>
      <c r="G125" s="13">
        <v>-5.1556753445253234E-3</v>
      </c>
      <c r="H125" s="13">
        <v>7.1118456718920031E-2</v>
      </c>
      <c r="I125" s="13">
        <v>2.9290706877675765E-2</v>
      </c>
      <c r="J125" s="13">
        <v>-1.294711894240419E-2</v>
      </c>
      <c r="K125" s="13">
        <v>-7.1177907937077456E-2</v>
      </c>
      <c r="L125" s="13">
        <v>7.8499824337963098E-2</v>
      </c>
      <c r="M125" s="13">
        <v>8.1370356189813364E-2</v>
      </c>
      <c r="N125" s="13">
        <v>-5.1556753445253234E-3</v>
      </c>
      <c r="O125" s="13">
        <v>-1.0896739048225634E-2</v>
      </c>
      <c r="P125" s="13">
        <v>-2.3660316440871076E-2</v>
      </c>
      <c r="Q125" s="13">
        <v>-5.4807820097088289E-2</v>
      </c>
      <c r="R125" s="13" t="s">
        <v>745</v>
      </c>
      <c r="S125" s="13">
        <v>9.2442407618377631E-2</v>
      </c>
      <c r="T125" s="13">
        <v>-4.6983425185769589E-2</v>
      </c>
      <c r="U125" s="13">
        <v>-0.68497963305839427</v>
      </c>
      <c r="V125" s="13">
        <v>4.44010256023053E-3</v>
      </c>
      <c r="W125" s="13">
        <v>1.7562533882973907E-2</v>
      </c>
      <c r="X125" s="13">
        <v>-9.9125566990198033E-3</v>
      </c>
      <c r="Y125" s="13">
        <v>0.18101881904689487</v>
      </c>
      <c r="Z125" s="13">
        <v>2.6010099046990032E-2</v>
      </c>
      <c r="AA125" s="13">
        <v>-3.550129777836919E-2</v>
      </c>
      <c r="AB125" s="13">
        <v>-1.3849286095842683E-2</v>
      </c>
      <c r="AC125" s="13">
        <v>-0.17164652275183079</v>
      </c>
      <c r="AD125" s="13">
        <v>-0.10021128723864703</v>
      </c>
      <c r="AE125" s="157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243</v>
      </c>
      <c r="C126" s="47"/>
      <c r="D126" s="45" t="s">
        <v>244</v>
      </c>
      <c r="E126" s="45">
        <v>0.36</v>
      </c>
      <c r="F126" s="45">
        <v>0.32</v>
      </c>
      <c r="G126" s="45">
        <v>0.05</v>
      </c>
      <c r="H126" s="45">
        <v>1.72</v>
      </c>
      <c r="I126" s="45">
        <v>0.81</v>
      </c>
      <c r="J126" s="45">
        <v>0.12</v>
      </c>
      <c r="K126" s="45">
        <v>1.4</v>
      </c>
      <c r="L126" s="45">
        <v>1.89</v>
      </c>
      <c r="M126" s="45">
        <v>1.95</v>
      </c>
      <c r="N126" s="45">
        <v>0.05</v>
      </c>
      <c r="O126" s="45">
        <v>7.0000000000000007E-2</v>
      </c>
      <c r="P126" s="45">
        <v>0.35</v>
      </c>
      <c r="Q126" s="45">
        <v>1.04</v>
      </c>
      <c r="R126" s="45">
        <v>19.059999999999999</v>
      </c>
      <c r="S126" s="45">
        <v>2.19</v>
      </c>
      <c r="T126" s="45">
        <v>0.86</v>
      </c>
      <c r="U126" s="45">
        <v>14.85</v>
      </c>
      <c r="V126" s="45">
        <v>0.26</v>
      </c>
      <c r="W126" s="45">
        <v>0.55000000000000004</v>
      </c>
      <c r="X126" s="45">
        <v>0.05</v>
      </c>
      <c r="Y126" s="45" t="s">
        <v>244</v>
      </c>
      <c r="Z126" s="45">
        <v>0.74</v>
      </c>
      <c r="AA126" s="45">
        <v>0.61</v>
      </c>
      <c r="AB126" s="45">
        <v>0.14000000000000001</v>
      </c>
      <c r="AC126" s="45" t="s">
        <v>244</v>
      </c>
      <c r="AD126" s="45">
        <v>2.0299999999999998</v>
      </c>
      <c r="AE126" s="157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 t="s">
        <v>291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BM127" s="55"/>
    </row>
    <row r="128" spans="1:65">
      <c r="BM128" s="55"/>
    </row>
    <row r="129" spans="1:65" ht="15">
      <c r="B129" s="8" t="s">
        <v>493</v>
      </c>
      <c r="BM129" s="28" t="s">
        <v>67</v>
      </c>
    </row>
    <row r="130" spans="1:65" ht="15">
      <c r="A130" s="25" t="s">
        <v>50</v>
      </c>
      <c r="B130" s="18" t="s">
        <v>114</v>
      </c>
      <c r="C130" s="15" t="s">
        <v>115</v>
      </c>
      <c r="D130" s="16" t="s">
        <v>235</v>
      </c>
      <c r="E130" s="17" t="s">
        <v>235</v>
      </c>
      <c r="F130" s="17" t="s">
        <v>235</v>
      </c>
      <c r="G130" s="17" t="s">
        <v>235</v>
      </c>
      <c r="H130" s="17" t="s">
        <v>235</v>
      </c>
      <c r="I130" s="17" t="s">
        <v>235</v>
      </c>
      <c r="J130" s="17" t="s">
        <v>235</v>
      </c>
      <c r="K130" s="17" t="s">
        <v>235</v>
      </c>
      <c r="L130" s="17" t="s">
        <v>235</v>
      </c>
      <c r="M130" s="17" t="s">
        <v>235</v>
      </c>
      <c r="N130" s="17" t="s">
        <v>235</v>
      </c>
      <c r="O130" s="17" t="s">
        <v>235</v>
      </c>
      <c r="P130" s="17" t="s">
        <v>235</v>
      </c>
      <c r="Q130" s="17" t="s">
        <v>235</v>
      </c>
      <c r="R130" s="17" t="s">
        <v>235</v>
      </c>
      <c r="S130" s="17" t="s">
        <v>235</v>
      </c>
      <c r="T130" s="17" t="s">
        <v>235</v>
      </c>
      <c r="U130" s="17" t="s">
        <v>235</v>
      </c>
      <c r="V130" s="17" t="s">
        <v>235</v>
      </c>
      <c r="W130" s="17" t="s">
        <v>235</v>
      </c>
      <c r="X130" s="17" t="s">
        <v>235</v>
      </c>
      <c r="Y130" s="17" t="s">
        <v>235</v>
      </c>
      <c r="Z130" s="17" t="s">
        <v>235</v>
      </c>
      <c r="AA130" s="17" t="s">
        <v>235</v>
      </c>
      <c r="AB130" s="17" t="s">
        <v>235</v>
      </c>
      <c r="AC130" s="17" t="s">
        <v>235</v>
      </c>
      <c r="AD130" s="17" t="s">
        <v>235</v>
      </c>
      <c r="AE130" s="17" t="s">
        <v>235</v>
      </c>
      <c r="AF130" s="17" t="s">
        <v>235</v>
      </c>
      <c r="AG130" s="157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 t="s">
        <v>236</v>
      </c>
      <c r="C131" s="9" t="s">
        <v>236</v>
      </c>
      <c r="D131" s="154" t="s">
        <v>246</v>
      </c>
      <c r="E131" s="156" t="s">
        <v>247</v>
      </c>
      <c r="F131" s="156" t="s">
        <v>248</v>
      </c>
      <c r="G131" s="156" t="s">
        <v>249</v>
      </c>
      <c r="H131" s="156" t="s">
        <v>250</v>
      </c>
      <c r="I131" s="156" t="s">
        <v>251</v>
      </c>
      <c r="J131" s="156" t="s">
        <v>252</v>
      </c>
      <c r="K131" s="156" t="s">
        <v>253</v>
      </c>
      <c r="L131" s="156" t="s">
        <v>254</v>
      </c>
      <c r="M131" s="156" t="s">
        <v>255</v>
      </c>
      <c r="N131" s="156" t="s">
        <v>256</v>
      </c>
      <c r="O131" s="156" t="s">
        <v>257</v>
      </c>
      <c r="P131" s="156" t="s">
        <v>258</v>
      </c>
      <c r="Q131" s="156" t="s">
        <v>259</v>
      </c>
      <c r="R131" s="156" t="s">
        <v>260</v>
      </c>
      <c r="S131" s="156" t="s">
        <v>261</v>
      </c>
      <c r="T131" s="156" t="s">
        <v>262</v>
      </c>
      <c r="U131" s="156" t="s">
        <v>263</v>
      </c>
      <c r="V131" s="156" t="s">
        <v>264</v>
      </c>
      <c r="W131" s="156" t="s">
        <v>265</v>
      </c>
      <c r="X131" s="156" t="s">
        <v>266</v>
      </c>
      <c r="Y131" s="156" t="s">
        <v>267</v>
      </c>
      <c r="Z131" s="156" t="s">
        <v>268</v>
      </c>
      <c r="AA131" s="156" t="s">
        <v>269</v>
      </c>
      <c r="AB131" s="156" t="s">
        <v>270</v>
      </c>
      <c r="AC131" s="156" t="s">
        <v>271</v>
      </c>
      <c r="AD131" s="156" t="s">
        <v>272</v>
      </c>
      <c r="AE131" s="156" t="s">
        <v>237</v>
      </c>
      <c r="AF131" s="156" t="s">
        <v>273</v>
      </c>
      <c r="AG131" s="157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 t="s">
        <v>1</v>
      </c>
    </row>
    <row r="132" spans="1:65">
      <c r="A132" s="30"/>
      <c r="B132" s="19"/>
      <c r="C132" s="9"/>
      <c r="D132" s="10" t="s">
        <v>118</v>
      </c>
      <c r="E132" s="11" t="s">
        <v>286</v>
      </c>
      <c r="F132" s="11" t="s">
        <v>286</v>
      </c>
      <c r="G132" s="11" t="s">
        <v>287</v>
      </c>
      <c r="H132" s="11" t="s">
        <v>287</v>
      </c>
      <c r="I132" s="11" t="s">
        <v>287</v>
      </c>
      <c r="J132" s="11" t="s">
        <v>287</v>
      </c>
      <c r="K132" s="11" t="s">
        <v>287</v>
      </c>
      <c r="L132" s="11" t="s">
        <v>287</v>
      </c>
      <c r="M132" s="11" t="s">
        <v>118</v>
      </c>
      <c r="N132" s="11" t="s">
        <v>286</v>
      </c>
      <c r="O132" s="11" t="s">
        <v>286</v>
      </c>
      <c r="P132" s="11" t="s">
        <v>286</v>
      </c>
      <c r="Q132" s="11" t="s">
        <v>287</v>
      </c>
      <c r="R132" s="11" t="s">
        <v>118</v>
      </c>
      <c r="S132" s="11" t="s">
        <v>118</v>
      </c>
      <c r="T132" s="11" t="s">
        <v>118</v>
      </c>
      <c r="U132" s="11" t="s">
        <v>287</v>
      </c>
      <c r="V132" s="11" t="s">
        <v>286</v>
      </c>
      <c r="W132" s="11" t="s">
        <v>287</v>
      </c>
      <c r="X132" s="11" t="s">
        <v>287</v>
      </c>
      <c r="Y132" s="11" t="s">
        <v>118</v>
      </c>
      <c r="Z132" s="11" t="s">
        <v>287</v>
      </c>
      <c r="AA132" s="11" t="s">
        <v>118</v>
      </c>
      <c r="AB132" s="11" t="s">
        <v>287</v>
      </c>
      <c r="AC132" s="11" t="s">
        <v>287</v>
      </c>
      <c r="AD132" s="11" t="s">
        <v>287</v>
      </c>
      <c r="AE132" s="11" t="s">
        <v>118</v>
      </c>
      <c r="AF132" s="11" t="s">
        <v>287</v>
      </c>
      <c r="AG132" s="157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9"/>
      <c r="C133" s="9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157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8">
        <v>1</v>
      </c>
      <c r="C134" s="14">
        <v>1</v>
      </c>
      <c r="D134" s="240">
        <v>0.86</v>
      </c>
      <c r="E134" s="240">
        <v>0.91</v>
      </c>
      <c r="F134" s="241">
        <v>0.72</v>
      </c>
      <c r="G134" s="240">
        <v>0.93999999999999984</v>
      </c>
      <c r="H134" s="240">
        <v>0.83</v>
      </c>
      <c r="I134" s="240">
        <v>0.90000000000000013</v>
      </c>
      <c r="J134" s="240">
        <v>0.86999999999999988</v>
      </c>
      <c r="K134" s="240">
        <v>0.93999999999999984</v>
      </c>
      <c r="L134" s="240">
        <v>0.89</v>
      </c>
      <c r="M134" s="240">
        <v>0.86099999999999999</v>
      </c>
      <c r="N134" s="240">
        <v>0.85000000000000009</v>
      </c>
      <c r="O134" s="240">
        <v>0.9336000000000001</v>
      </c>
      <c r="P134" s="240">
        <v>0.86565277915926775</v>
      </c>
      <c r="Q134" s="241">
        <v>0.38200000000000001</v>
      </c>
      <c r="R134" s="240">
        <v>0.88532726098808201</v>
      </c>
      <c r="S134" s="240">
        <v>0.86</v>
      </c>
      <c r="T134" s="241">
        <v>0.97099999999999997</v>
      </c>
      <c r="U134" s="241">
        <v>0.76</v>
      </c>
      <c r="V134" s="240">
        <v>0.94379999999999997</v>
      </c>
      <c r="W134" s="240">
        <v>0.90629999999999999</v>
      </c>
      <c r="X134" s="240">
        <v>0.89</v>
      </c>
      <c r="Y134" s="240">
        <v>0.86385000000000001</v>
      </c>
      <c r="Z134" s="240">
        <v>0.91100000000000003</v>
      </c>
      <c r="AA134" s="241">
        <v>1.01</v>
      </c>
      <c r="AB134" s="240">
        <v>0.86999999999999988</v>
      </c>
      <c r="AC134" s="240">
        <v>0.89</v>
      </c>
      <c r="AD134" s="240">
        <v>0.88</v>
      </c>
      <c r="AE134" s="241">
        <v>0.95799999999999996</v>
      </c>
      <c r="AF134" s="240">
        <v>0.88</v>
      </c>
      <c r="AG134" s="223"/>
      <c r="AH134" s="224"/>
      <c r="AI134" s="224"/>
      <c r="AJ134" s="224"/>
      <c r="AK134" s="224"/>
      <c r="AL134" s="224"/>
      <c r="AM134" s="224"/>
      <c r="AN134" s="224"/>
      <c r="AO134" s="224"/>
      <c r="AP134" s="224"/>
      <c r="AQ134" s="224"/>
      <c r="AR134" s="224"/>
      <c r="AS134" s="224"/>
      <c r="AT134" s="224"/>
      <c r="AU134" s="224"/>
      <c r="AV134" s="224"/>
      <c r="AW134" s="224"/>
      <c r="AX134" s="224"/>
      <c r="AY134" s="224"/>
      <c r="AZ134" s="224"/>
      <c r="BA134" s="224"/>
      <c r="BB134" s="224"/>
      <c r="BC134" s="224"/>
      <c r="BD134" s="224"/>
      <c r="BE134" s="224"/>
      <c r="BF134" s="224"/>
      <c r="BG134" s="224"/>
      <c r="BH134" s="224"/>
      <c r="BI134" s="224"/>
      <c r="BJ134" s="224"/>
      <c r="BK134" s="224"/>
      <c r="BL134" s="224"/>
      <c r="BM134" s="242">
        <v>1</v>
      </c>
    </row>
    <row r="135" spans="1:65">
      <c r="A135" s="30"/>
      <c r="B135" s="19">
        <v>1</v>
      </c>
      <c r="C135" s="9">
        <v>2</v>
      </c>
      <c r="D135" s="24">
        <v>0.86999999999999988</v>
      </c>
      <c r="E135" s="24">
        <v>0.91</v>
      </c>
      <c r="F135" s="243">
        <v>0.65</v>
      </c>
      <c r="G135" s="24">
        <v>0.93</v>
      </c>
      <c r="H135" s="24">
        <v>0.91999999999999993</v>
      </c>
      <c r="I135" s="24">
        <v>0.90000000000000013</v>
      </c>
      <c r="J135" s="24">
        <v>0.85000000000000009</v>
      </c>
      <c r="K135" s="24">
        <v>0.91999999999999993</v>
      </c>
      <c r="L135" s="24">
        <v>0.85000000000000009</v>
      </c>
      <c r="M135" s="24">
        <v>0.89900000000000002</v>
      </c>
      <c r="N135" s="24">
        <v>0.84</v>
      </c>
      <c r="O135" s="24">
        <v>0.9242999999999999</v>
      </c>
      <c r="P135" s="24">
        <v>0.88482149478992278</v>
      </c>
      <c r="Q135" s="243">
        <v>0.85499999999999998</v>
      </c>
      <c r="R135" s="24">
        <v>0.88101027121446407</v>
      </c>
      <c r="S135" s="24">
        <v>0.86</v>
      </c>
      <c r="T135" s="243">
        <v>0.96100000000000008</v>
      </c>
      <c r="U135" s="243">
        <v>0.83</v>
      </c>
      <c r="V135" s="24">
        <v>0.94839999999999991</v>
      </c>
      <c r="W135" s="24">
        <v>0.89250000000000007</v>
      </c>
      <c r="X135" s="24">
        <v>0.89</v>
      </c>
      <c r="Y135" s="24">
        <v>0.86575000000000002</v>
      </c>
      <c r="Z135" s="24">
        <v>0.91800000000000004</v>
      </c>
      <c r="AA135" s="243">
        <v>0.95</v>
      </c>
      <c r="AB135" s="24">
        <v>0.86999999999999988</v>
      </c>
      <c r="AC135" s="24">
        <v>0.88</v>
      </c>
      <c r="AD135" s="24">
        <v>0.89</v>
      </c>
      <c r="AE135" s="243">
        <v>0.97699999999999987</v>
      </c>
      <c r="AF135" s="24">
        <v>0.91</v>
      </c>
      <c r="AG135" s="223"/>
      <c r="AH135" s="224"/>
      <c r="AI135" s="224"/>
      <c r="AJ135" s="224"/>
      <c r="AK135" s="224"/>
      <c r="AL135" s="224"/>
      <c r="AM135" s="224"/>
      <c r="AN135" s="224"/>
      <c r="AO135" s="224"/>
      <c r="AP135" s="224"/>
      <c r="AQ135" s="224"/>
      <c r="AR135" s="224"/>
      <c r="AS135" s="224"/>
      <c r="AT135" s="224"/>
      <c r="AU135" s="224"/>
      <c r="AV135" s="224"/>
      <c r="AW135" s="224"/>
      <c r="AX135" s="224"/>
      <c r="AY135" s="224"/>
      <c r="AZ135" s="224"/>
      <c r="BA135" s="224"/>
      <c r="BB135" s="224"/>
      <c r="BC135" s="224"/>
      <c r="BD135" s="224"/>
      <c r="BE135" s="224"/>
      <c r="BF135" s="224"/>
      <c r="BG135" s="224"/>
      <c r="BH135" s="224"/>
      <c r="BI135" s="224"/>
      <c r="BJ135" s="224"/>
      <c r="BK135" s="224"/>
      <c r="BL135" s="224"/>
      <c r="BM135" s="242" t="e">
        <v>#N/A</v>
      </c>
    </row>
    <row r="136" spans="1:65">
      <c r="A136" s="30"/>
      <c r="B136" s="19">
        <v>1</v>
      </c>
      <c r="C136" s="9">
        <v>3</v>
      </c>
      <c r="D136" s="24">
        <v>0.86999999999999988</v>
      </c>
      <c r="E136" s="24">
        <v>0.83</v>
      </c>
      <c r="F136" s="243">
        <v>0.78</v>
      </c>
      <c r="G136" s="24">
        <v>0.95</v>
      </c>
      <c r="H136" s="24">
        <v>0.93999999999999984</v>
      </c>
      <c r="I136" s="24">
        <v>0.86999999999999988</v>
      </c>
      <c r="J136" s="24">
        <v>0.86</v>
      </c>
      <c r="K136" s="24">
        <v>0.93999999999999984</v>
      </c>
      <c r="L136" s="24">
        <v>0.81999999999999984</v>
      </c>
      <c r="M136" s="24">
        <v>0.86809999999999998</v>
      </c>
      <c r="N136" s="24">
        <v>0.85000000000000009</v>
      </c>
      <c r="O136" s="24">
        <v>0.94310000000000005</v>
      </c>
      <c r="P136" s="24">
        <v>0.87873893352092058</v>
      </c>
      <c r="Q136" s="243">
        <v>0.45300000000000001</v>
      </c>
      <c r="R136" s="24">
        <v>0.88575012088608884</v>
      </c>
      <c r="S136" s="24">
        <v>0.86999999999999988</v>
      </c>
      <c r="T136" s="243">
        <v>0.96100000000000008</v>
      </c>
      <c r="U136" s="243">
        <v>0.81000000000000016</v>
      </c>
      <c r="V136" s="24">
        <v>0.94669999999999999</v>
      </c>
      <c r="W136" s="24">
        <v>0.88269999999999993</v>
      </c>
      <c r="X136" s="24">
        <v>0.86999999999999988</v>
      </c>
      <c r="Y136" s="24">
        <v>0.8629</v>
      </c>
      <c r="Z136" s="24">
        <v>0.89700000000000002</v>
      </c>
      <c r="AA136" s="243">
        <v>0.95</v>
      </c>
      <c r="AB136" s="24">
        <v>0.86</v>
      </c>
      <c r="AC136" s="24">
        <v>0.86999999999999988</v>
      </c>
      <c r="AD136" s="24">
        <v>0.88</v>
      </c>
      <c r="AE136" s="243">
        <v>0.94699999999999995</v>
      </c>
      <c r="AF136" s="24">
        <v>0.90000000000000013</v>
      </c>
      <c r="AG136" s="223"/>
      <c r="AH136" s="224"/>
      <c r="AI136" s="224"/>
      <c r="AJ136" s="224"/>
      <c r="AK136" s="224"/>
      <c r="AL136" s="224"/>
      <c r="AM136" s="224"/>
      <c r="AN136" s="224"/>
      <c r="AO136" s="224"/>
      <c r="AP136" s="224"/>
      <c r="AQ136" s="224"/>
      <c r="AR136" s="224"/>
      <c r="AS136" s="224"/>
      <c r="AT136" s="224"/>
      <c r="AU136" s="224"/>
      <c r="AV136" s="224"/>
      <c r="AW136" s="224"/>
      <c r="AX136" s="224"/>
      <c r="AY136" s="224"/>
      <c r="AZ136" s="224"/>
      <c r="BA136" s="224"/>
      <c r="BB136" s="224"/>
      <c r="BC136" s="224"/>
      <c r="BD136" s="224"/>
      <c r="BE136" s="224"/>
      <c r="BF136" s="224"/>
      <c r="BG136" s="224"/>
      <c r="BH136" s="224"/>
      <c r="BI136" s="224"/>
      <c r="BJ136" s="224"/>
      <c r="BK136" s="224"/>
      <c r="BL136" s="224"/>
      <c r="BM136" s="242">
        <v>16</v>
      </c>
    </row>
    <row r="137" spans="1:65">
      <c r="A137" s="30"/>
      <c r="B137" s="19">
        <v>1</v>
      </c>
      <c r="C137" s="9">
        <v>4</v>
      </c>
      <c r="D137" s="24">
        <v>0.86999999999999988</v>
      </c>
      <c r="E137" s="24">
        <v>0.85000000000000009</v>
      </c>
      <c r="F137" s="243">
        <v>0.78</v>
      </c>
      <c r="G137" s="24">
        <v>0.95</v>
      </c>
      <c r="H137" s="24">
        <v>0.89</v>
      </c>
      <c r="I137" s="24">
        <v>0.89</v>
      </c>
      <c r="J137" s="24">
        <v>0.88</v>
      </c>
      <c r="K137" s="244">
        <v>0.98999999999999988</v>
      </c>
      <c r="L137" s="24">
        <v>0.90000000000000013</v>
      </c>
      <c r="M137" s="24">
        <v>0.87530000000000008</v>
      </c>
      <c r="N137" s="24">
        <v>0.83</v>
      </c>
      <c r="O137" s="24">
        <v>0.85990000000000011</v>
      </c>
      <c r="P137" s="24">
        <v>0.86149429766822916</v>
      </c>
      <c r="Q137" s="243">
        <v>0.78300000000000003</v>
      </c>
      <c r="R137" s="24">
        <v>0.86362853966478592</v>
      </c>
      <c r="S137" s="24">
        <v>0.88</v>
      </c>
      <c r="T137" s="243">
        <v>0.97400000000000009</v>
      </c>
      <c r="U137" s="243">
        <v>0.81000000000000016</v>
      </c>
      <c r="V137" s="24">
        <v>0.94289999999999996</v>
      </c>
      <c r="W137" s="24">
        <v>0.86940000000000006</v>
      </c>
      <c r="X137" s="24">
        <v>0.90000000000000013</v>
      </c>
      <c r="Y137" s="24">
        <v>0.86502000000000001</v>
      </c>
      <c r="Z137" s="24">
        <v>0.91300000000000014</v>
      </c>
      <c r="AA137" s="243">
        <v>0.98999999999999988</v>
      </c>
      <c r="AB137" s="24">
        <v>0.85000000000000009</v>
      </c>
      <c r="AC137" s="24">
        <v>0.86</v>
      </c>
      <c r="AD137" s="24">
        <v>0.86999999999999988</v>
      </c>
      <c r="AE137" s="243">
        <v>0.97199999999999998</v>
      </c>
      <c r="AF137" s="24">
        <v>0.86999999999999988</v>
      </c>
      <c r="AG137" s="223"/>
      <c r="AH137" s="224"/>
      <c r="AI137" s="224"/>
      <c r="AJ137" s="224"/>
      <c r="AK137" s="224"/>
      <c r="AL137" s="224"/>
      <c r="AM137" s="224"/>
      <c r="AN137" s="224"/>
      <c r="AO137" s="224"/>
      <c r="AP137" s="224"/>
      <c r="AQ137" s="224"/>
      <c r="AR137" s="224"/>
      <c r="AS137" s="224"/>
      <c r="AT137" s="224"/>
      <c r="AU137" s="224"/>
      <c r="AV137" s="224"/>
      <c r="AW137" s="224"/>
      <c r="AX137" s="224"/>
      <c r="AY137" s="224"/>
      <c r="AZ137" s="224"/>
      <c r="BA137" s="224"/>
      <c r="BB137" s="224"/>
      <c r="BC137" s="224"/>
      <c r="BD137" s="224"/>
      <c r="BE137" s="224"/>
      <c r="BF137" s="224"/>
      <c r="BG137" s="224"/>
      <c r="BH137" s="224"/>
      <c r="BI137" s="224"/>
      <c r="BJ137" s="224"/>
      <c r="BK137" s="224"/>
      <c r="BL137" s="224"/>
      <c r="BM137" s="242">
        <v>0.88684920556899638</v>
      </c>
    </row>
    <row r="138" spans="1:65">
      <c r="A138" s="30"/>
      <c r="B138" s="19">
        <v>1</v>
      </c>
      <c r="C138" s="9">
        <v>5</v>
      </c>
      <c r="D138" s="24">
        <v>0.84</v>
      </c>
      <c r="E138" s="24">
        <v>0.85000000000000009</v>
      </c>
      <c r="F138" s="243">
        <v>0.69</v>
      </c>
      <c r="G138" s="24">
        <v>0.93999999999999984</v>
      </c>
      <c r="H138" s="24">
        <v>0.91999999999999993</v>
      </c>
      <c r="I138" s="24">
        <v>0.90000000000000013</v>
      </c>
      <c r="J138" s="24">
        <v>0.86999999999999988</v>
      </c>
      <c r="K138" s="24">
        <v>0.91999999999999993</v>
      </c>
      <c r="L138" s="24">
        <v>0.86999999999999988</v>
      </c>
      <c r="M138" s="24">
        <v>0.88050000000000006</v>
      </c>
      <c r="N138" s="24">
        <v>0.85000000000000009</v>
      </c>
      <c r="O138" s="24">
        <v>0.90100000000000002</v>
      </c>
      <c r="P138" s="24">
        <v>0.87192633319081825</v>
      </c>
      <c r="Q138" s="243">
        <v>0.57599999999999996</v>
      </c>
      <c r="R138" s="24">
        <v>0.86778859380713091</v>
      </c>
      <c r="S138" s="24">
        <v>0.88</v>
      </c>
      <c r="T138" s="243">
        <v>0.96199999999999997</v>
      </c>
      <c r="U138" s="243">
        <v>0.85000000000000009</v>
      </c>
      <c r="V138" s="24">
        <v>0.95689999999999997</v>
      </c>
      <c r="W138" s="24">
        <v>0.86280000000000001</v>
      </c>
      <c r="X138" s="24">
        <v>0.88</v>
      </c>
      <c r="Y138" s="24">
        <v>0.86044999999999994</v>
      </c>
      <c r="Z138" s="24">
        <v>0.91300000000000014</v>
      </c>
      <c r="AA138" s="243">
        <v>0.97</v>
      </c>
      <c r="AB138" s="24">
        <v>0.86</v>
      </c>
      <c r="AC138" s="24">
        <v>0.86999999999999988</v>
      </c>
      <c r="AD138" s="24">
        <v>0.93</v>
      </c>
      <c r="AE138" s="243">
        <v>0.94399999999999984</v>
      </c>
      <c r="AF138" s="24">
        <v>0.88</v>
      </c>
      <c r="AG138" s="223"/>
      <c r="AH138" s="224"/>
      <c r="AI138" s="224"/>
      <c r="AJ138" s="224"/>
      <c r="AK138" s="224"/>
      <c r="AL138" s="224"/>
      <c r="AM138" s="224"/>
      <c r="AN138" s="224"/>
      <c r="AO138" s="224"/>
      <c r="AP138" s="224"/>
      <c r="AQ138" s="224"/>
      <c r="AR138" s="224"/>
      <c r="AS138" s="224"/>
      <c r="AT138" s="224"/>
      <c r="AU138" s="224"/>
      <c r="AV138" s="224"/>
      <c r="AW138" s="224"/>
      <c r="AX138" s="224"/>
      <c r="AY138" s="224"/>
      <c r="AZ138" s="224"/>
      <c r="BA138" s="224"/>
      <c r="BB138" s="224"/>
      <c r="BC138" s="224"/>
      <c r="BD138" s="224"/>
      <c r="BE138" s="224"/>
      <c r="BF138" s="224"/>
      <c r="BG138" s="224"/>
      <c r="BH138" s="224"/>
      <c r="BI138" s="224"/>
      <c r="BJ138" s="224"/>
      <c r="BK138" s="224"/>
      <c r="BL138" s="224"/>
      <c r="BM138" s="242">
        <v>16</v>
      </c>
    </row>
    <row r="139" spans="1:65">
      <c r="A139" s="30"/>
      <c r="B139" s="19">
        <v>1</v>
      </c>
      <c r="C139" s="9">
        <v>6</v>
      </c>
      <c r="D139" s="24">
        <v>0.85000000000000009</v>
      </c>
      <c r="E139" s="24">
        <v>0.89</v>
      </c>
      <c r="F139" s="243">
        <v>0.67</v>
      </c>
      <c r="G139" s="24">
        <v>0.95</v>
      </c>
      <c r="H139" s="24">
        <v>0.90000000000000013</v>
      </c>
      <c r="I139" s="24">
        <v>0.89</v>
      </c>
      <c r="J139" s="24">
        <v>0.89</v>
      </c>
      <c r="K139" s="24">
        <v>0.90000000000000013</v>
      </c>
      <c r="L139" s="24">
        <v>0.98</v>
      </c>
      <c r="M139" s="24">
        <v>0.87309999999999988</v>
      </c>
      <c r="N139" s="24">
        <v>0.83</v>
      </c>
      <c r="O139" s="24">
        <v>0.90500000000000003</v>
      </c>
      <c r="P139" s="24">
        <v>0.84962978124860677</v>
      </c>
      <c r="Q139" s="243">
        <v>0.67900000000000005</v>
      </c>
      <c r="R139" s="24">
        <v>0.86198196238317704</v>
      </c>
      <c r="S139" s="24">
        <v>0.89</v>
      </c>
      <c r="T139" s="243">
        <v>0.95799999999999996</v>
      </c>
      <c r="U139" s="243">
        <v>0.81000000000000016</v>
      </c>
      <c r="V139" s="24">
        <v>0.92569999999999997</v>
      </c>
      <c r="W139" s="24">
        <v>0.88140000000000007</v>
      </c>
      <c r="X139" s="24">
        <v>0.90000000000000013</v>
      </c>
      <c r="Y139" s="24">
        <v>0.86966999999999994</v>
      </c>
      <c r="Z139" s="244">
        <v>0.8829999999999999</v>
      </c>
      <c r="AA139" s="243">
        <v>1</v>
      </c>
      <c r="AB139" s="24">
        <v>0.86999999999999988</v>
      </c>
      <c r="AC139" s="24">
        <v>0.86</v>
      </c>
      <c r="AD139" s="24">
        <v>0.90000000000000013</v>
      </c>
      <c r="AE139" s="243">
        <v>0.93799999999999994</v>
      </c>
      <c r="AF139" s="24">
        <v>0.89</v>
      </c>
      <c r="AG139" s="223"/>
      <c r="AH139" s="224"/>
      <c r="AI139" s="224"/>
      <c r="AJ139" s="224"/>
      <c r="AK139" s="224"/>
      <c r="AL139" s="224"/>
      <c r="AM139" s="224"/>
      <c r="AN139" s="224"/>
      <c r="AO139" s="224"/>
      <c r="AP139" s="224"/>
      <c r="AQ139" s="224"/>
      <c r="AR139" s="224"/>
      <c r="AS139" s="224"/>
      <c r="AT139" s="224"/>
      <c r="AU139" s="224"/>
      <c r="AV139" s="224"/>
      <c r="AW139" s="224"/>
      <c r="AX139" s="224"/>
      <c r="AY139" s="224"/>
      <c r="AZ139" s="224"/>
      <c r="BA139" s="224"/>
      <c r="BB139" s="224"/>
      <c r="BC139" s="224"/>
      <c r="BD139" s="224"/>
      <c r="BE139" s="224"/>
      <c r="BF139" s="224"/>
      <c r="BG139" s="224"/>
      <c r="BH139" s="224"/>
      <c r="BI139" s="224"/>
      <c r="BJ139" s="224"/>
      <c r="BK139" s="224"/>
      <c r="BL139" s="224"/>
      <c r="BM139" s="56"/>
    </row>
    <row r="140" spans="1:65">
      <c r="A140" s="30"/>
      <c r="B140" s="20" t="s">
        <v>239</v>
      </c>
      <c r="C140" s="12"/>
      <c r="D140" s="245">
        <v>0.86</v>
      </c>
      <c r="E140" s="245">
        <v>0.87333333333333318</v>
      </c>
      <c r="F140" s="245">
        <v>0.71500000000000019</v>
      </c>
      <c r="G140" s="245">
        <v>0.94333333333333325</v>
      </c>
      <c r="H140" s="245">
        <v>0.9</v>
      </c>
      <c r="I140" s="245">
        <v>0.89166666666666661</v>
      </c>
      <c r="J140" s="245">
        <v>0.87</v>
      </c>
      <c r="K140" s="245">
        <v>0.93499999999999994</v>
      </c>
      <c r="L140" s="245">
        <v>0.88500000000000012</v>
      </c>
      <c r="M140" s="245">
        <v>0.87616666666666676</v>
      </c>
      <c r="N140" s="245">
        <v>0.84166666666666679</v>
      </c>
      <c r="O140" s="245">
        <v>0.91115000000000013</v>
      </c>
      <c r="P140" s="245">
        <v>0.8687106032629609</v>
      </c>
      <c r="Q140" s="245">
        <v>0.6213333333333334</v>
      </c>
      <c r="R140" s="245">
        <v>0.87424779149062148</v>
      </c>
      <c r="S140" s="245">
        <v>0.87333333333333318</v>
      </c>
      <c r="T140" s="245">
        <v>0.96450000000000002</v>
      </c>
      <c r="U140" s="245">
        <v>0.81166666666666687</v>
      </c>
      <c r="V140" s="245">
        <v>0.94406666666666661</v>
      </c>
      <c r="W140" s="245">
        <v>0.88251666666666673</v>
      </c>
      <c r="X140" s="245">
        <v>0.88833333333333331</v>
      </c>
      <c r="Y140" s="245">
        <v>0.86460666666666663</v>
      </c>
      <c r="Z140" s="245">
        <v>0.90583333333333338</v>
      </c>
      <c r="AA140" s="245">
        <v>0.97833333333333339</v>
      </c>
      <c r="AB140" s="245">
        <v>0.86333333333333329</v>
      </c>
      <c r="AC140" s="245">
        <v>0.87166666666666659</v>
      </c>
      <c r="AD140" s="245">
        <v>0.89166666666666661</v>
      </c>
      <c r="AE140" s="245">
        <v>0.95599999999999985</v>
      </c>
      <c r="AF140" s="245">
        <v>0.88833333333333331</v>
      </c>
      <c r="AG140" s="223"/>
      <c r="AH140" s="224"/>
      <c r="AI140" s="224"/>
      <c r="AJ140" s="224"/>
      <c r="AK140" s="224"/>
      <c r="AL140" s="224"/>
      <c r="AM140" s="224"/>
      <c r="AN140" s="224"/>
      <c r="AO140" s="224"/>
      <c r="AP140" s="224"/>
      <c r="AQ140" s="224"/>
      <c r="AR140" s="224"/>
      <c r="AS140" s="224"/>
      <c r="AT140" s="224"/>
      <c r="AU140" s="224"/>
      <c r="AV140" s="224"/>
      <c r="AW140" s="224"/>
      <c r="AX140" s="224"/>
      <c r="AY140" s="224"/>
      <c r="AZ140" s="224"/>
      <c r="BA140" s="224"/>
      <c r="BB140" s="224"/>
      <c r="BC140" s="224"/>
      <c r="BD140" s="224"/>
      <c r="BE140" s="224"/>
      <c r="BF140" s="224"/>
      <c r="BG140" s="224"/>
      <c r="BH140" s="224"/>
      <c r="BI140" s="224"/>
      <c r="BJ140" s="224"/>
      <c r="BK140" s="224"/>
      <c r="BL140" s="224"/>
      <c r="BM140" s="56"/>
    </row>
    <row r="141" spans="1:65">
      <c r="A141" s="30"/>
      <c r="B141" s="3" t="s">
        <v>240</v>
      </c>
      <c r="C141" s="29"/>
      <c r="D141" s="24">
        <v>0.86499999999999999</v>
      </c>
      <c r="E141" s="24">
        <v>0.87000000000000011</v>
      </c>
      <c r="F141" s="24">
        <v>0.70499999999999996</v>
      </c>
      <c r="G141" s="24">
        <v>0.94499999999999984</v>
      </c>
      <c r="H141" s="24">
        <v>0.91</v>
      </c>
      <c r="I141" s="24">
        <v>0.89500000000000002</v>
      </c>
      <c r="J141" s="24">
        <v>0.86999999999999988</v>
      </c>
      <c r="K141" s="24">
        <v>0.92999999999999994</v>
      </c>
      <c r="L141" s="24">
        <v>0.87999999999999989</v>
      </c>
      <c r="M141" s="24">
        <v>0.87419999999999998</v>
      </c>
      <c r="N141" s="24">
        <v>0.84499999999999997</v>
      </c>
      <c r="O141" s="24">
        <v>0.91464999999999996</v>
      </c>
      <c r="P141" s="24">
        <v>0.86878955617504294</v>
      </c>
      <c r="Q141" s="24">
        <v>0.62749999999999995</v>
      </c>
      <c r="R141" s="24">
        <v>0.87439943251079755</v>
      </c>
      <c r="S141" s="24">
        <v>0.875</v>
      </c>
      <c r="T141" s="24">
        <v>0.96150000000000002</v>
      </c>
      <c r="U141" s="24">
        <v>0.81000000000000016</v>
      </c>
      <c r="V141" s="24">
        <v>0.94524999999999992</v>
      </c>
      <c r="W141" s="24">
        <v>0.88205</v>
      </c>
      <c r="X141" s="24">
        <v>0.89</v>
      </c>
      <c r="Y141" s="24">
        <v>0.86443500000000006</v>
      </c>
      <c r="Z141" s="24">
        <v>0.91200000000000014</v>
      </c>
      <c r="AA141" s="24">
        <v>0.98</v>
      </c>
      <c r="AB141" s="24">
        <v>0.86499999999999999</v>
      </c>
      <c r="AC141" s="24">
        <v>0.86999999999999988</v>
      </c>
      <c r="AD141" s="24">
        <v>0.88500000000000001</v>
      </c>
      <c r="AE141" s="24">
        <v>0.9524999999999999</v>
      </c>
      <c r="AF141" s="24">
        <v>0.88500000000000001</v>
      </c>
      <c r="AG141" s="223"/>
      <c r="AH141" s="224"/>
      <c r="AI141" s="224"/>
      <c r="AJ141" s="224"/>
      <c r="AK141" s="224"/>
      <c r="AL141" s="224"/>
      <c r="AM141" s="224"/>
      <c r="AN141" s="224"/>
      <c r="AO141" s="224"/>
      <c r="AP141" s="224"/>
      <c r="AQ141" s="224"/>
      <c r="AR141" s="224"/>
      <c r="AS141" s="224"/>
      <c r="AT141" s="224"/>
      <c r="AU141" s="224"/>
      <c r="AV141" s="224"/>
      <c r="AW141" s="224"/>
      <c r="AX141" s="224"/>
      <c r="AY141" s="224"/>
      <c r="AZ141" s="224"/>
      <c r="BA141" s="224"/>
      <c r="BB141" s="224"/>
      <c r="BC141" s="224"/>
      <c r="BD141" s="224"/>
      <c r="BE141" s="224"/>
      <c r="BF141" s="224"/>
      <c r="BG141" s="224"/>
      <c r="BH141" s="224"/>
      <c r="BI141" s="224"/>
      <c r="BJ141" s="224"/>
      <c r="BK141" s="224"/>
      <c r="BL141" s="224"/>
      <c r="BM141" s="56"/>
    </row>
    <row r="142" spans="1:65">
      <c r="A142" s="30"/>
      <c r="B142" s="3" t="s">
        <v>241</v>
      </c>
      <c r="C142" s="29"/>
      <c r="D142" s="24">
        <v>1.2649110640673459E-2</v>
      </c>
      <c r="E142" s="24">
        <v>3.4448028487370171E-2</v>
      </c>
      <c r="F142" s="24">
        <v>5.5407580708780282E-2</v>
      </c>
      <c r="G142" s="24">
        <v>8.1649658092772491E-3</v>
      </c>
      <c r="H142" s="24">
        <v>3.8470768123342658E-2</v>
      </c>
      <c r="I142" s="24">
        <v>1.169045194450022E-2</v>
      </c>
      <c r="J142" s="24">
        <v>1.4142135623730933E-2</v>
      </c>
      <c r="K142" s="24">
        <v>3.0822070014844813E-2</v>
      </c>
      <c r="L142" s="24">
        <v>5.4680892457969303E-2</v>
      </c>
      <c r="M142" s="24">
        <v>1.3003025289011294E-2</v>
      </c>
      <c r="N142" s="24">
        <v>9.8319208025018159E-3</v>
      </c>
      <c r="O142" s="24">
        <v>2.9883557351828086E-2</v>
      </c>
      <c r="P142" s="24">
        <v>1.2617228506722891E-2</v>
      </c>
      <c r="Q142" s="24">
        <v>0.18532853710820285</v>
      </c>
      <c r="R142" s="24">
        <v>1.1006631325072409E-2</v>
      </c>
      <c r="S142" s="24">
        <v>1.2110601416389984E-2</v>
      </c>
      <c r="T142" s="24">
        <v>6.4109281699298573E-3</v>
      </c>
      <c r="U142" s="24">
        <v>2.9944392908634283E-2</v>
      </c>
      <c r="V142" s="24">
        <v>1.0287597711160106E-2</v>
      </c>
      <c r="W142" s="24">
        <v>1.566772691447826E-2</v>
      </c>
      <c r="X142" s="24">
        <v>1.1690451944500212E-2</v>
      </c>
      <c r="Y142" s="24">
        <v>3.0944638738667905E-3</v>
      </c>
      <c r="Z142" s="24">
        <v>1.3242608000944098E-2</v>
      </c>
      <c r="AA142" s="24">
        <v>2.5625508125043439E-2</v>
      </c>
      <c r="AB142" s="24">
        <v>8.1649658092771762E-3</v>
      </c>
      <c r="AC142" s="24">
        <v>1.1690451944500139E-2</v>
      </c>
      <c r="AD142" s="24">
        <v>2.1369760566432857E-2</v>
      </c>
      <c r="AE142" s="24">
        <v>1.5811388300841899E-2</v>
      </c>
      <c r="AF142" s="24">
        <v>1.4719601443879805E-2</v>
      </c>
      <c r="AG142" s="223"/>
      <c r="AH142" s="224"/>
      <c r="AI142" s="224"/>
      <c r="AJ142" s="224"/>
      <c r="AK142" s="224"/>
      <c r="AL142" s="224"/>
      <c r="AM142" s="224"/>
      <c r="AN142" s="224"/>
      <c r="AO142" s="224"/>
      <c r="AP142" s="224"/>
      <c r="AQ142" s="224"/>
      <c r="AR142" s="224"/>
      <c r="AS142" s="224"/>
      <c r="AT142" s="224"/>
      <c r="AU142" s="224"/>
      <c r="AV142" s="224"/>
      <c r="AW142" s="224"/>
      <c r="AX142" s="224"/>
      <c r="AY142" s="224"/>
      <c r="AZ142" s="224"/>
      <c r="BA142" s="224"/>
      <c r="BB142" s="224"/>
      <c r="BC142" s="224"/>
      <c r="BD142" s="224"/>
      <c r="BE142" s="224"/>
      <c r="BF142" s="224"/>
      <c r="BG142" s="224"/>
      <c r="BH142" s="224"/>
      <c r="BI142" s="224"/>
      <c r="BJ142" s="224"/>
      <c r="BK142" s="224"/>
      <c r="BL142" s="224"/>
      <c r="BM142" s="56"/>
    </row>
    <row r="143" spans="1:65">
      <c r="A143" s="30"/>
      <c r="B143" s="3" t="s">
        <v>87</v>
      </c>
      <c r="C143" s="29"/>
      <c r="D143" s="13">
        <v>1.4708268186829604E-2</v>
      </c>
      <c r="E143" s="13">
        <v>3.944430742828646E-2</v>
      </c>
      <c r="F143" s="13">
        <v>7.7493119872419955E-2</v>
      </c>
      <c r="G143" s="13">
        <v>8.6554407872196995E-3</v>
      </c>
      <c r="H143" s="13">
        <v>4.2745297914825175E-2</v>
      </c>
      <c r="I143" s="13">
        <v>1.3110787227476883E-2</v>
      </c>
      <c r="J143" s="13">
        <v>1.6255328303139003E-2</v>
      </c>
      <c r="K143" s="13">
        <v>3.296478076453991E-2</v>
      </c>
      <c r="L143" s="13">
        <v>6.1786319161547226E-2</v>
      </c>
      <c r="M143" s="13">
        <v>1.4840812580191697E-2</v>
      </c>
      <c r="N143" s="13">
        <v>1.1681490062378393E-2</v>
      </c>
      <c r="O143" s="13">
        <v>3.2797626463072029E-2</v>
      </c>
      <c r="P143" s="13">
        <v>1.452408714631934E-2</v>
      </c>
      <c r="Q143" s="13">
        <v>0.29827554255612043</v>
      </c>
      <c r="R143" s="13">
        <v>1.2589830288625307E-2</v>
      </c>
      <c r="S143" s="13">
        <v>1.3867100858461816E-2</v>
      </c>
      <c r="T143" s="13">
        <v>6.6468928666976231E-3</v>
      </c>
      <c r="U143" s="13">
        <v>3.6892475862793768E-2</v>
      </c>
      <c r="V143" s="13">
        <v>1.0897109361443513E-2</v>
      </c>
      <c r="W143" s="13">
        <v>1.7753462916067601E-2</v>
      </c>
      <c r="X143" s="13">
        <v>1.3159983427204742E-2</v>
      </c>
      <c r="Y143" s="13">
        <v>3.579042347425948E-3</v>
      </c>
      <c r="Z143" s="13">
        <v>1.461925446286377E-2</v>
      </c>
      <c r="AA143" s="13">
        <v>2.6193023637182389E-2</v>
      </c>
      <c r="AB143" s="13">
        <v>9.4574893543751086E-3</v>
      </c>
      <c r="AC143" s="13">
        <v>1.3411608349330945E-2</v>
      </c>
      <c r="AD143" s="13">
        <v>2.3966086616560214E-2</v>
      </c>
      <c r="AE143" s="13">
        <v>1.6539109101299059E-2</v>
      </c>
      <c r="AF143" s="13">
        <v>1.6569907816750249E-2</v>
      </c>
      <c r="AG143" s="157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242</v>
      </c>
      <c r="C144" s="29"/>
      <c r="D144" s="13">
        <v>-3.0274826205397676E-2</v>
      </c>
      <c r="E144" s="13">
        <v>-1.5240327386876862E-2</v>
      </c>
      <c r="F144" s="13">
        <v>-0.19377500085681298</v>
      </c>
      <c r="G144" s="13">
        <v>6.3690791410358161E-2</v>
      </c>
      <c r="H144" s="13">
        <v>1.482867025016521E-2</v>
      </c>
      <c r="I144" s="13">
        <v>5.4321084885895488E-3</v>
      </c>
      <c r="J144" s="13">
        <v>-1.8998952091506927E-2</v>
      </c>
      <c r="K144" s="13">
        <v>5.4294229648782721E-2</v>
      </c>
      <c r="L144" s="13">
        <v>-2.0851409206708027E-3</v>
      </c>
      <c r="M144" s="13">
        <v>-1.2045496387940946E-2</v>
      </c>
      <c r="N144" s="13">
        <v>-5.0947262080863864E-2</v>
      </c>
      <c r="O144" s="13">
        <v>2.7401269887153523E-2</v>
      </c>
      <c r="P144" s="13">
        <v>-2.0452859620478381E-2</v>
      </c>
      <c r="Q144" s="13">
        <v>-0.29939235505692285</v>
      </c>
      <c r="R144" s="13">
        <v>-1.4209195880476533E-2</v>
      </c>
      <c r="S144" s="13">
        <v>-1.5240327386876862E-2</v>
      </c>
      <c r="T144" s="13">
        <v>8.7558058284760376E-2</v>
      </c>
      <c r="U144" s="13">
        <v>-8.4774884422536001E-2</v>
      </c>
      <c r="V144" s="13">
        <v>6.4517688845376897E-2</v>
      </c>
      <c r="W144" s="13">
        <v>-4.8853163256203924E-3</v>
      </c>
      <c r="X144" s="13">
        <v>1.673483783959373E-3</v>
      </c>
      <c r="Y144" s="13">
        <v>-2.5080406863598692E-2</v>
      </c>
      <c r="Z144" s="13">
        <v>2.1406263483268129E-2</v>
      </c>
      <c r="AA144" s="13">
        <v>0.10315635080897589</v>
      </c>
      <c r="AB144" s="13">
        <v>-2.65162015007675E-2</v>
      </c>
      <c r="AC144" s="13">
        <v>-1.711963973919195E-2</v>
      </c>
      <c r="AD144" s="13">
        <v>5.4321084885895488E-3</v>
      </c>
      <c r="AE144" s="13">
        <v>7.7973565287953184E-2</v>
      </c>
      <c r="AF144" s="13">
        <v>1.673483783959373E-3</v>
      </c>
      <c r="AG144" s="157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46" t="s">
        <v>243</v>
      </c>
      <c r="C145" s="47"/>
      <c r="D145" s="45">
        <v>0.85</v>
      </c>
      <c r="E145" s="45">
        <v>0.35</v>
      </c>
      <c r="F145" s="45">
        <v>6.31</v>
      </c>
      <c r="G145" s="45">
        <v>2.29</v>
      </c>
      <c r="H145" s="45">
        <v>0.66</v>
      </c>
      <c r="I145" s="45">
        <v>0.34</v>
      </c>
      <c r="J145" s="45">
        <v>0.47</v>
      </c>
      <c r="K145" s="45">
        <v>1.98</v>
      </c>
      <c r="L145" s="45">
        <v>0.09</v>
      </c>
      <c r="M145" s="45">
        <v>0.24</v>
      </c>
      <c r="N145" s="45">
        <v>1.54</v>
      </c>
      <c r="O145" s="45">
        <v>1.08</v>
      </c>
      <c r="P145" s="45">
        <v>0.52</v>
      </c>
      <c r="Q145" s="45">
        <v>9.83</v>
      </c>
      <c r="R145" s="45">
        <v>0.31</v>
      </c>
      <c r="S145" s="45">
        <v>0.35</v>
      </c>
      <c r="T145" s="45">
        <v>3.09</v>
      </c>
      <c r="U145" s="45">
        <v>2.67</v>
      </c>
      <c r="V145" s="45">
        <v>2.3199999999999998</v>
      </c>
      <c r="W145" s="45">
        <v>0</v>
      </c>
      <c r="X145" s="45">
        <v>0.22</v>
      </c>
      <c r="Y145" s="45">
        <v>0.67</v>
      </c>
      <c r="Z145" s="45">
        <v>0.88</v>
      </c>
      <c r="AA145" s="45">
        <v>3.61</v>
      </c>
      <c r="AB145" s="45">
        <v>0.72</v>
      </c>
      <c r="AC145" s="45">
        <v>0.41</v>
      </c>
      <c r="AD145" s="45">
        <v>0.34</v>
      </c>
      <c r="AE145" s="45">
        <v>2.77</v>
      </c>
      <c r="AF145" s="45">
        <v>0.22</v>
      </c>
      <c r="AG145" s="157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1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BM146" s="55"/>
    </row>
    <row r="147" spans="1:65" ht="15">
      <c r="B147" s="8" t="s">
        <v>494</v>
      </c>
      <c r="BM147" s="28" t="s">
        <v>67</v>
      </c>
    </row>
    <row r="148" spans="1:65" ht="15">
      <c r="A148" s="25" t="s">
        <v>19</v>
      </c>
      <c r="B148" s="18" t="s">
        <v>114</v>
      </c>
      <c r="C148" s="15" t="s">
        <v>115</v>
      </c>
      <c r="D148" s="16" t="s">
        <v>235</v>
      </c>
      <c r="E148" s="17" t="s">
        <v>235</v>
      </c>
      <c r="F148" s="17" t="s">
        <v>235</v>
      </c>
      <c r="G148" s="17" t="s">
        <v>235</v>
      </c>
      <c r="H148" s="17" t="s">
        <v>235</v>
      </c>
      <c r="I148" s="17" t="s">
        <v>235</v>
      </c>
      <c r="J148" s="17" t="s">
        <v>235</v>
      </c>
      <c r="K148" s="17" t="s">
        <v>235</v>
      </c>
      <c r="L148" s="17" t="s">
        <v>235</v>
      </c>
      <c r="M148" s="17" t="s">
        <v>235</v>
      </c>
      <c r="N148" s="17" t="s">
        <v>235</v>
      </c>
      <c r="O148" s="17" t="s">
        <v>235</v>
      </c>
      <c r="P148" s="17" t="s">
        <v>235</v>
      </c>
      <c r="Q148" s="17" t="s">
        <v>235</v>
      </c>
      <c r="R148" s="17" t="s">
        <v>235</v>
      </c>
      <c r="S148" s="17" t="s">
        <v>235</v>
      </c>
      <c r="T148" s="17" t="s">
        <v>235</v>
      </c>
      <c r="U148" s="17" t="s">
        <v>235</v>
      </c>
      <c r="V148" s="17" t="s">
        <v>235</v>
      </c>
      <c r="W148" s="17" t="s">
        <v>235</v>
      </c>
      <c r="X148" s="17" t="s">
        <v>235</v>
      </c>
      <c r="Y148" s="17" t="s">
        <v>235</v>
      </c>
      <c r="Z148" s="17" t="s">
        <v>235</v>
      </c>
      <c r="AA148" s="17" t="s">
        <v>235</v>
      </c>
      <c r="AB148" s="17" t="s">
        <v>235</v>
      </c>
      <c r="AC148" s="17" t="s">
        <v>235</v>
      </c>
      <c r="AD148" s="17" t="s">
        <v>235</v>
      </c>
      <c r="AE148" s="17" t="s">
        <v>235</v>
      </c>
      <c r="AF148" s="17" t="s">
        <v>235</v>
      </c>
      <c r="AG148" s="157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236</v>
      </c>
      <c r="C149" s="9" t="s">
        <v>236</v>
      </c>
      <c r="D149" s="154" t="s">
        <v>246</v>
      </c>
      <c r="E149" s="156" t="s">
        <v>247</v>
      </c>
      <c r="F149" s="156" t="s">
        <v>248</v>
      </c>
      <c r="G149" s="156" t="s">
        <v>249</v>
      </c>
      <c r="H149" s="156" t="s">
        <v>250</v>
      </c>
      <c r="I149" s="156" t="s">
        <v>251</v>
      </c>
      <c r="J149" s="156" t="s">
        <v>252</v>
      </c>
      <c r="K149" s="156" t="s">
        <v>253</v>
      </c>
      <c r="L149" s="156" t="s">
        <v>254</v>
      </c>
      <c r="M149" s="156" t="s">
        <v>255</v>
      </c>
      <c r="N149" s="156" t="s">
        <v>256</v>
      </c>
      <c r="O149" s="156" t="s">
        <v>257</v>
      </c>
      <c r="P149" s="156" t="s">
        <v>258</v>
      </c>
      <c r="Q149" s="156" t="s">
        <v>259</v>
      </c>
      <c r="R149" s="156" t="s">
        <v>260</v>
      </c>
      <c r="S149" s="156" t="s">
        <v>261</v>
      </c>
      <c r="T149" s="156" t="s">
        <v>262</v>
      </c>
      <c r="U149" s="156" t="s">
        <v>263</v>
      </c>
      <c r="V149" s="156" t="s">
        <v>264</v>
      </c>
      <c r="W149" s="156" t="s">
        <v>265</v>
      </c>
      <c r="X149" s="156" t="s">
        <v>266</v>
      </c>
      <c r="Y149" s="156" t="s">
        <v>267</v>
      </c>
      <c r="Z149" s="156" t="s">
        <v>268</v>
      </c>
      <c r="AA149" s="156" t="s">
        <v>269</v>
      </c>
      <c r="AB149" s="156" t="s">
        <v>270</v>
      </c>
      <c r="AC149" s="156" t="s">
        <v>271</v>
      </c>
      <c r="AD149" s="156" t="s">
        <v>272</v>
      </c>
      <c r="AE149" s="156" t="s">
        <v>237</v>
      </c>
      <c r="AF149" s="156" t="s">
        <v>273</v>
      </c>
      <c r="AG149" s="157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3</v>
      </c>
    </row>
    <row r="150" spans="1:65">
      <c r="A150" s="30"/>
      <c r="B150" s="19"/>
      <c r="C150" s="9"/>
      <c r="D150" s="10" t="s">
        <v>118</v>
      </c>
      <c r="E150" s="11" t="s">
        <v>286</v>
      </c>
      <c r="F150" s="11" t="s">
        <v>286</v>
      </c>
      <c r="G150" s="11" t="s">
        <v>287</v>
      </c>
      <c r="H150" s="11" t="s">
        <v>287</v>
      </c>
      <c r="I150" s="11" t="s">
        <v>287</v>
      </c>
      <c r="J150" s="11" t="s">
        <v>287</v>
      </c>
      <c r="K150" s="11" t="s">
        <v>287</v>
      </c>
      <c r="L150" s="11" t="s">
        <v>287</v>
      </c>
      <c r="M150" s="11" t="s">
        <v>286</v>
      </c>
      <c r="N150" s="11" t="s">
        <v>286</v>
      </c>
      <c r="O150" s="11" t="s">
        <v>286</v>
      </c>
      <c r="P150" s="11" t="s">
        <v>286</v>
      </c>
      <c r="Q150" s="11" t="s">
        <v>287</v>
      </c>
      <c r="R150" s="11" t="s">
        <v>118</v>
      </c>
      <c r="S150" s="11" t="s">
        <v>118</v>
      </c>
      <c r="T150" s="11" t="s">
        <v>286</v>
      </c>
      <c r="U150" s="11" t="s">
        <v>287</v>
      </c>
      <c r="V150" s="11" t="s">
        <v>286</v>
      </c>
      <c r="W150" s="11" t="s">
        <v>287</v>
      </c>
      <c r="X150" s="11" t="s">
        <v>287</v>
      </c>
      <c r="Y150" s="11" t="s">
        <v>118</v>
      </c>
      <c r="Z150" s="11" t="s">
        <v>286</v>
      </c>
      <c r="AA150" s="11" t="s">
        <v>118</v>
      </c>
      <c r="AB150" s="11" t="s">
        <v>287</v>
      </c>
      <c r="AC150" s="11" t="s">
        <v>287</v>
      </c>
      <c r="AD150" s="11" t="s">
        <v>287</v>
      </c>
      <c r="AE150" s="11" t="s">
        <v>118</v>
      </c>
      <c r="AF150" s="11" t="s">
        <v>286</v>
      </c>
      <c r="AG150" s="157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0</v>
      </c>
    </row>
    <row r="151" spans="1:65">
      <c r="A151" s="30"/>
      <c r="B151" s="19"/>
      <c r="C151" s="9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157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1</v>
      </c>
    </row>
    <row r="152" spans="1:65">
      <c r="A152" s="30"/>
      <c r="B152" s="18">
        <v>1</v>
      </c>
      <c r="C152" s="14">
        <v>1</v>
      </c>
      <c r="D152" s="228">
        <v>70</v>
      </c>
      <c r="E152" s="228">
        <v>62.9</v>
      </c>
      <c r="F152" s="228">
        <v>60.7</v>
      </c>
      <c r="G152" s="228">
        <v>65.7</v>
      </c>
      <c r="H152" s="228">
        <v>60.2</v>
      </c>
      <c r="I152" s="228">
        <v>64</v>
      </c>
      <c r="J152" s="228">
        <v>62.20000000000001</v>
      </c>
      <c r="K152" s="228">
        <v>66.599999999999994</v>
      </c>
      <c r="L152" s="228">
        <v>63.6</v>
      </c>
      <c r="M152" s="228">
        <v>64.39</v>
      </c>
      <c r="N152" s="228">
        <v>58.8</v>
      </c>
      <c r="O152" s="228">
        <v>61.51</v>
      </c>
      <c r="P152" s="228">
        <v>60.327752947719937</v>
      </c>
      <c r="Q152" s="228">
        <v>60.994</v>
      </c>
      <c r="R152" s="228">
        <v>63.226153938761421</v>
      </c>
      <c r="S152" s="228">
        <v>64.319999999999993</v>
      </c>
      <c r="T152" s="228">
        <v>62.5</v>
      </c>
      <c r="U152" s="228">
        <v>59</v>
      </c>
      <c r="V152" s="228">
        <v>54.68</v>
      </c>
      <c r="W152" s="228">
        <v>60.42</v>
      </c>
      <c r="X152" s="228">
        <v>62</v>
      </c>
      <c r="Y152" s="228">
        <v>65.739999999999995</v>
      </c>
      <c r="Z152" s="228">
        <v>65.23</v>
      </c>
      <c r="AA152" s="229">
        <v>72</v>
      </c>
      <c r="AB152" s="229">
        <v>52.7</v>
      </c>
      <c r="AC152" s="228">
        <v>58.3</v>
      </c>
      <c r="AD152" s="228">
        <v>61.669999999999995</v>
      </c>
      <c r="AE152" s="228">
        <v>66</v>
      </c>
      <c r="AF152" s="229">
        <v>49.14</v>
      </c>
      <c r="AG152" s="230"/>
      <c r="AH152" s="231"/>
      <c r="AI152" s="231"/>
      <c r="AJ152" s="231"/>
      <c r="AK152" s="231"/>
      <c r="AL152" s="231"/>
      <c r="AM152" s="231"/>
      <c r="AN152" s="231"/>
      <c r="AO152" s="231"/>
      <c r="AP152" s="231"/>
      <c r="AQ152" s="231"/>
      <c r="AR152" s="231"/>
      <c r="AS152" s="231"/>
      <c r="AT152" s="231"/>
      <c r="AU152" s="231"/>
      <c r="AV152" s="231"/>
      <c r="AW152" s="231"/>
      <c r="AX152" s="231"/>
      <c r="AY152" s="231"/>
      <c r="AZ152" s="231"/>
      <c r="BA152" s="231"/>
      <c r="BB152" s="231"/>
      <c r="BC152" s="231"/>
      <c r="BD152" s="231"/>
      <c r="BE152" s="231"/>
      <c r="BF152" s="231"/>
      <c r="BG152" s="231"/>
      <c r="BH152" s="231"/>
      <c r="BI152" s="231"/>
      <c r="BJ152" s="231"/>
      <c r="BK152" s="231"/>
      <c r="BL152" s="231"/>
      <c r="BM152" s="232">
        <v>1</v>
      </c>
    </row>
    <row r="153" spans="1:65">
      <c r="A153" s="30"/>
      <c r="B153" s="19">
        <v>1</v>
      </c>
      <c r="C153" s="9">
        <v>2</v>
      </c>
      <c r="D153" s="234">
        <v>68</v>
      </c>
      <c r="E153" s="233">
        <v>63.7</v>
      </c>
      <c r="F153" s="233">
        <v>55.7</v>
      </c>
      <c r="G153" s="233">
        <v>66.2</v>
      </c>
      <c r="H153" s="233">
        <v>62.9</v>
      </c>
      <c r="I153" s="233">
        <v>61.600000000000009</v>
      </c>
      <c r="J153" s="233">
        <v>61.500000000000007</v>
      </c>
      <c r="K153" s="233">
        <v>65.099999999999994</v>
      </c>
      <c r="L153" s="233">
        <v>63</v>
      </c>
      <c r="M153" s="233">
        <v>65.13</v>
      </c>
      <c r="N153" s="233">
        <v>57.6</v>
      </c>
      <c r="O153" s="233">
        <v>62.760000000000005</v>
      </c>
      <c r="P153" s="233">
        <v>61.254066619925808</v>
      </c>
      <c r="Q153" s="233">
        <v>62.287999999999997</v>
      </c>
      <c r="R153" s="233">
        <v>63.468997644879018</v>
      </c>
      <c r="S153" s="233">
        <v>63.899999999999991</v>
      </c>
      <c r="T153" s="233">
        <v>61.4</v>
      </c>
      <c r="U153" s="233">
        <v>60.1</v>
      </c>
      <c r="V153" s="233">
        <v>54.63</v>
      </c>
      <c r="W153" s="233">
        <v>59.22</v>
      </c>
      <c r="X153" s="233">
        <v>63.98</v>
      </c>
      <c r="Y153" s="233">
        <v>67.02</v>
      </c>
      <c r="Z153" s="233">
        <v>64.37</v>
      </c>
      <c r="AA153" s="235">
        <v>70.3</v>
      </c>
      <c r="AB153" s="235">
        <v>50.5</v>
      </c>
      <c r="AC153" s="233">
        <v>61.3</v>
      </c>
      <c r="AD153" s="233">
        <v>60.58</v>
      </c>
      <c r="AE153" s="233">
        <v>66</v>
      </c>
      <c r="AF153" s="235">
        <v>51.25</v>
      </c>
      <c r="AG153" s="230"/>
      <c r="AH153" s="231"/>
      <c r="AI153" s="231"/>
      <c r="AJ153" s="231"/>
      <c r="AK153" s="231"/>
      <c r="AL153" s="231"/>
      <c r="AM153" s="231"/>
      <c r="AN153" s="231"/>
      <c r="AO153" s="231"/>
      <c r="AP153" s="231"/>
      <c r="AQ153" s="231"/>
      <c r="AR153" s="231"/>
      <c r="AS153" s="231"/>
      <c r="AT153" s="231"/>
      <c r="AU153" s="231"/>
      <c r="AV153" s="231"/>
      <c r="AW153" s="231"/>
      <c r="AX153" s="231"/>
      <c r="AY153" s="231"/>
      <c r="AZ153" s="231"/>
      <c r="BA153" s="231"/>
      <c r="BB153" s="231"/>
      <c r="BC153" s="231"/>
      <c r="BD153" s="231"/>
      <c r="BE153" s="231"/>
      <c r="BF153" s="231"/>
      <c r="BG153" s="231"/>
      <c r="BH153" s="231"/>
      <c r="BI153" s="231"/>
      <c r="BJ153" s="231"/>
      <c r="BK153" s="231"/>
      <c r="BL153" s="231"/>
      <c r="BM153" s="232" t="e">
        <v>#N/A</v>
      </c>
    </row>
    <row r="154" spans="1:65">
      <c r="A154" s="30"/>
      <c r="B154" s="19">
        <v>1</v>
      </c>
      <c r="C154" s="9">
        <v>3</v>
      </c>
      <c r="D154" s="233">
        <v>71</v>
      </c>
      <c r="E154" s="233">
        <v>61.9</v>
      </c>
      <c r="F154" s="233">
        <v>58.6</v>
      </c>
      <c r="G154" s="233">
        <v>65.400000000000006</v>
      </c>
      <c r="H154" s="233">
        <v>64.900000000000006</v>
      </c>
      <c r="I154" s="233">
        <v>60.6</v>
      </c>
      <c r="J154" s="233">
        <v>62.100000000000009</v>
      </c>
      <c r="K154" s="233">
        <v>67.3</v>
      </c>
      <c r="L154" s="233">
        <v>66.2</v>
      </c>
      <c r="M154" s="233">
        <v>65.75</v>
      </c>
      <c r="N154" s="233">
        <v>58.5</v>
      </c>
      <c r="O154" s="233">
        <v>62.66</v>
      </c>
      <c r="P154" s="233">
        <v>61.190615605453132</v>
      </c>
      <c r="Q154" s="233">
        <v>61.891999999999996</v>
      </c>
      <c r="R154" s="233">
        <v>63.21927423735</v>
      </c>
      <c r="S154" s="233">
        <v>64.849999999999994</v>
      </c>
      <c r="T154" s="233">
        <v>61</v>
      </c>
      <c r="U154" s="233">
        <v>58.4</v>
      </c>
      <c r="V154" s="233">
        <v>54.76</v>
      </c>
      <c r="W154" s="233">
        <v>58.81</v>
      </c>
      <c r="X154" s="233">
        <v>59.96</v>
      </c>
      <c r="Y154" s="233">
        <v>65.599999999999994</v>
      </c>
      <c r="Z154" s="233">
        <v>65.69</v>
      </c>
      <c r="AA154" s="235">
        <v>71.900000000000006</v>
      </c>
      <c r="AB154" s="235">
        <v>48</v>
      </c>
      <c r="AC154" s="233">
        <v>60.3</v>
      </c>
      <c r="AD154" s="233">
        <v>61.379999999999995</v>
      </c>
      <c r="AE154" s="233">
        <v>66</v>
      </c>
      <c r="AF154" s="235">
        <v>50.48</v>
      </c>
      <c r="AG154" s="230"/>
      <c r="AH154" s="231"/>
      <c r="AI154" s="231"/>
      <c r="AJ154" s="231"/>
      <c r="AK154" s="231"/>
      <c r="AL154" s="231"/>
      <c r="AM154" s="231"/>
      <c r="AN154" s="231"/>
      <c r="AO154" s="231"/>
      <c r="AP154" s="231"/>
      <c r="AQ154" s="231"/>
      <c r="AR154" s="231"/>
      <c r="AS154" s="231"/>
      <c r="AT154" s="231"/>
      <c r="AU154" s="231"/>
      <c r="AV154" s="231"/>
      <c r="AW154" s="231"/>
      <c r="AX154" s="231"/>
      <c r="AY154" s="231"/>
      <c r="AZ154" s="231"/>
      <c r="BA154" s="231"/>
      <c r="BB154" s="231"/>
      <c r="BC154" s="231"/>
      <c r="BD154" s="231"/>
      <c r="BE154" s="231"/>
      <c r="BF154" s="231"/>
      <c r="BG154" s="231"/>
      <c r="BH154" s="231"/>
      <c r="BI154" s="231"/>
      <c r="BJ154" s="231"/>
      <c r="BK154" s="231"/>
      <c r="BL154" s="231"/>
      <c r="BM154" s="232">
        <v>16</v>
      </c>
    </row>
    <row r="155" spans="1:65">
      <c r="A155" s="30"/>
      <c r="B155" s="19">
        <v>1</v>
      </c>
      <c r="C155" s="9">
        <v>4</v>
      </c>
      <c r="D155" s="233">
        <v>71</v>
      </c>
      <c r="E155" s="233">
        <v>62.5</v>
      </c>
      <c r="F155" s="233">
        <v>57.4</v>
      </c>
      <c r="G155" s="233">
        <v>66.400000000000006</v>
      </c>
      <c r="H155" s="233">
        <v>61.8</v>
      </c>
      <c r="I155" s="233">
        <v>61.8</v>
      </c>
      <c r="J155" s="233">
        <v>61.100000000000009</v>
      </c>
      <c r="K155" s="233">
        <v>70.7</v>
      </c>
      <c r="L155" s="233">
        <v>62.7</v>
      </c>
      <c r="M155" s="233">
        <v>64.680000000000007</v>
      </c>
      <c r="N155" s="233">
        <v>57.4</v>
      </c>
      <c r="O155" s="234">
        <v>57.12</v>
      </c>
      <c r="P155" s="233">
        <v>62.607425214645538</v>
      </c>
      <c r="Q155" s="233">
        <v>59.862000000000002</v>
      </c>
      <c r="R155" s="233">
        <v>63.347365868850005</v>
      </c>
      <c r="S155" s="233">
        <v>64.62</v>
      </c>
      <c r="T155" s="233">
        <v>62.100000000000009</v>
      </c>
      <c r="U155" s="233">
        <v>59.3</v>
      </c>
      <c r="V155" s="233">
        <v>54.74</v>
      </c>
      <c r="W155" s="233">
        <v>59.1</v>
      </c>
      <c r="X155" s="233">
        <v>63.360000000000007</v>
      </c>
      <c r="Y155" s="233">
        <v>67</v>
      </c>
      <c r="Z155" s="233">
        <v>62.639999999999993</v>
      </c>
      <c r="AA155" s="235">
        <v>71.400000000000006</v>
      </c>
      <c r="AB155" s="235">
        <v>50.6</v>
      </c>
      <c r="AC155" s="233">
        <v>60.3</v>
      </c>
      <c r="AD155" s="233">
        <v>59.66</v>
      </c>
      <c r="AE155" s="233">
        <v>66</v>
      </c>
      <c r="AF155" s="235">
        <v>50.16</v>
      </c>
      <c r="AG155" s="230"/>
      <c r="AH155" s="231"/>
      <c r="AI155" s="231"/>
      <c r="AJ155" s="231"/>
      <c r="AK155" s="231"/>
      <c r="AL155" s="231"/>
      <c r="AM155" s="231"/>
      <c r="AN155" s="231"/>
      <c r="AO155" s="231"/>
      <c r="AP155" s="231"/>
      <c r="AQ155" s="231"/>
      <c r="AR155" s="231"/>
      <c r="AS155" s="231"/>
      <c r="AT155" s="231"/>
      <c r="AU155" s="231"/>
      <c r="AV155" s="231"/>
      <c r="AW155" s="231"/>
      <c r="AX155" s="231"/>
      <c r="AY155" s="231"/>
      <c r="AZ155" s="231"/>
      <c r="BA155" s="231"/>
      <c r="BB155" s="231"/>
      <c r="BC155" s="231"/>
      <c r="BD155" s="231"/>
      <c r="BE155" s="231"/>
      <c r="BF155" s="231"/>
      <c r="BG155" s="231"/>
      <c r="BH155" s="231"/>
      <c r="BI155" s="231"/>
      <c r="BJ155" s="231"/>
      <c r="BK155" s="231"/>
      <c r="BL155" s="231"/>
      <c r="BM155" s="232">
        <v>62.518502401921992</v>
      </c>
    </row>
    <row r="156" spans="1:65">
      <c r="A156" s="30"/>
      <c r="B156" s="19">
        <v>1</v>
      </c>
      <c r="C156" s="9">
        <v>5</v>
      </c>
      <c r="D156" s="233">
        <v>71</v>
      </c>
      <c r="E156" s="233">
        <v>62</v>
      </c>
      <c r="F156" s="233">
        <v>58.2</v>
      </c>
      <c r="G156" s="233">
        <v>65.099999999999994</v>
      </c>
      <c r="H156" s="233">
        <v>64.3</v>
      </c>
      <c r="I156" s="233">
        <v>63</v>
      </c>
      <c r="J156" s="233">
        <v>60.4</v>
      </c>
      <c r="K156" s="233">
        <v>63.79999999999999</v>
      </c>
      <c r="L156" s="233">
        <v>64</v>
      </c>
      <c r="M156" s="233">
        <v>65.67</v>
      </c>
      <c r="N156" s="233">
        <v>59.8</v>
      </c>
      <c r="O156" s="233">
        <v>62.02</v>
      </c>
      <c r="P156" s="233">
        <v>61.38779052014285</v>
      </c>
      <c r="Q156" s="233">
        <v>62.71</v>
      </c>
      <c r="R156" s="233">
        <v>63.28488283197553</v>
      </c>
      <c r="S156" s="233">
        <v>64.849999999999994</v>
      </c>
      <c r="T156" s="233">
        <v>61.8</v>
      </c>
      <c r="U156" s="233">
        <v>59.2</v>
      </c>
      <c r="V156" s="233">
        <v>55</v>
      </c>
      <c r="W156" s="233">
        <v>58.54</v>
      </c>
      <c r="X156" s="233">
        <v>63.090000000000011</v>
      </c>
      <c r="Y156" s="233">
        <v>67.61</v>
      </c>
      <c r="Z156" s="233">
        <v>63.819999999999993</v>
      </c>
      <c r="AA156" s="235">
        <v>72.900000000000006</v>
      </c>
      <c r="AB156" s="235">
        <v>49</v>
      </c>
      <c r="AC156" s="233">
        <v>58.7</v>
      </c>
      <c r="AD156" s="233">
        <v>60.98</v>
      </c>
      <c r="AE156" s="233">
        <v>65</v>
      </c>
      <c r="AF156" s="235">
        <v>51.16</v>
      </c>
      <c r="AG156" s="230"/>
      <c r="AH156" s="231"/>
      <c r="AI156" s="231"/>
      <c r="AJ156" s="231"/>
      <c r="AK156" s="231"/>
      <c r="AL156" s="231"/>
      <c r="AM156" s="231"/>
      <c r="AN156" s="231"/>
      <c r="AO156" s="231"/>
      <c r="AP156" s="231"/>
      <c r="AQ156" s="231"/>
      <c r="AR156" s="231"/>
      <c r="AS156" s="231"/>
      <c r="AT156" s="231"/>
      <c r="AU156" s="231"/>
      <c r="AV156" s="231"/>
      <c r="AW156" s="231"/>
      <c r="AX156" s="231"/>
      <c r="AY156" s="231"/>
      <c r="AZ156" s="231"/>
      <c r="BA156" s="231"/>
      <c r="BB156" s="231"/>
      <c r="BC156" s="231"/>
      <c r="BD156" s="231"/>
      <c r="BE156" s="231"/>
      <c r="BF156" s="231"/>
      <c r="BG156" s="231"/>
      <c r="BH156" s="231"/>
      <c r="BI156" s="231"/>
      <c r="BJ156" s="231"/>
      <c r="BK156" s="231"/>
      <c r="BL156" s="231"/>
      <c r="BM156" s="232">
        <v>17</v>
      </c>
    </row>
    <row r="157" spans="1:65">
      <c r="A157" s="30"/>
      <c r="B157" s="19">
        <v>1</v>
      </c>
      <c r="C157" s="9">
        <v>6</v>
      </c>
      <c r="D157" s="233">
        <v>71</v>
      </c>
      <c r="E157" s="233">
        <v>63.1</v>
      </c>
      <c r="F157" s="233">
        <v>60.5</v>
      </c>
      <c r="G157" s="233">
        <v>66.3</v>
      </c>
      <c r="H157" s="233">
        <v>64</v>
      </c>
      <c r="I157" s="233">
        <v>59.8</v>
      </c>
      <c r="J157" s="233">
        <v>61.500000000000007</v>
      </c>
      <c r="K157" s="233">
        <v>63.2</v>
      </c>
      <c r="L157" s="233">
        <v>65.099999999999994</v>
      </c>
      <c r="M157" s="233">
        <v>64.5</v>
      </c>
      <c r="N157" s="233">
        <v>56.5</v>
      </c>
      <c r="O157" s="233">
        <v>61.210000000000008</v>
      </c>
      <c r="P157" s="233">
        <v>62.056097507025854</v>
      </c>
      <c r="Q157" s="233">
        <v>61.432000000000002</v>
      </c>
      <c r="R157" s="233">
        <v>63.475951763102231</v>
      </c>
      <c r="S157" s="233">
        <v>64.61</v>
      </c>
      <c r="T157" s="233">
        <v>62.100000000000009</v>
      </c>
      <c r="U157" s="233">
        <v>59.4</v>
      </c>
      <c r="V157" s="233">
        <v>54.57</v>
      </c>
      <c r="W157" s="233">
        <v>59.92</v>
      </c>
      <c r="X157" s="233">
        <v>65.08</v>
      </c>
      <c r="Y157" s="233">
        <v>69.14</v>
      </c>
      <c r="Z157" s="233">
        <v>61.53</v>
      </c>
      <c r="AA157" s="235">
        <v>72.8</v>
      </c>
      <c r="AB157" s="235">
        <v>50</v>
      </c>
      <c r="AC157" s="233">
        <v>58</v>
      </c>
      <c r="AD157" s="233">
        <v>59.98</v>
      </c>
      <c r="AE157" s="233">
        <v>67</v>
      </c>
      <c r="AF157" s="235">
        <v>51.34</v>
      </c>
      <c r="AG157" s="230"/>
      <c r="AH157" s="231"/>
      <c r="AI157" s="231"/>
      <c r="AJ157" s="231"/>
      <c r="AK157" s="231"/>
      <c r="AL157" s="231"/>
      <c r="AM157" s="231"/>
      <c r="AN157" s="231"/>
      <c r="AO157" s="231"/>
      <c r="AP157" s="231"/>
      <c r="AQ157" s="231"/>
      <c r="AR157" s="231"/>
      <c r="AS157" s="231"/>
      <c r="AT157" s="231"/>
      <c r="AU157" s="231"/>
      <c r="AV157" s="231"/>
      <c r="AW157" s="231"/>
      <c r="AX157" s="231"/>
      <c r="AY157" s="231"/>
      <c r="AZ157" s="231"/>
      <c r="BA157" s="231"/>
      <c r="BB157" s="231"/>
      <c r="BC157" s="231"/>
      <c r="BD157" s="231"/>
      <c r="BE157" s="231"/>
      <c r="BF157" s="231"/>
      <c r="BG157" s="231"/>
      <c r="BH157" s="231"/>
      <c r="BI157" s="231"/>
      <c r="BJ157" s="231"/>
      <c r="BK157" s="231"/>
      <c r="BL157" s="231"/>
      <c r="BM157" s="236"/>
    </row>
    <row r="158" spans="1:65">
      <c r="A158" s="30"/>
      <c r="B158" s="20" t="s">
        <v>239</v>
      </c>
      <c r="C158" s="12"/>
      <c r="D158" s="237">
        <v>70.333333333333329</v>
      </c>
      <c r="E158" s="237">
        <v>62.683333333333337</v>
      </c>
      <c r="F158" s="237">
        <v>58.516666666666673</v>
      </c>
      <c r="G158" s="237">
        <v>65.850000000000009</v>
      </c>
      <c r="H158" s="237">
        <v>63.016666666666673</v>
      </c>
      <c r="I158" s="237">
        <v>61.800000000000004</v>
      </c>
      <c r="J158" s="237">
        <v>61.466666666666669</v>
      </c>
      <c r="K158" s="237">
        <v>66.11666666666666</v>
      </c>
      <c r="L158" s="237">
        <v>64.100000000000009</v>
      </c>
      <c r="M158" s="237">
        <v>65.02</v>
      </c>
      <c r="N158" s="237">
        <v>58.1</v>
      </c>
      <c r="O158" s="237">
        <v>61.213333333333331</v>
      </c>
      <c r="P158" s="237">
        <v>61.470624735818852</v>
      </c>
      <c r="Q158" s="237">
        <v>61.529666666666664</v>
      </c>
      <c r="R158" s="237">
        <v>63.337104380819703</v>
      </c>
      <c r="S158" s="237">
        <v>64.524999999999991</v>
      </c>
      <c r="T158" s="237">
        <v>61.81666666666667</v>
      </c>
      <c r="U158" s="237">
        <v>59.233333333333327</v>
      </c>
      <c r="V158" s="237">
        <v>54.73</v>
      </c>
      <c r="W158" s="237">
        <v>59.335000000000001</v>
      </c>
      <c r="X158" s="237">
        <v>62.911666666666669</v>
      </c>
      <c r="Y158" s="237">
        <v>67.018333333333331</v>
      </c>
      <c r="Z158" s="237">
        <v>63.879999999999995</v>
      </c>
      <c r="AA158" s="237">
        <v>71.88333333333334</v>
      </c>
      <c r="AB158" s="237">
        <v>50.133333333333326</v>
      </c>
      <c r="AC158" s="237">
        <v>59.483333333333327</v>
      </c>
      <c r="AD158" s="237">
        <v>60.708333333333336</v>
      </c>
      <c r="AE158" s="237">
        <v>66</v>
      </c>
      <c r="AF158" s="237">
        <v>50.588333333333331</v>
      </c>
      <c r="AG158" s="230"/>
      <c r="AH158" s="231"/>
      <c r="AI158" s="231"/>
      <c r="AJ158" s="231"/>
      <c r="AK158" s="231"/>
      <c r="AL158" s="231"/>
      <c r="AM158" s="231"/>
      <c r="AN158" s="231"/>
      <c r="AO158" s="231"/>
      <c r="AP158" s="231"/>
      <c r="AQ158" s="231"/>
      <c r="AR158" s="231"/>
      <c r="AS158" s="231"/>
      <c r="AT158" s="231"/>
      <c r="AU158" s="231"/>
      <c r="AV158" s="231"/>
      <c r="AW158" s="231"/>
      <c r="AX158" s="231"/>
      <c r="AY158" s="231"/>
      <c r="AZ158" s="231"/>
      <c r="BA158" s="231"/>
      <c r="BB158" s="231"/>
      <c r="BC158" s="231"/>
      <c r="BD158" s="231"/>
      <c r="BE158" s="231"/>
      <c r="BF158" s="231"/>
      <c r="BG158" s="231"/>
      <c r="BH158" s="231"/>
      <c r="BI158" s="231"/>
      <c r="BJ158" s="231"/>
      <c r="BK158" s="231"/>
      <c r="BL158" s="231"/>
      <c r="BM158" s="236"/>
    </row>
    <row r="159" spans="1:65">
      <c r="A159" s="30"/>
      <c r="B159" s="3" t="s">
        <v>240</v>
      </c>
      <c r="C159" s="29"/>
      <c r="D159" s="233">
        <v>71</v>
      </c>
      <c r="E159" s="233">
        <v>62.7</v>
      </c>
      <c r="F159" s="233">
        <v>58.400000000000006</v>
      </c>
      <c r="G159" s="233">
        <v>65.95</v>
      </c>
      <c r="H159" s="233">
        <v>63.45</v>
      </c>
      <c r="I159" s="233">
        <v>61.7</v>
      </c>
      <c r="J159" s="233">
        <v>61.500000000000007</v>
      </c>
      <c r="K159" s="233">
        <v>65.849999999999994</v>
      </c>
      <c r="L159" s="233">
        <v>63.8</v>
      </c>
      <c r="M159" s="233">
        <v>64.905000000000001</v>
      </c>
      <c r="N159" s="233">
        <v>58.05</v>
      </c>
      <c r="O159" s="233">
        <v>61.765000000000001</v>
      </c>
      <c r="P159" s="233">
        <v>61.320928570034326</v>
      </c>
      <c r="Q159" s="233">
        <v>61.661999999999999</v>
      </c>
      <c r="R159" s="233">
        <v>63.316124350412764</v>
      </c>
      <c r="S159" s="233">
        <v>64.615000000000009</v>
      </c>
      <c r="T159" s="233">
        <v>61.95</v>
      </c>
      <c r="U159" s="233">
        <v>59.25</v>
      </c>
      <c r="V159" s="233">
        <v>54.71</v>
      </c>
      <c r="W159" s="233">
        <v>59.16</v>
      </c>
      <c r="X159" s="233">
        <v>63.225000000000009</v>
      </c>
      <c r="Y159" s="233">
        <v>67.009999999999991</v>
      </c>
      <c r="Z159" s="233">
        <v>64.094999999999999</v>
      </c>
      <c r="AA159" s="233">
        <v>71.95</v>
      </c>
      <c r="AB159" s="233">
        <v>50.25</v>
      </c>
      <c r="AC159" s="233">
        <v>59.5</v>
      </c>
      <c r="AD159" s="233">
        <v>60.78</v>
      </c>
      <c r="AE159" s="233">
        <v>66</v>
      </c>
      <c r="AF159" s="233">
        <v>50.819999999999993</v>
      </c>
      <c r="AG159" s="230"/>
      <c r="AH159" s="231"/>
      <c r="AI159" s="231"/>
      <c r="AJ159" s="231"/>
      <c r="AK159" s="231"/>
      <c r="AL159" s="231"/>
      <c r="AM159" s="231"/>
      <c r="AN159" s="231"/>
      <c r="AO159" s="231"/>
      <c r="AP159" s="231"/>
      <c r="AQ159" s="231"/>
      <c r="AR159" s="231"/>
      <c r="AS159" s="231"/>
      <c r="AT159" s="231"/>
      <c r="AU159" s="231"/>
      <c r="AV159" s="231"/>
      <c r="AW159" s="231"/>
      <c r="AX159" s="231"/>
      <c r="AY159" s="231"/>
      <c r="AZ159" s="231"/>
      <c r="BA159" s="231"/>
      <c r="BB159" s="231"/>
      <c r="BC159" s="231"/>
      <c r="BD159" s="231"/>
      <c r="BE159" s="231"/>
      <c r="BF159" s="231"/>
      <c r="BG159" s="231"/>
      <c r="BH159" s="231"/>
      <c r="BI159" s="231"/>
      <c r="BJ159" s="231"/>
      <c r="BK159" s="231"/>
      <c r="BL159" s="231"/>
      <c r="BM159" s="236"/>
    </row>
    <row r="160" spans="1:65">
      <c r="A160" s="30"/>
      <c r="B160" s="3" t="s">
        <v>241</v>
      </c>
      <c r="C160" s="29"/>
      <c r="D160" s="220">
        <v>1.2110601416389968</v>
      </c>
      <c r="E160" s="220">
        <v>0.6882344561751238</v>
      </c>
      <c r="F160" s="220">
        <v>1.896751609111395</v>
      </c>
      <c r="G160" s="220">
        <v>0.53197744313081696</v>
      </c>
      <c r="H160" s="220">
        <v>1.7656915547928149</v>
      </c>
      <c r="I160" s="220">
        <v>1.5336231610144655</v>
      </c>
      <c r="J160" s="220">
        <v>0.66533199732665138</v>
      </c>
      <c r="K160" s="220">
        <v>2.7403771030036501</v>
      </c>
      <c r="L160" s="220">
        <v>1.3296616110875723</v>
      </c>
      <c r="M160" s="220">
        <v>0.59167558678721832</v>
      </c>
      <c r="N160" s="220">
        <v>1.1696153213770746</v>
      </c>
      <c r="O160" s="220">
        <v>2.0966226810436521</v>
      </c>
      <c r="P160" s="220">
        <v>0.78401704783145765</v>
      </c>
      <c r="Q160" s="220">
        <v>1.0175589745398859</v>
      </c>
      <c r="R160" s="220">
        <v>0.11463050228820423</v>
      </c>
      <c r="S160" s="220">
        <v>0.36335932628735618</v>
      </c>
      <c r="T160" s="220">
        <v>0.54191020166321735</v>
      </c>
      <c r="U160" s="220">
        <v>0.553774924194539</v>
      </c>
      <c r="V160" s="220">
        <v>0.14966629547095722</v>
      </c>
      <c r="W160" s="220">
        <v>0.70647717585212955</v>
      </c>
      <c r="X160" s="220">
        <v>1.7674435398808825</v>
      </c>
      <c r="Y160" s="220">
        <v>1.3036627887098231</v>
      </c>
      <c r="Z160" s="220">
        <v>1.5749539675812763</v>
      </c>
      <c r="AA160" s="220">
        <v>0.96211572415519164</v>
      </c>
      <c r="AB160" s="220">
        <v>1.5995832790657289</v>
      </c>
      <c r="AC160" s="220">
        <v>1.3302881893284113</v>
      </c>
      <c r="AD160" s="220">
        <v>0.78685237920887385</v>
      </c>
      <c r="AE160" s="220">
        <v>0.63245553203367588</v>
      </c>
      <c r="AF160" s="220">
        <v>0.85117369946836774</v>
      </c>
      <c r="AG160" s="217"/>
      <c r="AH160" s="218"/>
      <c r="AI160" s="218"/>
      <c r="AJ160" s="218"/>
      <c r="AK160" s="218"/>
      <c r="AL160" s="218"/>
      <c r="AM160" s="218"/>
      <c r="AN160" s="218"/>
      <c r="AO160" s="218"/>
      <c r="AP160" s="218"/>
      <c r="AQ160" s="218"/>
      <c r="AR160" s="218"/>
      <c r="AS160" s="218"/>
      <c r="AT160" s="218"/>
      <c r="AU160" s="218"/>
      <c r="AV160" s="218"/>
      <c r="AW160" s="218"/>
      <c r="AX160" s="218"/>
      <c r="AY160" s="218"/>
      <c r="AZ160" s="218"/>
      <c r="BA160" s="218"/>
      <c r="BB160" s="218"/>
      <c r="BC160" s="218"/>
      <c r="BD160" s="218"/>
      <c r="BE160" s="218"/>
      <c r="BF160" s="218"/>
      <c r="BG160" s="218"/>
      <c r="BH160" s="218"/>
      <c r="BI160" s="218"/>
      <c r="BJ160" s="218"/>
      <c r="BK160" s="218"/>
      <c r="BL160" s="218"/>
      <c r="BM160" s="221"/>
    </row>
    <row r="161" spans="1:65">
      <c r="A161" s="30"/>
      <c r="B161" s="3" t="s">
        <v>87</v>
      </c>
      <c r="C161" s="29"/>
      <c r="D161" s="13">
        <v>1.7218864573066307E-2</v>
      </c>
      <c r="E161" s="13">
        <v>1.097954463454066E-2</v>
      </c>
      <c r="F161" s="13">
        <v>3.2413869708539926E-2</v>
      </c>
      <c r="G161" s="13">
        <v>8.0786248007717072E-3</v>
      </c>
      <c r="H161" s="13">
        <v>2.8019437526466247E-2</v>
      </c>
      <c r="I161" s="13">
        <v>2.4815908754279376E-2</v>
      </c>
      <c r="J161" s="13">
        <v>1.0824273275379361E-2</v>
      </c>
      <c r="K161" s="13">
        <v>4.1447599238774648E-2</v>
      </c>
      <c r="L161" s="13">
        <v>2.0743550875001127E-2</v>
      </c>
      <c r="M161" s="13">
        <v>9.0999013655370404E-3</v>
      </c>
      <c r="N161" s="13">
        <v>2.0131072657092505E-2</v>
      </c>
      <c r="O161" s="13">
        <v>3.4251078431338254E-2</v>
      </c>
      <c r="P161" s="13">
        <v>1.2754336745411536E-2</v>
      </c>
      <c r="Q161" s="13">
        <v>1.6537696848781119E-2</v>
      </c>
      <c r="R161" s="13">
        <v>1.8098475357979523E-3</v>
      </c>
      <c r="S161" s="13">
        <v>5.6312952543565477E-3</v>
      </c>
      <c r="T161" s="13">
        <v>8.7664093016427708E-3</v>
      </c>
      <c r="U161" s="13">
        <v>9.3490420516804569E-3</v>
      </c>
      <c r="V161" s="13">
        <v>2.7346299190746798E-3</v>
      </c>
      <c r="W161" s="13">
        <v>1.1906584239523545E-2</v>
      </c>
      <c r="X161" s="13">
        <v>2.809405049218559E-2</v>
      </c>
      <c r="Y161" s="13">
        <v>1.9452330785752502E-2</v>
      </c>
      <c r="Z161" s="13">
        <v>2.4654883650301759E-2</v>
      </c>
      <c r="AA161" s="13">
        <v>1.3384406086091235E-2</v>
      </c>
      <c r="AB161" s="13">
        <v>3.1906581364343004E-2</v>
      </c>
      <c r="AC161" s="13">
        <v>2.2364049134128521E-2</v>
      </c>
      <c r="AD161" s="13">
        <v>1.2961192245032924E-2</v>
      </c>
      <c r="AE161" s="13">
        <v>9.5826595762678168E-3</v>
      </c>
      <c r="AF161" s="13">
        <v>1.6825494009851436E-2</v>
      </c>
      <c r="AG161" s="157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242</v>
      </c>
      <c r="C162" s="29"/>
      <c r="D162" s="13">
        <v>0.12500029001288238</v>
      </c>
      <c r="E162" s="13">
        <v>2.6365143929980572E-3</v>
      </c>
      <c r="F162" s="13">
        <v>-6.4010422219139551E-2</v>
      </c>
      <c r="G162" s="13">
        <v>5.3288186218222622E-2</v>
      </c>
      <c r="H162" s="13">
        <v>7.9682693219689238E-3</v>
      </c>
      <c r="I162" s="13">
        <v>-1.1492636168775161E-2</v>
      </c>
      <c r="J162" s="13">
        <v>-1.682439109774625E-2</v>
      </c>
      <c r="K162" s="13">
        <v>5.7553590161399271E-2</v>
      </c>
      <c r="L162" s="13">
        <v>2.5296472841124906E-2</v>
      </c>
      <c r="M162" s="13">
        <v>4.0012116445084622E-2</v>
      </c>
      <c r="N162" s="13">
        <v>-7.0675115880353467E-2</v>
      </c>
      <c r="O162" s="13">
        <v>-2.0876524843764233E-2</v>
      </c>
      <c r="P162" s="13">
        <v>-1.6761080733612155E-2</v>
      </c>
      <c r="Q162" s="13">
        <v>-1.5816689416170759E-2</v>
      </c>
      <c r="R162" s="13">
        <v>1.3093755407559859E-2</v>
      </c>
      <c r="S162" s="13">
        <v>3.2094460375562628E-2</v>
      </c>
      <c r="T162" s="13">
        <v>-1.1226048422326662E-2</v>
      </c>
      <c r="U162" s="13">
        <v>-5.2547149121852099E-2</v>
      </c>
      <c r="V162" s="13">
        <v>-0.12457915821225041</v>
      </c>
      <c r="W162" s="13">
        <v>-5.0920963868515856E-2</v>
      </c>
      <c r="X162" s="13">
        <v>6.2887665193431808E-3</v>
      </c>
      <c r="Y162" s="13">
        <v>7.1975987244265793E-2</v>
      </c>
      <c r="Z162" s="13">
        <v>2.1777514588003699E-2</v>
      </c>
      <c r="AA162" s="13">
        <v>0.14979295043259788</v>
      </c>
      <c r="AB162" s="13">
        <v>-0.1981040586827606</v>
      </c>
      <c r="AC162" s="13">
        <v>-4.8548332925123838E-2</v>
      </c>
      <c r="AD162" s="13">
        <v>-2.8954133561155282E-2</v>
      </c>
      <c r="AE162" s="13">
        <v>5.5687475936259334E-2</v>
      </c>
      <c r="AF162" s="13">
        <v>-0.19082621320471516</v>
      </c>
      <c r="AG162" s="157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46" t="s">
        <v>243</v>
      </c>
      <c r="C163" s="47"/>
      <c r="D163" s="45">
        <v>2.31</v>
      </c>
      <c r="E163" s="45">
        <v>0.24</v>
      </c>
      <c r="F163" s="45">
        <v>0.9</v>
      </c>
      <c r="G163" s="45">
        <v>1.1000000000000001</v>
      </c>
      <c r="H163" s="45">
        <v>0.33</v>
      </c>
      <c r="I163" s="45">
        <v>0</v>
      </c>
      <c r="J163" s="45">
        <v>0.1</v>
      </c>
      <c r="K163" s="45">
        <v>1.17</v>
      </c>
      <c r="L163" s="45">
        <v>0.62</v>
      </c>
      <c r="M163" s="45">
        <v>0.87</v>
      </c>
      <c r="N163" s="45">
        <v>1.01</v>
      </c>
      <c r="O163" s="45">
        <v>0.16</v>
      </c>
      <c r="P163" s="45">
        <v>0.09</v>
      </c>
      <c r="Q163" s="45">
        <v>0.08</v>
      </c>
      <c r="R163" s="45">
        <v>0.41</v>
      </c>
      <c r="S163" s="45">
        <v>0.74</v>
      </c>
      <c r="T163" s="45">
        <v>0</v>
      </c>
      <c r="U163" s="45">
        <v>0.7</v>
      </c>
      <c r="V163" s="45">
        <v>1.93</v>
      </c>
      <c r="W163" s="45">
        <v>0.67</v>
      </c>
      <c r="X163" s="45">
        <v>0.3</v>
      </c>
      <c r="Y163" s="45">
        <v>1.41</v>
      </c>
      <c r="Z163" s="45">
        <v>0.56000000000000005</v>
      </c>
      <c r="AA163" s="45">
        <v>2.74</v>
      </c>
      <c r="AB163" s="45">
        <v>3.17</v>
      </c>
      <c r="AC163" s="45">
        <v>0.63</v>
      </c>
      <c r="AD163" s="45">
        <v>0.3</v>
      </c>
      <c r="AE163" s="45">
        <v>1.1399999999999999</v>
      </c>
      <c r="AF163" s="45">
        <v>3.05</v>
      </c>
      <c r="AG163" s="157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1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BM164" s="55"/>
    </row>
    <row r="165" spans="1:65" ht="15">
      <c r="B165" s="8" t="s">
        <v>495</v>
      </c>
      <c r="BM165" s="28" t="s">
        <v>67</v>
      </c>
    </row>
    <row r="166" spans="1:65" ht="15">
      <c r="A166" s="25" t="s">
        <v>22</v>
      </c>
      <c r="B166" s="18" t="s">
        <v>114</v>
      </c>
      <c r="C166" s="15" t="s">
        <v>115</v>
      </c>
      <c r="D166" s="16" t="s">
        <v>235</v>
      </c>
      <c r="E166" s="17" t="s">
        <v>235</v>
      </c>
      <c r="F166" s="17" t="s">
        <v>235</v>
      </c>
      <c r="G166" s="17" t="s">
        <v>235</v>
      </c>
      <c r="H166" s="17" t="s">
        <v>235</v>
      </c>
      <c r="I166" s="17" t="s">
        <v>235</v>
      </c>
      <c r="J166" s="17" t="s">
        <v>235</v>
      </c>
      <c r="K166" s="17" t="s">
        <v>235</v>
      </c>
      <c r="L166" s="17" t="s">
        <v>235</v>
      </c>
      <c r="M166" s="17" t="s">
        <v>235</v>
      </c>
      <c r="N166" s="17" t="s">
        <v>235</v>
      </c>
      <c r="O166" s="17" t="s">
        <v>235</v>
      </c>
      <c r="P166" s="17" t="s">
        <v>235</v>
      </c>
      <c r="Q166" s="17" t="s">
        <v>235</v>
      </c>
      <c r="R166" s="17" t="s">
        <v>235</v>
      </c>
      <c r="S166" s="17" t="s">
        <v>235</v>
      </c>
      <c r="T166" s="17" t="s">
        <v>235</v>
      </c>
      <c r="U166" s="17" t="s">
        <v>235</v>
      </c>
      <c r="V166" s="17" t="s">
        <v>235</v>
      </c>
      <c r="W166" s="17" t="s">
        <v>235</v>
      </c>
      <c r="X166" s="17" t="s">
        <v>235</v>
      </c>
      <c r="Y166" s="157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1</v>
      </c>
    </row>
    <row r="167" spans="1:65">
      <c r="A167" s="30"/>
      <c r="B167" s="19" t="s">
        <v>236</v>
      </c>
      <c r="C167" s="9" t="s">
        <v>236</v>
      </c>
      <c r="D167" s="154" t="s">
        <v>247</v>
      </c>
      <c r="E167" s="156" t="s">
        <v>248</v>
      </c>
      <c r="F167" s="156" t="s">
        <v>249</v>
      </c>
      <c r="G167" s="156" t="s">
        <v>250</v>
      </c>
      <c r="H167" s="156" t="s">
        <v>251</v>
      </c>
      <c r="I167" s="156" t="s">
        <v>252</v>
      </c>
      <c r="J167" s="156" t="s">
        <v>253</v>
      </c>
      <c r="K167" s="156" t="s">
        <v>254</v>
      </c>
      <c r="L167" s="156" t="s">
        <v>255</v>
      </c>
      <c r="M167" s="156" t="s">
        <v>256</v>
      </c>
      <c r="N167" s="156" t="s">
        <v>257</v>
      </c>
      <c r="O167" s="156" t="s">
        <v>258</v>
      </c>
      <c r="P167" s="156" t="s">
        <v>263</v>
      </c>
      <c r="Q167" s="156" t="s">
        <v>264</v>
      </c>
      <c r="R167" s="156" t="s">
        <v>265</v>
      </c>
      <c r="S167" s="156" t="s">
        <v>266</v>
      </c>
      <c r="T167" s="156" t="s">
        <v>268</v>
      </c>
      <c r="U167" s="156" t="s">
        <v>270</v>
      </c>
      <c r="V167" s="156" t="s">
        <v>271</v>
      </c>
      <c r="W167" s="156" t="s">
        <v>272</v>
      </c>
      <c r="X167" s="156" t="s">
        <v>273</v>
      </c>
      <c r="Y167" s="157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 t="s">
        <v>3</v>
      </c>
    </row>
    <row r="168" spans="1:65">
      <c r="A168" s="30"/>
      <c r="B168" s="19"/>
      <c r="C168" s="9"/>
      <c r="D168" s="10" t="s">
        <v>286</v>
      </c>
      <c r="E168" s="11" t="s">
        <v>286</v>
      </c>
      <c r="F168" s="11" t="s">
        <v>287</v>
      </c>
      <c r="G168" s="11" t="s">
        <v>287</v>
      </c>
      <c r="H168" s="11" t="s">
        <v>287</v>
      </c>
      <c r="I168" s="11" t="s">
        <v>287</v>
      </c>
      <c r="J168" s="11" t="s">
        <v>287</v>
      </c>
      <c r="K168" s="11" t="s">
        <v>287</v>
      </c>
      <c r="L168" s="11" t="s">
        <v>286</v>
      </c>
      <c r="M168" s="11" t="s">
        <v>286</v>
      </c>
      <c r="N168" s="11" t="s">
        <v>118</v>
      </c>
      <c r="O168" s="11" t="s">
        <v>286</v>
      </c>
      <c r="P168" s="11" t="s">
        <v>287</v>
      </c>
      <c r="Q168" s="11" t="s">
        <v>286</v>
      </c>
      <c r="R168" s="11" t="s">
        <v>287</v>
      </c>
      <c r="S168" s="11" t="s">
        <v>287</v>
      </c>
      <c r="T168" s="11" t="s">
        <v>286</v>
      </c>
      <c r="U168" s="11" t="s">
        <v>287</v>
      </c>
      <c r="V168" s="11" t="s">
        <v>287</v>
      </c>
      <c r="W168" s="11" t="s">
        <v>287</v>
      </c>
      <c r="X168" s="11" t="s">
        <v>287</v>
      </c>
      <c r="Y168" s="157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0</v>
      </c>
    </row>
    <row r="169" spans="1:65">
      <c r="A169" s="30"/>
      <c r="B169" s="19"/>
      <c r="C169" s="9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157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8">
        <v>1</v>
      </c>
      <c r="C170" s="14">
        <v>1</v>
      </c>
      <c r="D170" s="228">
        <v>54.3</v>
      </c>
      <c r="E170" s="228">
        <v>58</v>
      </c>
      <c r="F170" s="228">
        <v>64.599999999999994</v>
      </c>
      <c r="G170" s="228">
        <v>66</v>
      </c>
      <c r="H170" s="228">
        <v>63.899999999999991</v>
      </c>
      <c r="I170" s="228">
        <v>65.599999999999994</v>
      </c>
      <c r="J170" s="228">
        <v>66</v>
      </c>
      <c r="K170" s="228">
        <v>66</v>
      </c>
      <c r="L170" s="228">
        <v>70.75</v>
      </c>
      <c r="M170" s="229">
        <v>48</v>
      </c>
      <c r="N170" s="228">
        <v>66</v>
      </c>
      <c r="O170" s="238">
        <v>62.184186106554996</v>
      </c>
      <c r="P170" s="228">
        <v>67</v>
      </c>
      <c r="Q170" s="229">
        <v>42.37</v>
      </c>
      <c r="R170" s="229">
        <v>52.1</v>
      </c>
      <c r="S170" s="228">
        <v>62.7</v>
      </c>
      <c r="T170" s="228">
        <v>67.849999999999994</v>
      </c>
      <c r="U170" s="228">
        <v>71.5</v>
      </c>
      <c r="V170" s="229">
        <v>51.49</v>
      </c>
      <c r="W170" s="228">
        <v>60.63</v>
      </c>
      <c r="X170" s="228">
        <v>67</v>
      </c>
      <c r="Y170" s="230"/>
      <c r="Z170" s="231"/>
      <c r="AA170" s="231"/>
      <c r="AB170" s="231"/>
      <c r="AC170" s="231"/>
      <c r="AD170" s="231"/>
      <c r="AE170" s="231"/>
      <c r="AF170" s="231"/>
      <c r="AG170" s="231"/>
      <c r="AH170" s="231"/>
      <c r="AI170" s="231"/>
      <c r="AJ170" s="231"/>
      <c r="AK170" s="231"/>
      <c r="AL170" s="231"/>
      <c r="AM170" s="231"/>
      <c r="AN170" s="231"/>
      <c r="AO170" s="231"/>
      <c r="AP170" s="231"/>
      <c r="AQ170" s="231"/>
      <c r="AR170" s="231"/>
      <c r="AS170" s="231"/>
      <c r="AT170" s="231"/>
      <c r="AU170" s="231"/>
      <c r="AV170" s="231"/>
      <c r="AW170" s="231"/>
      <c r="AX170" s="231"/>
      <c r="AY170" s="231"/>
      <c r="AZ170" s="231"/>
      <c r="BA170" s="231"/>
      <c r="BB170" s="231"/>
      <c r="BC170" s="231"/>
      <c r="BD170" s="231"/>
      <c r="BE170" s="231"/>
      <c r="BF170" s="231"/>
      <c r="BG170" s="231"/>
      <c r="BH170" s="231"/>
      <c r="BI170" s="231"/>
      <c r="BJ170" s="231"/>
      <c r="BK170" s="231"/>
      <c r="BL170" s="231"/>
      <c r="BM170" s="232">
        <v>1</v>
      </c>
    </row>
    <row r="171" spans="1:65">
      <c r="A171" s="30"/>
      <c r="B171" s="19">
        <v>1</v>
      </c>
      <c r="C171" s="9">
        <v>2</v>
      </c>
      <c r="D171" s="233">
        <v>54.9</v>
      </c>
      <c r="E171" s="233">
        <v>57</v>
      </c>
      <c r="F171" s="233">
        <v>68.8</v>
      </c>
      <c r="G171" s="233">
        <v>65.3</v>
      </c>
      <c r="H171" s="233">
        <v>64.099999999999994</v>
      </c>
      <c r="I171" s="233">
        <v>63.1</v>
      </c>
      <c r="J171" s="233">
        <v>65.2</v>
      </c>
      <c r="K171" s="233">
        <v>67.599999999999994</v>
      </c>
      <c r="L171" s="233">
        <v>70.61</v>
      </c>
      <c r="M171" s="235">
        <v>50</v>
      </c>
      <c r="N171" s="233">
        <v>64</v>
      </c>
      <c r="O171" s="233">
        <v>64.575170248758525</v>
      </c>
      <c r="P171" s="233">
        <v>68</v>
      </c>
      <c r="Q171" s="235">
        <v>42.65</v>
      </c>
      <c r="R171" s="235">
        <v>51.5</v>
      </c>
      <c r="S171" s="233">
        <v>64.900000000000006</v>
      </c>
      <c r="T171" s="233">
        <v>65.37</v>
      </c>
      <c r="U171" s="233">
        <v>74.2</v>
      </c>
      <c r="V171" s="235">
        <v>53</v>
      </c>
      <c r="W171" s="233">
        <v>61.35</v>
      </c>
      <c r="X171" s="234">
        <v>64</v>
      </c>
      <c r="Y171" s="230"/>
      <c r="Z171" s="231"/>
      <c r="AA171" s="231"/>
      <c r="AB171" s="231"/>
      <c r="AC171" s="231"/>
      <c r="AD171" s="231"/>
      <c r="AE171" s="231"/>
      <c r="AF171" s="231"/>
      <c r="AG171" s="231"/>
      <c r="AH171" s="231"/>
      <c r="AI171" s="231"/>
      <c r="AJ171" s="231"/>
      <c r="AK171" s="231"/>
      <c r="AL171" s="231"/>
      <c r="AM171" s="231"/>
      <c r="AN171" s="231"/>
      <c r="AO171" s="231"/>
      <c r="AP171" s="231"/>
      <c r="AQ171" s="231"/>
      <c r="AR171" s="231"/>
      <c r="AS171" s="231"/>
      <c r="AT171" s="231"/>
      <c r="AU171" s="231"/>
      <c r="AV171" s="231"/>
      <c r="AW171" s="231"/>
      <c r="AX171" s="231"/>
      <c r="AY171" s="231"/>
      <c r="AZ171" s="231"/>
      <c r="BA171" s="231"/>
      <c r="BB171" s="231"/>
      <c r="BC171" s="231"/>
      <c r="BD171" s="231"/>
      <c r="BE171" s="231"/>
      <c r="BF171" s="231"/>
      <c r="BG171" s="231"/>
      <c r="BH171" s="231"/>
      <c r="BI171" s="231"/>
      <c r="BJ171" s="231"/>
      <c r="BK171" s="231"/>
      <c r="BL171" s="231"/>
      <c r="BM171" s="232">
        <v>35</v>
      </c>
    </row>
    <row r="172" spans="1:65">
      <c r="A172" s="30"/>
      <c r="B172" s="19">
        <v>1</v>
      </c>
      <c r="C172" s="9">
        <v>3</v>
      </c>
      <c r="D172" s="233">
        <v>54</v>
      </c>
      <c r="E172" s="233">
        <v>58</v>
      </c>
      <c r="F172" s="233">
        <v>69.099999999999994</v>
      </c>
      <c r="G172" s="233">
        <v>71.8</v>
      </c>
      <c r="H172" s="233">
        <v>60.8</v>
      </c>
      <c r="I172" s="233">
        <v>61.9</v>
      </c>
      <c r="J172" s="233">
        <v>70.400000000000006</v>
      </c>
      <c r="K172" s="233">
        <v>73.900000000000006</v>
      </c>
      <c r="L172" s="233">
        <v>73.89</v>
      </c>
      <c r="M172" s="235">
        <v>50</v>
      </c>
      <c r="N172" s="233">
        <v>65</v>
      </c>
      <c r="O172" s="233">
        <v>64.243195151662206</v>
      </c>
      <c r="P172" s="233">
        <v>68</v>
      </c>
      <c r="Q172" s="235">
        <v>42.63</v>
      </c>
      <c r="R172" s="235">
        <v>49.1</v>
      </c>
      <c r="S172" s="233">
        <v>58</v>
      </c>
      <c r="T172" s="233">
        <v>66.599999999999994</v>
      </c>
      <c r="U172" s="233">
        <v>61.199999999999996</v>
      </c>
      <c r="V172" s="235">
        <v>54.97</v>
      </c>
      <c r="W172" s="233">
        <v>60.26</v>
      </c>
      <c r="X172" s="233">
        <v>67</v>
      </c>
      <c r="Y172" s="230"/>
      <c r="Z172" s="231"/>
      <c r="AA172" s="231"/>
      <c r="AB172" s="231"/>
      <c r="AC172" s="231"/>
      <c r="AD172" s="231"/>
      <c r="AE172" s="231"/>
      <c r="AF172" s="231"/>
      <c r="AG172" s="231"/>
      <c r="AH172" s="231"/>
      <c r="AI172" s="231"/>
      <c r="AJ172" s="231"/>
      <c r="AK172" s="231"/>
      <c r="AL172" s="231"/>
      <c r="AM172" s="231"/>
      <c r="AN172" s="231"/>
      <c r="AO172" s="231"/>
      <c r="AP172" s="231"/>
      <c r="AQ172" s="231"/>
      <c r="AR172" s="231"/>
      <c r="AS172" s="231"/>
      <c r="AT172" s="231"/>
      <c r="AU172" s="231"/>
      <c r="AV172" s="231"/>
      <c r="AW172" s="231"/>
      <c r="AX172" s="231"/>
      <c r="AY172" s="231"/>
      <c r="AZ172" s="231"/>
      <c r="BA172" s="231"/>
      <c r="BB172" s="231"/>
      <c r="BC172" s="231"/>
      <c r="BD172" s="231"/>
      <c r="BE172" s="231"/>
      <c r="BF172" s="231"/>
      <c r="BG172" s="231"/>
      <c r="BH172" s="231"/>
      <c r="BI172" s="231"/>
      <c r="BJ172" s="231"/>
      <c r="BK172" s="231"/>
      <c r="BL172" s="231"/>
      <c r="BM172" s="232">
        <v>16</v>
      </c>
    </row>
    <row r="173" spans="1:65">
      <c r="A173" s="30"/>
      <c r="B173" s="19">
        <v>1</v>
      </c>
      <c r="C173" s="9">
        <v>4</v>
      </c>
      <c r="D173" s="233">
        <v>57</v>
      </c>
      <c r="E173" s="233">
        <v>58</v>
      </c>
      <c r="F173" s="233">
        <v>66.400000000000006</v>
      </c>
      <c r="G173" s="233">
        <v>64.099999999999994</v>
      </c>
      <c r="H173" s="233">
        <v>61.8</v>
      </c>
      <c r="I173" s="233">
        <v>59.9</v>
      </c>
      <c r="J173" s="233">
        <v>69</v>
      </c>
      <c r="K173" s="233">
        <v>70.900000000000006</v>
      </c>
      <c r="L173" s="233">
        <v>69.709999999999994</v>
      </c>
      <c r="M173" s="235">
        <v>47</v>
      </c>
      <c r="N173" s="233">
        <v>64</v>
      </c>
      <c r="O173" s="233">
        <v>65.589471501734806</v>
      </c>
      <c r="P173" s="233">
        <v>69</v>
      </c>
      <c r="Q173" s="235">
        <v>42.61</v>
      </c>
      <c r="R173" s="235">
        <v>50.3</v>
      </c>
      <c r="S173" s="233">
        <v>63.1</v>
      </c>
      <c r="T173" s="233">
        <v>65.709999999999994</v>
      </c>
      <c r="U173" s="233">
        <v>67.2</v>
      </c>
      <c r="V173" s="235">
        <v>52.79</v>
      </c>
      <c r="W173" s="233">
        <v>60.4</v>
      </c>
      <c r="X173" s="233">
        <v>67</v>
      </c>
      <c r="Y173" s="230"/>
      <c r="Z173" s="231"/>
      <c r="AA173" s="231"/>
      <c r="AB173" s="231"/>
      <c r="AC173" s="231"/>
      <c r="AD173" s="231"/>
      <c r="AE173" s="231"/>
      <c r="AF173" s="231"/>
      <c r="AG173" s="231"/>
      <c r="AH173" s="231"/>
      <c r="AI173" s="231"/>
      <c r="AJ173" s="231"/>
      <c r="AK173" s="231"/>
      <c r="AL173" s="231"/>
      <c r="AM173" s="231"/>
      <c r="AN173" s="231"/>
      <c r="AO173" s="231"/>
      <c r="AP173" s="231"/>
      <c r="AQ173" s="231"/>
      <c r="AR173" s="231"/>
      <c r="AS173" s="231"/>
      <c r="AT173" s="231"/>
      <c r="AU173" s="231"/>
      <c r="AV173" s="231"/>
      <c r="AW173" s="231"/>
      <c r="AX173" s="231"/>
      <c r="AY173" s="231"/>
      <c r="AZ173" s="231"/>
      <c r="BA173" s="231"/>
      <c r="BB173" s="231"/>
      <c r="BC173" s="231"/>
      <c r="BD173" s="231"/>
      <c r="BE173" s="231"/>
      <c r="BF173" s="231"/>
      <c r="BG173" s="231"/>
      <c r="BH173" s="231"/>
      <c r="BI173" s="231"/>
      <c r="BJ173" s="231"/>
      <c r="BK173" s="231"/>
      <c r="BL173" s="231"/>
      <c r="BM173" s="232">
        <v>64.592552497280039</v>
      </c>
    </row>
    <row r="174" spans="1:65">
      <c r="A174" s="30"/>
      <c r="B174" s="19">
        <v>1</v>
      </c>
      <c r="C174" s="9">
        <v>5</v>
      </c>
      <c r="D174" s="233">
        <v>54.8</v>
      </c>
      <c r="E174" s="233">
        <v>57</v>
      </c>
      <c r="F174" s="233">
        <v>66.5</v>
      </c>
      <c r="G174" s="233">
        <v>68.3</v>
      </c>
      <c r="H174" s="233">
        <v>62.6</v>
      </c>
      <c r="I174" s="233">
        <v>61.100000000000009</v>
      </c>
      <c r="J174" s="233">
        <v>64.3</v>
      </c>
      <c r="K174" s="233">
        <v>72</v>
      </c>
      <c r="L174" s="233">
        <v>69.08</v>
      </c>
      <c r="M174" s="235">
        <v>52</v>
      </c>
      <c r="N174" s="233">
        <v>64</v>
      </c>
      <c r="O174" s="233">
        <v>64.211833743785434</v>
      </c>
      <c r="P174" s="233">
        <v>68</v>
      </c>
      <c r="Q174" s="235">
        <v>41.68</v>
      </c>
      <c r="R174" s="235">
        <v>51.1</v>
      </c>
      <c r="S174" s="233">
        <v>61.500000000000007</v>
      </c>
      <c r="T174" s="233">
        <v>64.44</v>
      </c>
      <c r="U174" s="233">
        <v>59.8</v>
      </c>
      <c r="V174" s="235">
        <v>51.08</v>
      </c>
      <c r="W174" s="233">
        <v>60.7</v>
      </c>
      <c r="X174" s="233">
        <v>66</v>
      </c>
      <c r="Y174" s="230"/>
      <c r="Z174" s="231"/>
      <c r="AA174" s="231"/>
      <c r="AB174" s="231"/>
      <c r="AC174" s="231"/>
      <c r="AD174" s="231"/>
      <c r="AE174" s="231"/>
      <c r="AF174" s="231"/>
      <c r="AG174" s="231"/>
      <c r="AH174" s="231"/>
      <c r="AI174" s="231"/>
      <c r="AJ174" s="231"/>
      <c r="AK174" s="231"/>
      <c r="AL174" s="231"/>
      <c r="AM174" s="231"/>
      <c r="AN174" s="231"/>
      <c r="AO174" s="231"/>
      <c r="AP174" s="231"/>
      <c r="AQ174" s="231"/>
      <c r="AR174" s="231"/>
      <c r="AS174" s="231"/>
      <c r="AT174" s="231"/>
      <c r="AU174" s="231"/>
      <c r="AV174" s="231"/>
      <c r="AW174" s="231"/>
      <c r="AX174" s="231"/>
      <c r="AY174" s="231"/>
      <c r="AZ174" s="231"/>
      <c r="BA174" s="231"/>
      <c r="BB174" s="231"/>
      <c r="BC174" s="231"/>
      <c r="BD174" s="231"/>
      <c r="BE174" s="231"/>
      <c r="BF174" s="231"/>
      <c r="BG174" s="231"/>
      <c r="BH174" s="231"/>
      <c r="BI174" s="231"/>
      <c r="BJ174" s="231"/>
      <c r="BK174" s="231"/>
      <c r="BL174" s="231"/>
      <c r="BM174" s="232">
        <v>18</v>
      </c>
    </row>
    <row r="175" spans="1:65">
      <c r="A175" s="30"/>
      <c r="B175" s="19">
        <v>1</v>
      </c>
      <c r="C175" s="9">
        <v>6</v>
      </c>
      <c r="D175" s="233">
        <v>53.5</v>
      </c>
      <c r="E175" s="233">
        <v>57</v>
      </c>
      <c r="F175" s="233">
        <v>68.2</v>
      </c>
      <c r="G175" s="233">
        <v>68.3</v>
      </c>
      <c r="H175" s="233">
        <v>58.8</v>
      </c>
      <c r="I175" s="233">
        <v>65.400000000000006</v>
      </c>
      <c r="J175" s="233">
        <v>63</v>
      </c>
      <c r="K175" s="233">
        <v>78.5</v>
      </c>
      <c r="L175" s="233">
        <v>66.86</v>
      </c>
      <c r="M175" s="235">
        <v>50</v>
      </c>
      <c r="N175" s="234">
        <v>69</v>
      </c>
      <c r="O175" s="233">
        <v>64.655624956195339</v>
      </c>
      <c r="P175" s="233">
        <v>66</v>
      </c>
      <c r="Q175" s="235">
        <v>42.52</v>
      </c>
      <c r="R175" s="235">
        <v>51.6</v>
      </c>
      <c r="S175" s="233">
        <v>61.4</v>
      </c>
      <c r="T175" s="233">
        <v>62.749999999999993</v>
      </c>
      <c r="U175" s="233">
        <v>67.8</v>
      </c>
      <c r="V175" s="235">
        <v>52.94</v>
      </c>
      <c r="W175" s="233">
        <v>59.15</v>
      </c>
      <c r="X175" s="233">
        <v>67</v>
      </c>
      <c r="Y175" s="230"/>
      <c r="Z175" s="231"/>
      <c r="AA175" s="231"/>
      <c r="AB175" s="231"/>
      <c r="AC175" s="231"/>
      <c r="AD175" s="231"/>
      <c r="AE175" s="231"/>
      <c r="AF175" s="231"/>
      <c r="AG175" s="231"/>
      <c r="AH175" s="231"/>
      <c r="AI175" s="231"/>
      <c r="AJ175" s="231"/>
      <c r="AK175" s="231"/>
      <c r="AL175" s="231"/>
      <c r="AM175" s="231"/>
      <c r="AN175" s="231"/>
      <c r="AO175" s="231"/>
      <c r="AP175" s="231"/>
      <c r="AQ175" s="231"/>
      <c r="AR175" s="231"/>
      <c r="AS175" s="231"/>
      <c r="AT175" s="231"/>
      <c r="AU175" s="231"/>
      <c r="AV175" s="231"/>
      <c r="AW175" s="231"/>
      <c r="AX175" s="231"/>
      <c r="AY175" s="231"/>
      <c r="AZ175" s="231"/>
      <c r="BA175" s="231"/>
      <c r="BB175" s="231"/>
      <c r="BC175" s="231"/>
      <c r="BD175" s="231"/>
      <c r="BE175" s="231"/>
      <c r="BF175" s="231"/>
      <c r="BG175" s="231"/>
      <c r="BH175" s="231"/>
      <c r="BI175" s="231"/>
      <c r="BJ175" s="231"/>
      <c r="BK175" s="231"/>
      <c r="BL175" s="231"/>
      <c r="BM175" s="236"/>
    </row>
    <row r="176" spans="1:65">
      <c r="A176" s="30"/>
      <c r="B176" s="20" t="s">
        <v>239</v>
      </c>
      <c r="C176" s="12"/>
      <c r="D176" s="237">
        <v>54.75</v>
      </c>
      <c r="E176" s="237">
        <v>57.5</v>
      </c>
      <c r="F176" s="237">
        <v>67.266666666666666</v>
      </c>
      <c r="G176" s="237">
        <v>67.300000000000011</v>
      </c>
      <c r="H176" s="237">
        <v>62</v>
      </c>
      <c r="I176" s="237">
        <v>62.833333333333336</v>
      </c>
      <c r="J176" s="237">
        <v>66.316666666666677</v>
      </c>
      <c r="K176" s="237">
        <v>71.483333333333334</v>
      </c>
      <c r="L176" s="237">
        <v>70.149999999999991</v>
      </c>
      <c r="M176" s="237">
        <v>49.5</v>
      </c>
      <c r="N176" s="237">
        <v>65.333333333333329</v>
      </c>
      <c r="O176" s="237">
        <v>64.24324695144854</v>
      </c>
      <c r="P176" s="237">
        <v>67.666666666666671</v>
      </c>
      <c r="Q176" s="237">
        <v>42.410000000000004</v>
      </c>
      <c r="R176" s="237">
        <v>50.949999999999996</v>
      </c>
      <c r="S176" s="237">
        <v>61.933333333333337</v>
      </c>
      <c r="T176" s="237">
        <v>65.453333333333333</v>
      </c>
      <c r="U176" s="237">
        <v>66.95</v>
      </c>
      <c r="V176" s="237">
        <v>52.711666666666666</v>
      </c>
      <c r="W176" s="237">
        <v>60.414999999999999</v>
      </c>
      <c r="X176" s="237">
        <v>66.333333333333329</v>
      </c>
      <c r="Y176" s="230"/>
      <c r="Z176" s="231"/>
      <c r="AA176" s="231"/>
      <c r="AB176" s="231"/>
      <c r="AC176" s="231"/>
      <c r="AD176" s="231"/>
      <c r="AE176" s="231"/>
      <c r="AF176" s="231"/>
      <c r="AG176" s="231"/>
      <c r="AH176" s="231"/>
      <c r="AI176" s="231"/>
      <c r="AJ176" s="231"/>
      <c r="AK176" s="231"/>
      <c r="AL176" s="231"/>
      <c r="AM176" s="231"/>
      <c r="AN176" s="231"/>
      <c r="AO176" s="231"/>
      <c r="AP176" s="231"/>
      <c r="AQ176" s="231"/>
      <c r="AR176" s="231"/>
      <c r="AS176" s="231"/>
      <c r="AT176" s="231"/>
      <c r="AU176" s="231"/>
      <c r="AV176" s="231"/>
      <c r="AW176" s="231"/>
      <c r="AX176" s="231"/>
      <c r="AY176" s="231"/>
      <c r="AZ176" s="231"/>
      <c r="BA176" s="231"/>
      <c r="BB176" s="231"/>
      <c r="BC176" s="231"/>
      <c r="BD176" s="231"/>
      <c r="BE176" s="231"/>
      <c r="BF176" s="231"/>
      <c r="BG176" s="231"/>
      <c r="BH176" s="231"/>
      <c r="BI176" s="231"/>
      <c r="BJ176" s="231"/>
      <c r="BK176" s="231"/>
      <c r="BL176" s="231"/>
      <c r="BM176" s="236"/>
    </row>
    <row r="177" spans="1:65">
      <c r="A177" s="30"/>
      <c r="B177" s="3" t="s">
        <v>240</v>
      </c>
      <c r="C177" s="29"/>
      <c r="D177" s="233">
        <v>54.55</v>
      </c>
      <c r="E177" s="233">
        <v>57.5</v>
      </c>
      <c r="F177" s="233">
        <v>67.349999999999994</v>
      </c>
      <c r="G177" s="233">
        <v>67.150000000000006</v>
      </c>
      <c r="H177" s="233">
        <v>62.2</v>
      </c>
      <c r="I177" s="233">
        <v>62.5</v>
      </c>
      <c r="J177" s="233">
        <v>65.599999999999994</v>
      </c>
      <c r="K177" s="233">
        <v>71.45</v>
      </c>
      <c r="L177" s="233">
        <v>70.16</v>
      </c>
      <c r="M177" s="233">
        <v>50</v>
      </c>
      <c r="N177" s="233">
        <v>64.5</v>
      </c>
      <c r="O177" s="233">
        <v>64.409182700210366</v>
      </c>
      <c r="P177" s="233">
        <v>68</v>
      </c>
      <c r="Q177" s="233">
        <v>42.564999999999998</v>
      </c>
      <c r="R177" s="233">
        <v>51.3</v>
      </c>
      <c r="S177" s="233">
        <v>62.100000000000009</v>
      </c>
      <c r="T177" s="233">
        <v>65.539999999999992</v>
      </c>
      <c r="U177" s="233">
        <v>67.5</v>
      </c>
      <c r="V177" s="233">
        <v>52.864999999999995</v>
      </c>
      <c r="W177" s="233">
        <v>60.515000000000001</v>
      </c>
      <c r="X177" s="233">
        <v>67</v>
      </c>
      <c r="Y177" s="230"/>
      <c r="Z177" s="231"/>
      <c r="AA177" s="231"/>
      <c r="AB177" s="231"/>
      <c r="AC177" s="231"/>
      <c r="AD177" s="231"/>
      <c r="AE177" s="231"/>
      <c r="AF177" s="231"/>
      <c r="AG177" s="231"/>
      <c r="AH177" s="231"/>
      <c r="AI177" s="231"/>
      <c r="AJ177" s="231"/>
      <c r="AK177" s="231"/>
      <c r="AL177" s="231"/>
      <c r="AM177" s="231"/>
      <c r="AN177" s="231"/>
      <c r="AO177" s="231"/>
      <c r="AP177" s="231"/>
      <c r="AQ177" s="231"/>
      <c r="AR177" s="231"/>
      <c r="AS177" s="231"/>
      <c r="AT177" s="231"/>
      <c r="AU177" s="231"/>
      <c r="AV177" s="231"/>
      <c r="AW177" s="231"/>
      <c r="AX177" s="231"/>
      <c r="AY177" s="231"/>
      <c r="AZ177" s="231"/>
      <c r="BA177" s="231"/>
      <c r="BB177" s="231"/>
      <c r="BC177" s="231"/>
      <c r="BD177" s="231"/>
      <c r="BE177" s="231"/>
      <c r="BF177" s="231"/>
      <c r="BG177" s="231"/>
      <c r="BH177" s="231"/>
      <c r="BI177" s="231"/>
      <c r="BJ177" s="231"/>
      <c r="BK177" s="231"/>
      <c r="BL177" s="231"/>
      <c r="BM177" s="236"/>
    </row>
    <row r="178" spans="1:65">
      <c r="A178" s="30"/>
      <c r="B178" s="3" t="s">
        <v>241</v>
      </c>
      <c r="C178" s="29"/>
      <c r="D178" s="220">
        <v>1.2177848742696717</v>
      </c>
      <c r="E178" s="220">
        <v>0.54772255750516607</v>
      </c>
      <c r="F178" s="220">
        <v>1.7339742404853264</v>
      </c>
      <c r="G178" s="220">
        <v>2.7633313228782397</v>
      </c>
      <c r="H178" s="220">
        <v>2.0049937655763408</v>
      </c>
      <c r="I178" s="220">
        <v>2.3148794065062357</v>
      </c>
      <c r="J178" s="220">
        <v>2.8386029427636892</v>
      </c>
      <c r="K178" s="220">
        <v>4.4906198532793526</v>
      </c>
      <c r="L178" s="220">
        <v>2.3117871874374605</v>
      </c>
      <c r="M178" s="220">
        <v>1.7606816861659009</v>
      </c>
      <c r="N178" s="220">
        <v>1.96638416050035</v>
      </c>
      <c r="O178" s="220">
        <v>1.1254570262042138</v>
      </c>
      <c r="P178" s="220">
        <v>1.0327955589886446</v>
      </c>
      <c r="Q178" s="220">
        <v>0.37218275080933066</v>
      </c>
      <c r="R178" s="220">
        <v>1.0876580344942985</v>
      </c>
      <c r="S178" s="220">
        <v>2.3105554887659965</v>
      </c>
      <c r="T178" s="220">
        <v>1.7587798801062815</v>
      </c>
      <c r="U178" s="220">
        <v>5.6255666381263341</v>
      </c>
      <c r="V178" s="220">
        <v>1.370859827504864</v>
      </c>
      <c r="W178" s="220">
        <v>0.72472753500884868</v>
      </c>
      <c r="X178" s="220">
        <v>1.2110601416389968</v>
      </c>
      <c r="Y178" s="217"/>
      <c r="Z178" s="218"/>
      <c r="AA178" s="218"/>
      <c r="AB178" s="218"/>
      <c r="AC178" s="218"/>
      <c r="AD178" s="218"/>
      <c r="AE178" s="218"/>
      <c r="AF178" s="218"/>
      <c r="AG178" s="218"/>
      <c r="AH178" s="218"/>
      <c r="AI178" s="218"/>
      <c r="AJ178" s="218"/>
      <c r="AK178" s="218"/>
      <c r="AL178" s="218"/>
      <c r="AM178" s="218"/>
      <c r="AN178" s="218"/>
      <c r="AO178" s="218"/>
      <c r="AP178" s="218"/>
      <c r="AQ178" s="218"/>
      <c r="AR178" s="218"/>
      <c r="AS178" s="218"/>
      <c r="AT178" s="218"/>
      <c r="AU178" s="218"/>
      <c r="AV178" s="218"/>
      <c r="AW178" s="218"/>
      <c r="AX178" s="218"/>
      <c r="AY178" s="218"/>
      <c r="AZ178" s="218"/>
      <c r="BA178" s="218"/>
      <c r="BB178" s="218"/>
      <c r="BC178" s="218"/>
      <c r="BD178" s="218"/>
      <c r="BE178" s="218"/>
      <c r="BF178" s="218"/>
      <c r="BG178" s="218"/>
      <c r="BH178" s="218"/>
      <c r="BI178" s="218"/>
      <c r="BJ178" s="218"/>
      <c r="BK178" s="218"/>
      <c r="BL178" s="218"/>
      <c r="BM178" s="221"/>
    </row>
    <row r="179" spans="1:65">
      <c r="A179" s="30"/>
      <c r="B179" s="3" t="s">
        <v>87</v>
      </c>
      <c r="C179" s="29"/>
      <c r="D179" s="13">
        <v>2.2242646105382131E-2</v>
      </c>
      <c r="E179" s="13">
        <v>9.5256096957420187E-3</v>
      </c>
      <c r="F179" s="13">
        <v>2.5777615071635181E-2</v>
      </c>
      <c r="G179" s="13">
        <v>4.1059900785709348E-2</v>
      </c>
      <c r="H179" s="13">
        <v>3.2338609122199047E-2</v>
      </c>
      <c r="I179" s="13">
        <v>3.6841582066412235E-2</v>
      </c>
      <c r="J179" s="13">
        <v>4.2803763901940517E-2</v>
      </c>
      <c r="K179" s="13">
        <v>6.2820515550655431E-2</v>
      </c>
      <c r="L179" s="13">
        <v>3.2954913577155534E-2</v>
      </c>
      <c r="M179" s="13">
        <v>3.5569326993250522E-2</v>
      </c>
      <c r="N179" s="13">
        <v>3.0097716742352298E-2</v>
      </c>
      <c r="O179" s="13">
        <v>1.7518682190126093E-2</v>
      </c>
      <c r="P179" s="13">
        <v>1.5262988556482431E-2</v>
      </c>
      <c r="Q179" s="13">
        <v>8.775825296140783E-3</v>
      </c>
      <c r="R179" s="13">
        <v>2.1347557104893007E-2</v>
      </c>
      <c r="S179" s="13">
        <v>3.7307139215812642E-2</v>
      </c>
      <c r="T179" s="13">
        <v>2.6870745774693647E-2</v>
      </c>
      <c r="U179" s="13">
        <v>8.4026387425337329E-2</v>
      </c>
      <c r="V179" s="13">
        <v>2.6006763098078173E-2</v>
      </c>
      <c r="W179" s="13">
        <v>1.1995821153833464E-2</v>
      </c>
      <c r="X179" s="13">
        <v>1.8257188064909502E-2</v>
      </c>
      <c r="Y179" s="157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242</v>
      </c>
      <c r="C180" s="29"/>
      <c r="D180" s="13">
        <v>-0.15237906100234244</v>
      </c>
      <c r="E180" s="13">
        <v>-0.10980449329013131</v>
      </c>
      <c r="F180" s="13">
        <v>4.1399729008994246E-2</v>
      </c>
      <c r="G180" s="13">
        <v>4.1915784375202936E-2</v>
      </c>
      <c r="H180" s="13">
        <v>-4.0137018851967632E-2</v>
      </c>
      <c r="I180" s="13">
        <v>-2.7235634696752165E-2</v>
      </c>
      <c r="J180" s="13">
        <v>2.6692151072048809E-2</v>
      </c>
      <c r="K180" s="13">
        <v>0.10668073283438462</v>
      </c>
      <c r="L180" s="13">
        <v>8.6038518186039692E-2</v>
      </c>
      <c r="M180" s="13">
        <v>-0.23365778118019997</v>
      </c>
      <c r="N180" s="13">
        <v>1.1468517768894237E-2</v>
      </c>
      <c r="O180" s="13">
        <v>-5.4078300411832814E-3</v>
      </c>
      <c r="P180" s="13">
        <v>4.7592393403497857E-2</v>
      </c>
      <c r="Q180" s="13">
        <v>-0.3434227575727733</v>
      </c>
      <c r="R180" s="13">
        <v>-0.21120937275012508</v>
      </c>
      <c r="S180" s="13">
        <v>-4.1169129584384789E-2</v>
      </c>
      <c r="T180" s="13">
        <v>1.3326317087245299E-2</v>
      </c>
      <c r="U180" s="13">
        <v>3.649720303001236E-2</v>
      </c>
      <c r="V180" s="13">
        <v>-0.18393584664599949</v>
      </c>
      <c r="W180" s="13">
        <v>-6.4675451515187499E-2</v>
      </c>
      <c r="X180" s="13">
        <v>2.6950178755152709E-2</v>
      </c>
      <c r="Y180" s="157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243</v>
      </c>
      <c r="C181" s="47"/>
      <c r="D181" s="45">
        <v>2.09</v>
      </c>
      <c r="E181" s="45">
        <v>1.49</v>
      </c>
      <c r="F181" s="45">
        <v>0.67</v>
      </c>
      <c r="G181" s="45">
        <v>0.67</v>
      </c>
      <c r="H181" s="45">
        <v>0.49</v>
      </c>
      <c r="I181" s="45">
        <v>0.31</v>
      </c>
      <c r="J181" s="45">
        <v>0.46</v>
      </c>
      <c r="K181" s="45">
        <v>1.6</v>
      </c>
      <c r="L181" s="45">
        <v>1.3</v>
      </c>
      <c r="M181" s="45">
        <v>3.25</v>
      </c>
      <c r="N181" s="45">
        <v>0.24</v>
      </c>
      <c r="O181" s="45">
        <v>0</v>
      </c>
      <c r="P181" s="45">
        <v>0.76</v>
      </c>
      <c r="Q181" s="45">
        <v>4.82</v>
      </c>
      <c r="R181" s="45">
        <v>2.93</v>
      </c>
      <c r="S181" s="45">
        <v>0.51</v>
      </c>
      <c r="T181" s="45">
        <v>0.27</v>
      </c>
      <c r="U181" s="45">
        <v>0.6</v>
      </c>
      <c r="V181" s="45">
        <v>2.54</v>
      </c>
      <c r="W181" s="45">
        <v>0.84</v>
      </c>
      <c r="X181" s="45">
        <v>0.46</v>
      </c>
      <c r="Y181" s="157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BM182" s="55"/>
    </row>
    <row r="183" spans="1:65" ht="15">
      <c r="B183" s="8" t="s">
        <v>496</v>
      </c>
      <c r="BM183" s="28" t="s">
        <v>67</v>
      </c>
    </row>
    <row r="184" spans="1:65" ht="15">
      <c r="A184" s="25" t="s">
        <v>25</v>
      </c>
      <c r="B184" s="18" t="s">
        <v>114</v>
      </c>
      <c r="C184" s="15" t="s">
        <v>115</v>
      </c>
      <c r="D184" s="16" t="s">
        <v>235</v>
      </c>
      <c r="E184" s="17" t="s">
        <v>235</v>
      </c>
      <c r="F184" s="17" t="s">
        <v>235</v>
      </c>
      <c r="G184" s="17" t="s">
        <v>235</v>
      </c>
      <c r="H184" s="17" t="s">
        <v>235</v>
      </c>
      <c r="I184" s="17" t="s">
        <v>235</v>
      </c>
      <c r="J184" s="17" t="s">
        <v>235</v>
      </c>
      <c r="K184" s="17" t="s">
        <v>235</v>
      </c>
      <c r="L184" s="17" t="s">
        <v>235</v>
      </c>
      <c r="M184" s="17" t="s">
        <v>235</v>
      </c>
      <c r="N184" s="17" t="s">
        <v>235</v>
      </c>
      <c r="O184" s="17" t="s">
        <v>235</v>
      </c>
      <c r="P184" s="17" t="s">
        <v>235</v>
      </c>
      <c r="Q184" s="17" t="s">
        <v>235</v>
      </c>
      <c r="R184" s="17" t="s">
        <v>235</v>
      </c>
      <c r="S184" s="17" t="s">
        <v>235</v>
      </c>
      <c r="T184" s="17" t="s">
        <v>235</v>
      </c>
      <c r="U184" s="17" t="s">
        <v>235</v>
      </c>
      <c r="V184" s="17" t="s">
        <v>235</v>
      </c>
      <c r="W184" s="17" t="s">
        <v>235</v>
      </c>
      <c r="X184" s="17" t="s">
        <v>235</v>
      </c>
      <c r="Y184" s="17" t="s">
        <v>235</v>
      </c>
      <c r="Z184" s="17" t="s">
        <v>235</v>
      </c>
      <c r="AA184" s="17" t="s">
        <v>235</v>
      </c>
      <c r="AB184" s="17" t="s">
        <v>235</v>
      </c>
      <c r="AC184" s="17" t="s">
        <v>235</v>
      </c>
      <c r="AD184" s="17" t="s">
        <v>235</v>
      </c>
      <c r="AE184" s="17" t="s">
        <v>235</v>
      </c>
      <c r="AF184" s="17" t="s">
        <v>235</v>
      </c>
      <c r="AG184" s="157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236</v>
      </c>
      <c r="C185" s="9" t="s">
        <v>236</v>
      </c>
      <c r="D185" s="154" t="s">
        <v>246</v>
      </c>
      <c r="E185" s="156" t="s">
        <v>247</v>
      </c>
      <c r="F185" s="156" t="s">
        <v>248</v>
      </c>
      <c r="G185" s="156" t="s">
        <v>249</v>
      </c>
      <c r="H185" s="156" t="s">
        <v>250</v>
      </c>
      <c r="I185" s="156" t="s">
        <v>251</v>
      </c>
      <c r="J185" s="156" t="s">
        <v>252</v>
      </c>
      <c r="K185" s="156" t="s">
        <v>253</v>
      </c>
      <c r="L185" s="156" t="s">
        <v>254</v>
      </c>
      <c r="M185" s="156" t="s">
        <v>255</v>
      </c>
      <c r="N185" s="156" t="s">
        <v>256</v>
      </c>
      <c r="O185" s="156" t="s">
        <v>257</v>
      </c>
      <c r="P185" s="156" t="s">
        <v>258</v>
      </c>
      <c r="Q185" s="156" t="s">
        <v>259</v>
      </c>
      <c r="R185" s="156" t="s">
        <v>260</v>
      </c>
      <c r="S185" s="156" t="s">
        <v>261</v>
      </c>
      <c r="T185" s="156" t="s">
        <v>262</v>
      </c>
      <c r="U185" s="156" t="s">
        <v>263</v>
      </c>
      <c r="V185" s="156" t="s">
        <v>264</v>
      </c>
      <c r="W185" s="156" t="s">
        <v>265</v>
      </c>
      <c r="X185" s="156" t="s">
        <v>266</v>
      </c>
      <c r="Y185" s="156" t="s">
        <v>267</v>
      </c>
      <c r="Z185" s="156" t="s">
        <v>268</v>
      </c>
      <c r="AA185" s="156" t="s">
        <v>269</v>
      </c>
      <c r="AB185" s="156" t="s">
        <v>270</v>
      </c>
      <c r="AC185" s="156" t="s">
        <v>271</v>
      </c>
      <c r="AD185" s="156" t="s">
        <v>272</v>
      </c>
      <c r="AE185" s="156" t="s">
        <v>237</v>
      </c>
      <c r="AF185" s="156" t="s">
        <v>273</v>
      </c>
      <c r="AG185" s="157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118</v>
      </c>
      <c r="E186" s="11" t="s">
        <v>286</v>
      </c>
      <c r="F186" s="11" t="s">
        <v>286</v>
      </c>
      <c r="G186" s="11" t="s">
        <v>287</v>
      </c>
      <c r="H186" s="11" t="s">
        <v>287</v>
      </c>
      <c r="I186" s="11" t="s">
        <v>287</v>
      </c>
      <c r="J186" s="11" t="s">
        <v>287</v>
      </c>
      <c r="K186" s="11" t="s">
        <v>287</v>
      </c>
      <c r="L186" s="11" t="s">
        <v>287</v>
      </c>
      <c r="M186" s="11" t="s">
        <v>286</v>
      </c>
      <c r="N186" s="11" t="s">
        <v>286</v>
      </c>
      <c r="O186" s="11" t="s">
        <v>286</v>
      </c>
      <c r="P186" s="11" t="s">
        <v>286</v>
      </c>
      <c r="Q186" s="11" t="s">
        <v>287</v>
      </c>
      <c r="R186" s="11" t="s">
        <v>118</v>
      </c>
      <c r="S186" s="11" t="s">
        <v>118</v>
      </c>
      <c r="T186" s="11" t="s">
        <v>286</v>
      </c>
      <c r="U186" s="11" t="s">
        <v>287</v>
      </c>
      <c r="V186" s="11" t="s">
        <v>286</v>
      </c>
      <c r="W186" s="11" t="s">
        <v>287</v>
      </c>
      <c r="X186" s="11" t="s">
        <v>287</v>
      </c>
      <c r="Y186" s="11" t="s">
        <v>118</v>
      </c>
      <c r="Z186" s="11" t="s">
        <v>286</v>
      </c>
      <c r="AA186" s="11" t="s">
        <v>118</v>
      </c>
      <c r="AB186" s="11" t="s">
        <v>287</v>
      </c>
      <c r="AC186" s="11" t="s">
        <v>287</v>
      </c>
      <c r="AD186" s="11" t="s">
        <v>287</v>
      </c>
      <c r="AE186" s="11" t="s">
        <v>118</v>
      </c>
      <c r="AF186" s="11" t="s">
        <v>118</v>
      </c>
      <c r="AG186" s="157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0</v>
      </c>
    </row>
    <row r="187" spans="1:65">
      <c r="A187" s="30"/>
      <c r="B187" s="19"/>
      <c r="C187" s="9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157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8">
        <v>1</v>
      </c>
      <c r="C188" s="14">
        <v>1</v>
      </c>
      <c r="D188" s="228">
        <v>54</v>
      </c>
      <c r="E188" s="228">
        <v>52.5</v>
      </c>
      <c r="F188" s="229">
        <v>50.4</v>
      </c>
      <c r="G188" s="228">
        <v>59.2</v>
      </c>
      <c r="H188" s="238">
        <v>50.3</v>
      </c>
      <c r="I188" s="228">
        <v>56.7</v>
      </c>
      <c r="J188" s="228">
        <v>57.4</v>
      </c>
      <c r="K188" s="228">
        <v>56.7</v>
      </c>
      <c r="L188" s="228">
        <v>51.7</v>
      </c>
      <c r="M188" s="228">
        <v>54.1</v>
      </c>
      <c r="N188" s="228">
        <v>55.9</v>
      </c>
      <c r="O188" s="228">
        <v>55.4</v>
      </c>
      <c r="P188" s="228">
        <v>52.668189789942431</v>
      </c>
      <c r="Q188" s="228">
        <v>51.16</v>
      </c>
      <c r="R188" s="228">
        <v>51.635981768472803</v>
      </c>
      <c r="S188" s="228">
        <v>53.01</v>
      </c>
      <c r="T188" s="228">
        <v>56</v>
      </c>
      <c r="U188" s="228">
        <v>54.1</v>
      </c>
      <c r="V188" s="229">
        <v>47.48</v>
      </c>
      <c r="W188" s="228">
        <v>56.5</v>
      </c>
      <c r="X188" s="228">
        <v>55.08</v>
      </c>
      <c r="Y188" s="228">
        <v>54.22</v>
      </c>
      <c r="Z188" s="228">
        <v>54.9</v>
      </c>
      <c r="AA188" s="229">
        <v>65</v>
      </c>
      <c r="AB188" s="229">
        <v>49.5</v>
      </c>
      <c r="AC188" s="228">
        <v>53</v>
      </c>
      <c r="AD188" s="228">
        <v>58.6</v>
      </c>
      <c r="AE188" s="228">
        <v>55</v>
      </c>
      <c r="AF188" s="228">
        <v>50</v>
      </c>
      <c r="AG188" s="230"/>
      <c r="AH188" s="231"/>
      <c r="AI188" s="231"/>
      <c r="AJ188" s="231"/>
      <c r="AK188" s="231"/>
      <c r="AL188" s="231"/>
      <c r="AM188" s="231"/>
      <c r="AN188" s="231"/>
      <c r="AO188" s="231"/>
      <c r="AP188" s="231"/>
      <c r="AQ188" s="231"/>
      <c r="AR188" s="231"/>
      <c r="AS188" s="231"/>
      <c r="AT188" s="231"/>
      <c r="AU188" s="231"/>
      <c r="AV188" s="231"/>
      <c r="AW188" s="231"/>
      <c r="AX188" s="231"/>
      <c r="AY188" s="231"/>
      <c r="AZ188" s="231"/>
      <c r="BA188" s="231"/>
      <c r="BB188" s="231"/>
      <c r="BC188" s="231"/>
      <c r="BD188" s="231"/>
      <c r="BE188" s="231"/>
      <c r="BF188" s="231"/>
      <c r="BG188" s="231"/>
      <c r="BH188" s="231"/>
      <c r="BI188" s="231"/>
      <c r="BJ188" s="231"/>
      <c r="BK188" s="231"/>
      <c r="BL188" s="231"/>
      <c r="BM188" s="232">
        <v>1</v>
      </c>
    </row>
    <row r="189" spans="1:65">
      <c r="A189" s="30"/>
      <c r="B189" s="19">
        <v>1</v>
      </c>
      <c r="C189" s="9">
        <v>2</v>
      </c>
      <c r="D189" s="233">
        <v>53</v>
      </c>
      <c r="E189" s="233">
        <v>53.9</v>
      </c>
      <c r="F189" s="235">
        <v>49.2</v>
      </c>
      <c r="G189" s="233">
        <v>57</v>
      </c>
      <c r="H189" s="233">
        <v>56.5</v>
      </c>
      <c r="I189" s="233">
        <v>54</v>
      </c>
      <c r="J189" s="233">
        <v>57.8</v>
      </c>
      <c r="K189" s="233">
        <v>56.6</v>
      </c>
      <c r="L189" s="233">
        <v>56.3</v>
      </c>
      <c r="M189" s="233">
        <v>54.3</v>
      </c>
      <c r="N189" s="233">
        <v>54.3</v>
      </c>
      <c r="O189" s="233">
        <v>55</v>
      </c>
      <c r="P189" s="233">
        <v>52.693962516376331</v>
      </c>
      <c r="Q189" s="233">
        <v>54.206000000000003</v>
      </c>
      <c r="R189" s="233">
        <v>51.876388253320897</v>
      </c>
      <c r="S189" s="233">
        <v>53.33</v>
      </c>
      <c r="T189" s="233">
        <v>56</v>
      </c>
      <c r="U189" s="233">
        <v>53.9</v>
      </c>
      <c r="V189" s="235">
        <v>47.58</v>
      </c>
      <c r="W189" s="233">
        <v>54.8</v>
      </c>
      <c r="X189" s="233">
        <v>56.53</v>
      </c>
      <c r="Y189" s="233">
        <v>54.89</v>
      </c>
      <c r="Z189" s="233">
        <v>57</v>
      </c>
      <c r="AA189" s="235">
        <v>63</v>
      </c>
      <c r="AB189" s="235">
        <v>48.9</v>
      </c>
      <c r="AC189" s="233">
        <v>55.5</v>
      </c>
      <c r="AD189" s="233">
        <v>57.3</v>
      </c>
      <c r="AE189" s="233">
        <v>55</v>
      </c>
      <c r="AF189" s="233">
        <v>60</v>
      </c>
      <c r="AG189" s="230"/>
      <c r="AH189" s="231"/>
      <c r="AI189" s="231"/>
      <c r="AJ189" s="231"/>
      <c r="AK189" s="231"/>
      <c r="AL189" s="231"/>
      <c r="AM189" s="231"/>
      <c r="AN189" s="231"/>
      <c r="AO189" s="231"/>
      <c r="AP189" s="231"/>
      <c r="AQ189" s="231"/>
      <c r="AR189" s="231"/>
      <c r="AS189" s="231"/>
      <c r="AT189" s="231"/>
      <c r="AU189" s="231"/>
      <c r="AV189" s="231"/>
      <c r="AW189" s="231"/>
      <c r="AX189" s="231"/>
      <c r="AY189" s="231"/>
      <c r="AZ189" s="231"/>
      <c r="BA189" s="231"/>
      <c r="BB189" s="231"/>
      <c r="BC189" s="231"/>
      <c r="BD189" s="231"/>
      <c r="BE189" s="231"/>
      <c r="BF189" s="231"/>
      <c r="BG189" s="231"/>
      <c r="BH189" s="231"/>
      <c r="BI189" s="231"/>
      <c r="BJ189" s="231"/>
      <c r="BK189" s="231"/>
      <c r="BL189" s="231"/>
      <c r="BM189" s="232">
        <v>36</v>
      </c>
    </row>
    <row r="190" spans="1:65">
      <c r="A190" s="30"/>
      <c r="B190" s="19">
        <v>1</v>
      </c>
      <c r="C190" s="9">
        <v>3</v>
      </c>
      <c r="D190" s="233">
        <v>55</v>
      </c>
      <c r="E190" s="233">
        <v>50.2</v>
      </c>
      <c r="F190" s="235">
        <v>49.7</v>
      </c>
      <c r="G190" s="233">
        <v>56.4</v>
      </c>
      <c r="H190" s="233">
        <v>58.3</v>
      </c>
      <c r="I190" s="233">
        <v>52.4</v>
      </c>
      <c r="J190" s="233">
        <v>57.9</v>
      </c>
      <c r="K190" s="233">
        <v>56.9</v>
      </c>
      <c r="L190" s="233">
        <v>59.5</v>
      </c>
      <c r="M190" s="233">
        <v>54.6</v>
      </c>
      <c r="N190" s="233">
        <v>53.5</v>
      </c>
      <c r="O190" s="233">
        <v>54.5</v>
      </c>
      <c r="P190" s="233">
        <v>53.099123825166053</v>
      </c>
      <c r="Q190" s="233">
        <v>54.304000000000002</v>
      </c>
      <c r="R190" s="233">
        <v>51.419685731400001</v>
      </c>
      <c r="S190" s="233">
        <v>53.41</v>
      </c>
      <c r="T190" s="233">
        <v>56</v>
      </c>
      <c r="U190" s="233">
        <v>53.3</v>
      </c>
      <c r="V190" s="235">
        <v>47.61</v>
      </c>
      <c r="W190" s="233">
        <v>55.4</v>
      </c>
      <c r="X190" s="234">
        <v>52.78</v>
      </c>
      <c r="Y190" s="233">
        <v>54.34</v>
      </c>
      <c r="Z190" s="233">
        <v>58.3</v>
      </c>
      <c r="AA190" s="235">
        <v>65</v>
      </c>
      <c r="AB190" s="235">
        <v>47.3</v>
      </c>
      <c r="AC190" s="233">
        <v>55</v>
      </c>
      <c r="AD190" s="233">
        <v>58.5</v>
      </c>
      <c r="AE190" s="233">
        <v>54</v>
      </c>
      <c r="AF190" s="233">
        <v>50</v>
      </c>
      <c r="AG190" s="230"/>
      <c r="AH190" s="231"/>
      <c r="AI190" s="231"/>
      <c r="AJ190" s="231"/>
      <c r="AK190" s="231"/>
      <c r="AL190" s="231"/>
      <c r="AM190" s="231"/>
      <c r="AN190" s="231"/>
      <c r="AO190" s="231"/>
      <c r="AP190" s="231"/>
      <c r="AQ190" s="231"/>
      <c r="AR190" s="231"/>
      <c r="AS190" s="231"/>
      <c r="AT190" s="231"/>
      <c r="AU190" s="231"/>
      <c r="AV190" s="231"/>
      <c r="AW190" s="231"/>
      <c r="AX190" s="231"/>
      <c r="AY190" s="231"/>
      <c r="AZ190" s="231"/>
      <c r="BA190" s="231"/>
      <c r="BB190" s="231"/>
      <c r="BC190" s="231"/>
      <c r="BD190" s="231"/>
      <c r="BE190" s="231"/>
      <c r="BF190" s="231"/>
      <c r="BG190" s="231"/>
      <c r="BH190" s="231"/>
      <c r="BI190" s="231"/>
      <c r="BJ190" s="231"/>
      <c r="BK190" s="231"/>
      <c r="BL190" s="231"/>
      <c r="BM190" s="232">
        <v>16</v>
      </c>
    </row>
    <row r="191" spans="1:65">
      <c r="A191" s="30"/>
      <c r="B191" s="19">
        <v>1</v>
      </c>
      <c r="C191" s="9">
        <v>4</v>
      </c>
      <c r="D191" s="233">
        <v>55</v>
      </c>
      <c r="E191" s="233">
        <v>52.4</v>
      </c>
      <c r="F191" s="235">
        <v>50.1</v>
      </c>
      <c r="G191" s="233">
        <v>57.6</v>
      </c>
      <c r="H191" s="233">
        <v>55.8</v>
      </c>
      <c r="I191" s="233">
        <v>54.5</v>
      </c>
      <c r="J191" s="233">
        <v>56.2</v>
      </c>
      <c r="K191" s="234">
        <v>61</v>
      </c>
      <c r="L191" s="233">
        <v>58.1</v>
      </c>
      <c r="M191" s="233">
        <v>54.2</v>
      </c>
      <c r="N191" s="233">
        <v>54.6</v>
      </c>
      <c r="O191" s="233">
        <v>54.5</v>
      </c>
      <c r="P191" s="233">
        <v>54.789094903392659</v>
      </c>
      <c r="Q191" s="233">
        <v>53.155000000000001</v>
      </c>
      <c r="R191" s="233">
        <v>51.145565318399996</v>
      </c>
      <c r="S191" s="233">
        <v>54.16</v>
      </c>
      <c r="T191" s="233">
        <v>55</v>
      </c>
      <c r="U191" s="233">
        <v>52.8</v>
      </c>
      <c r="V191" s="235">
        <v>47.55</v>
      </c>
      <c r="W191" s="233">
        <v>55</v>
      </c>
      <c r="X191" s="233">
        <v>55.53</v>
      </c>
      <c r="Y191" s="233">
        <v>54.8</v>
      </c>
      <c r="Z191" s="233">
        <v>55.5</v>
      </c>
      <c r="AA191" s="235">
        <v>65</v>
      </c>
      <c r="AB191" s="235">
        <v>48.3</v>
      </c>
      <c r="AC191" s="233">
        <v>54.7</v>
      </c>
      <c r="AD191" s="233">
        <v>57</v>
      </c>
      <c r="AE191" s="233">
        <v>54</v>
      </c>
      <c r="AF191" s="233">
        <v>50</v>
      </c>
      <c r="AG191" s="230"/>
      <c r="AH191" s="231"/>
      <c r="AI191" s="231"/>
      <c r="AJ191" s="231"/>
      <c r="AK191" s="231"/>
      <c r="AL191" s="231"/>
      <c r="AM191" s="231"/>
      <c r="AN191" s="231"/>
      <c r="AO191" s="231"/>
      <c r="AP191" s="231"/>
      <c r="AQ191" s="231"/>
      <c r="AR191" s="231"/>
      <c r="AS191" s="231"/>
      <c r="AT191" s="231"/>
      <c r="AU191" s="231"/>
      <c r="AV191" s="231"/>
      <c r="AW191" s="231"/>
      <c r="AX191" s="231"/>
      <c r="AY191" s="231"/>
      <c r="AZ191" s="231"/>
      <c r="BA191" s="231"/>
      <c r="BB191" s="231"/>
      <c r="BC191" s="231"/>
      <c r="BD191" s="231"/>
      <c r="BE191" s="231"/>
      <c r="BF191" s="231"/>
      <c r="BG191" s="231"/>
      <c r="BH191" s="231"/>
      <c r="BI191" s="231"/>
      <c r="BJ191" s="231"/>
      <c r="BK191" s="231"/>
      <c r="BL191" s="231"/>
      <c r="BM191" s="232">
        <v>54.966883031191657</v>
      </c>
    </row>
    <row r="192" spans="1:65">
      <c r="A192" s="30"/>
      <c r="B192" s="19">
        <v>1</v>
      </c>
      <c r="C192" s="9">
        <v>5</v>
      </c>
      <c r="D192" s="233">
        <v>52</v>
      </c>
      <c r="E192" s="233">
        <v>50.6</v>
      </c>
      <c r="F192" s="235">
        <v>49.9</v>
      </c>
      <c r="G192" s="233">
        <v>56</v>
      </c>
      <c r="H192" s="233">
        <v>58.9</v>
      </c>
      <c r="I192" s="233">
        <v>55.4</v>
      </c>
      <c r="J192" s="233">
        <v>56.4</v>
      </c>
      <c r="K192" s="233">
        <v>55.4</v>
      </c>
      <c r="L192" s="234">
        <v>64.3</v>
      </c>
      <c r="M192" s="233">
        <v>55.2</v>
      </c>
      <c r="N192" s="233">
        <v>55.9</v>
      </c>
      <c r="O192" s="233">
        <v>56.5</v>
      </c>
      <c r="P192" s="233">
        <v>53.848375327258005</v>
      </c>
      <c r="Q192" s="233">
        <v>53.988</v>
      </c>
      <c r="R192" s="233">
        <v>52.217833214400002</v>
      </c>
      <c r="S192" s="233">
        <v>54</v>
      </c>
      <c r="T192" s="233">
        <v>57</v>
      </c>
      <c r="U192" s="233">
        <v>54</v>
      </c>
      <c r="V192" s="235">
        <v>47.6</v>
      </c>
      <c r="W192" s="233">
        <v>54.7</v>
      </c>
      <c r="X192" s="233">
        <v>55.68</v>
      </c>
      <c r="Y192" s="233">
        <v>55.21</v>
      </c>
      <c r="Z192" s="233">
        <v>57.9</v>
      </c>
      <c r="AA192" s="235">
        <v>63</v>
      </c>
      <c r="AB192" s="235">
        <v>47.3</v>
      </c>
      <c r="AC192" s="233">
        <v>53</v>
      </c>
      <c r="AD192" s="233">
        <v>58.1</v>
      </c>
      <c r="AE192" s="233">
        <v>53</v>
      </c>
      <c r="AF192" s="233">
        <v>60</v>
      </c>
      <c r="AG192" s="230"/>
      <c r="AH192" s="231"/>
      <c r="AI192" s="231"/>
      <c r="AJ192" s="231"/>
      <c r="AK192" s="231"/>
      <c r="AL192" s="231"/>
      <c r="AM192" s="231"/>
      <c r="AN192" s="231"/>
      <c r="AO192" s="231"/>
      <c r="AP192" s="231"/>
      <c r="AQ192" s="231"/>
      <c r="AR192" s="231"/>
      <c r="AS192" s="231"/>
      <c r="AT192" s="231"/>
      <c r="AU192" s="231"/>
      <c r="AV192" s="231"/>
      <c r="AW192" s="231"/>
      <c r="AX192" s="231"/>
      <c r="AY192" s="231"/>
      <c r="AZ192" s="231"/>
      <c r="BA192" s="231"/>
      <c r="BB192" s="231"/>
      <c r="BC192" s="231"/>
      <c r="BD192" s="231"/>
      <c r="BE192" s="231"/>
      <c r="BF192" s="231"/>
      <c r="BG192" s="231"/>
      <c r="BH192" s="231"/>
      <c r="BI192" s="231"/>
      <c r="BJ192" s="231"/>
      <c r="BK192" s="231"/>
      <c r="BL192" s="231"/>
      <c r="BM192" s="232">
        <v>19</v>
      </c>
    </row>
    <row r="193" spans="1:65">
      <c r="A193" s="30"/>
      <c r="B193" s="19">
        <v>1</v>
      </c>
      <c r="C193" s="9">
        <v>6</v>
      </c>
      <c r="D193" s="233">
        <v>52</v>
      </c>
      <c r="E193" s="233">
        <v>51.7</v>
      </c>
      <c r="F193" s="235">
        <v>49.2</v>
      </c>
      <c r="G193" s="233">
        <v>57.6</v>
      </c>
      <c r="H193" s="233">
        <v>56.4</v>
      </c>
      <c r="I193" s="233">
        <v>54.7</v>
      </c>
      <c r="J193" s="233">
        <v>57.6</v>
      </c>
      <c r="K193" s="233">
        <v>54.6</v>
      </c>
      <c r="L193" s="233">
        <v>57.5</v>
      </c>
      <c r="M193" s="233">
        <v>54.5</v>
      </c>
      <c r="N193" s="233">
        <v>53.1</v>
      </c>
      <c r="O193" s="233">
        <v>56.2</v>
      </c>
      <c r="P193" s="233">
        <v>53.781831837952907</v>
      </c>
      <c r="Q193" s="233">
        <v>53.04</v>
      </c>
      <c r="R193" s="233">
        <v>52.393422192667003</v>
      </c>
      <c r="S193" s="233">
        <v>53.36</v>
      </c>
      <c r="T193" s="233">
        <v>55</v>
      </c>
      <c r="U193" s="233">
        <v>53.4</v>
      </c>
      <c r="V193" s="235">
        <v>47.16</v>
      </c>
      <c r="W193" s="233">
        <v>56.2</v>
      </c>
      <c r="X193" s="233">
        <v>56.63</v>
      </c>
      <c r="Y193" s="233">
        <v>55.3</v>
      </c>
      <c r="Z193" s="233">
        <v>55.9</v>
      </c>
      <c r="AA193" s="235">
        <v>65</v>
      </c>
      <c r="AB193" s="235">
        <v>47.9</v>
      </c>
      <c r="AC193" s="233">
        <v>52.8</v>
      </c>
      <c r="AD193" s="233">
        <v>57.7</v>
      </c>
      <c r="AE193" s="233">
        <v>55</v>
      </c>
      <c r="AF193" s="233">
        <v>60</v>
      </c>
      <c r="AG193" s="230"/>
      <c r="AH193" s="231"/>
      <c r="AI193" s="231"/>
      <c r="AJ193" s="231"/>
      <c r="AK193" s="231"/>
      <c r="AL193" s="231"/>
      <c r="AM193" s="231"/>
      <c r="AN193" s="231"/>
      <c r="AO193" s="231"/>
      <c r="AP193" s="231"/>
      <c r="AQ193" s="231"/>
      <c r="AR193" s="231"/>
      <c r="AS193" s="231"/>
      <c r="AT193" s="231"/>
      <c r="AU193" s="231"/>
      <c r="AV193" s="231"/>
      <c r="AW193" s="231"/>
      <c r="AX193" s="231"/>
      <c r="AY193" s="231"/>
      <c r="AZ193" s="231"/>
      <c r="BA193" s="231"/>
      <c r="BB193" s="231"/>
      <c r="BC193" s="231"/>
      <c r="BD193" s="231"/>
      <c r="BE193" s="231"/>
      <c r="BF193" s="231"/>
      <c r="BG193" s="231"/>
      <c r="BH193" s="231"/>
      <c r="BI193" s="231"/>
      <c r="BJ193" s="231"/>
      <c r="BK193" s="231"/>
      <c r="BL193" s="231"/>
      <c r="BM193" s="236"/>
    </row>
    <row r="194" spans="1:65">
      <c r="A194" s="30"/>
      <c r="B194" s="20" t="s">
        <v>239</v>
      </c>
      <c r="C194" s="12"/>
      <c r="D194" s="237">
        <v>53.5</v>
      </c>
      <c r="E194" s="237">
        <v>51.883333333333333</v>
      </c>
      <c r="F194" s="237">
        <v>49.75</v>
      </c>
      <c r="G194" s="237">
        <v>57.300000000000004</v>
      </c>
      <c r="H194" s="237">
        <v>56.033333333333324</v>
      </c>
      <c r="I194" s="237">
        <v>54.616666666666667</v>
      </c>
      <c r="J194" s="237">
        <v>57.216666666666669</v>
      </c>
      <c r="K194" s="237">
        <v>56.866666666666674</v>
      </c>
      <c r="L194" s="237">
        <v>57.9</v>
      </c>
      <c r="M194" s="237">
        <v>54.483333333333327</v>
      </c>
      <c r="N194" s="237">
        <v>54.550000000000004</v>
      </c>
      <c r="O194" s="237">
        <v>55.349999999999994</v>
      </c>
      <c r="P194" s="237">
        <v>53.480096366681401</v>
      </c>
      <c r="Q194" s="237">
        <v>53.308833333333332</v>
      </c>
      <c r="R194" s="237">
        <v>51.781479413110127</v>
      </c>
      <c r="S194" s="237">
        <v>53.544999999999995</v>
      </c>
      <c r="T194" s="237">
        <v>55.833333333333336</v>
      </c>
      <c r="U194" s="237">
        <v>53.583333333333336</v>
      </c>
      <c r="V194" s="237">
        <v>47.49666666666667</v>
      </c>
      <c r="W194" s="237">
        <v>55.43333333333333</v>
      </c>
      <c r="X194" s="237">
        <v>55.371666666666663</v>
      </c>
      <c r="Y194" s="237">
        <v>54.793333333333329</v>
      </c>
      <c r="Z194" s="237">
        <v>56.583333333333321</v>
      </c>
      <c r="AA194" s="237">
        <v>64.333333333333329</v>
      </c>
      <c r="AB194" s="237">
        <v>48.199999999999996</v>
      </c>
      <c r="AC194" s="237">
        <v>54</v>
      </c>
      <c r="AD194" s="237">
        <v>57.866666666666667</v>
      </c>
      <c r="AE194" s="237">
        <v>54.333333333333336</v>
      </c>
      <c r="AF194" s="237">
        <v>55</v>
      </c>
      <c r="AG194" s="230"/>
      <c r="AH194" s="231"/>
      <c r="AI194" s="231"/>
      <c r="AJ194" s="231"/>
      <c r="AK194" s="231"/>
      <c r="AL194" s="231"/>
      <c r="AM194" s="231"/>
      <c r="AN194" s="231"/>
      <c r="AO194" s="231"/>
      <c r="AP194" s="231"/>
      <c r="AQ194" s="231"/>
      <c r="AR194" s="231"/>
      <c r="AS194" s="231"/>
      <c r="AT194" s="231"/>
      <c r="AU194" s="231"/>
      <c r="AV194" s="231"/>
      <c r="AW194" s="231"/>
      <c r="AX194" s="231"/>
      <c r="AY194" s="231"/>
      <c r="AZ194" s="231"/>
      <c r="BA194" s="231"/>
      <c r="BB194" s="231"/>
      <c r="BC194" s="231"/>
      <c r="BD194" s="231"/>
      <c r="BE194" s="231"/>
      <c r="BF194" s="231"/>
      <c r="BG194" s="231"/>
      <c r="BH194" s="231"/>
      <c r="BI194" s="231"/>
      <c r="BJ194" s="231"/>
      <c r="BK194" s="231"/>
      <c r="BL194" s="231"/>
      <c r="BM194" s="236"/>
    </row>
    <row r="195" spans="1:65">
      <c r="A195" s="30"/>
      <c r="B195" s="3" t="s">
        <v>240</v>
      </c>
      <c r="C195" s="29"/>
      <c r="D195" s="233">
        <v>53.5</v>
      </c>
      <c r="E195" s="233">
        <v>52.05</v>
      </c>
      <c r="F195" s="233">
        <v>49.8</v>
      </c>
      <c r="G195" s="233">
        <v>57.3</v>
      </c>
      <c r="H195" s="233">
        <v>56.45</v>
      </c>
      <c r="I195" s="233">
        <v>54.6</v>
      </c>
      <c r="J195" s="233">
        <v>57.5</v>
      </c>
      <c r="K195" s="233">
        <v>56.650000000000006</v>
      </c>
      <c r="L195" s="233">
        <v>57.8</v>
      </c>
      <c r="M195" s="233">
        <v>54.4</v>
      </c>
      <c r="N195" s="233">
        <v>54.45</v>
      </c>
      <c r="O195" s="233">
        <v>55.2</v>
      </c>
      <c r="P195" s="233">
        <v>53.440477831559477</v>
      </c>
      <c r="Q195" s="233">
        <v>53.5715</v>
      </c>
      <c r="R195" s="233">
        <v>51.75618501089685</v>
      </c>
      <c r="S195" s="233">
        <v>53.384999999999998</v>
      </c>
      <c r="T195" s="233">
        <v>56</v>
      </c>
      <c r="U195" s="233">
        <v>53.65</v>
      </c>
      <c r="V195" s="233">
        <v>47.564999999999998</v>
      </c>
      <c r="W195" s="233">
        <v>55.2</v>
      </c>
      <c r="X195" s="233">
        <v>55.605000000000004</v>
      </c>
      <c r="Y195" s="233">
        <v>54.844999999999999</v>
      </c>
      <c r="Z195" s="233">
        <v>56.45</v>
      </c>
      <c r="AA195" s="233">
        <v>65</v>
      </c>
      <c r="AB195" s="233">
        <v>48.099999999999994</v>
      </c>
      <c r="AC195" s="233">
        <v>53.85</v>
      </c>
      <c r="AD195" s="233">
        <v>57.900000000000006</v>
      </c>
      <c r="AE195" s="233">
        <v>54.5</v>
      </c>
      <c r="AF195" s="233">
        <v>55</v>
      </c>
      <c r="AG195" s="230"/>
      <c r="AH195" s="231"/>
      <c r="AI195" s="231"/>
      <c r="AJ195" s="231"/>
      <c r="AK195" s="231"/>
      <c r="AL195" s="231"/>
      <c r="AM195" s="231"/>
      <c r="AN195" s="231"/>
      <c r="AO195" s="231"/>
      <c r="AP195" s="231"/>
      <c r="AQ195" s="231"/>
      <c r="AR195" s="231"/>
      <c r="AS195" s="231"/>
      <c r="AT195" s="231"/>
      <c r="AU195" s="231"/>
      <c r="AV195" s="231"/>
      <c r="AW195" s="231"/>
      <c r="AX195" s="231"/>
      <c r="AY195" s="231"/>
      <c r="AZ195" s="231"/>
      <c r="BA195" s="231"/>
      <c r="BB195" s="231"/>
      <c r="BC195" s="231"/>
      <c r="BD195" s="231"/>
      <c r="BE195" s="231"/>
      <c r="BF195" s="231"/>
      <c r="BG195" s="231"/>
      <c r="BH195" s="231"/>
      <c r="BI195" s="231"/>
      <c r="BJ195" s="231"/>
      <c r="BK195" s="231"/>
      <c r="BL195" s="231"/>
      <c r="BM195" s="236"/>
    </row>
    <row r="196" spans="1:65">
      <c r="A196" s="30"/>
      <c r="B196" s="3" t="s">
        <v>241</v>
      </c>
      <c r="C196" s="29"/>
      <c r="D196" s="220">
        <v>1.3784048752090221</v>
      </c>
      <c r="E196" s="220">
        <v>1.3585531519475644</v>
      </c>
      <c r="F196" s="220">
        <v>0.48476798574163127</v>
      </c>
      <c r="G196" s="220">
        <v>1.1296016997154363</v>
      </c>
      <c r="H196" s="220">
        <v>3.0539591789456959</v>
      </c>
      <c r="I196" s="220">
        <v>1.4330619898199346</v>
      </c>
      <c r="J196" s="220">
        <v>0.73325757184407236</v>
      </c>
      <c r="K196" s="220">
        <v>2.2123893569321531</v>
      </c>
      <c r="L196" s="220">
        <v>4.1163090263001374</v>
      </c>
      <c r="M196" s="220">
        <v>0.39707262140151039</v>
      </c>
      <c r="N196" s="220">
        <v>1.1760102040373619</v>
      </c>
      <c r="O196" s="220">
        <v>0.85029406677925312</v>
      </c>
      <c r="P196" s="220">
        <v>0.82005971171313685</v>
      </c>
      <c r="Q196" s="220">
        <v>1.1806737765643274</v>
      </c>
      <c r="R196" s="220">
        <v>0.47546551123576902</v>
      </c>
      <c r="S196" s="220">
        <v>0.44048836534010738</v>
      </c>
      <c r="T196" s="220">
        <v>0.752772652709081</v>
      </c>
      <c r="U196" s="220">
        <v>0.50365331992022866</v>
      </c>
      <c r="V196" s="220">
        <v>0.17142539679600297</v>
      </c>
      <c r="W196" s="220">
        <v>0.75542482529148292</v>
      </c>
      <c r="X196" s="220">
        <v>1.4033590654806301</v>
      </c>
      <c r="Y196" s="220">
        <v>0.4413464247806545</v>
      </c>
      <c r="Z196" s="220">
        <v>1.3658940905746189</v>
      </c>
      <c r="AA196" s="220">
        <v>1.0327955589886446</v>
      </c>
      <c r="AB196" s="220">
        <v>0.88317608663278557</v>
      </c>
      <c r="AC196" s="220">
        <v>1.1983321743156203</v>
      </c>
      <c r="AD196" s="220">
        <v>0.64704456312271696</v>
      </c>
      <c r="AE196" s="220">
        <v>0.81649658092772603</v>
      </c>
      <c r="AF196" s="220">
        <v>5.4772255750516612</v>
      </c>
      <c r="AG196" s="217"/>
      <c r="AH196" s="218"/>
      <c r="AI196" s="218"/>
      <c r="AJ196" s="218"/>
      <c r="AK196" s="218"/>
      <c r="AL196" s="218"/>
      <c r="AM196" s="218"/>
      <c r="AN196" s="218"/>
      <c r="AO196" s="218"/>
      <c r="AP196" s="218"/>
      <c r="AQ196" s="218"/>
      <c r="AR196" s="218"/>
      <c r="AS196" s="218"/>
      <c r="AT196" s="218"/>
      <c r="AU196" s="218"/>
      <c r="AV196" s="218"/>
      <c r="AW196" s="218"/>
      <c r="AX196" s="218"/>
      <c r="AY196" s="218"/>
      <c r="AZ196" s="218"/>
      <c r="BA196" s="218"/>
      <c r="BB196" s="218"/>
      <c r="BC196" s="218"/>
      <c r="BD196" s="218"/>
      <c r="BE196" s="218"/>
      <c r="BF196" s="218"/>
      <c r="BG196" s="218"/>
      <c r="BH196" s="218"/>
      <c r="BI196" s="218"/>
      <c r="BJ196" s="218"/>
      <c r="BK196" s="218"/>
      <c r="BL196" s="218"/>
      <c r="BM196" s="221"/>
    </row>
    <row r="197" spans="1:65">
      <c r="A197" s="30"/>
      <c r="B197" s="3" t="s">
        <v>87</v>
      </c>
      <c r="C197" s="29"/>
      <c r="D197" s="13">
        <v>2.5764577106710693E-2</v>
      </c>
      <c r="E197" s="13">
        <v>2.6184770034325046E-2</v>
      </c>
      <c r="F197" s="13">
        <v>9.7440801154096736E-3</v>
      </c>
      <c r="G197" s="13">
        <v>1.9713816748960493E-2</v>
      </c>
      <c r="H197" s="13">
        <v>5.4502543348227774E-2</v>
      </c>
      <c r="I197" s="13">
        <v>2.6238547265546558E-2</v>
      </c>
      <c r="J197" s="13">
        <v>1.2815454212247113E-2</v>
      </c>
      <c r="K197" s="13">
        <v>3.8904853873367284E-2</v>
      </c>
      <c r="L197" s="13">
        <v>7.1093420143352973E-2</v>
      </c>
      <c r="M197" s="13">
        <v>7.2879649079506349E-3</v>
      </c>
      <c r="N197" s="13">
        <v>2.1558390541473176E-2</v>
      </c>
      <c r="O197" s="13">
        <v>1.536213309447612E-2</v>
      </c>
      <c r="P197" s="13">
        <v>1.5333923598238722E-2</v>
      </c>
      <c r="Q197" s="13">
        <v>2.2147807459632907E-2</v>
      </c>
      <c r="R197" s="13">
        <v>9.1821538632090496E-3</v>
      </c>
      <c r="S197" s="13">
        <v>8.2265078969111487E-3</v>
      </c>
      <c r="T197" s="13">
        <v>1.3482495272401451E-2</v>
      </c>
      <c r="U197" s="13">
        <v>9.3994398740944694E-3</v>
      </c>
      <c r="V197" s="13">
        <v>3.6092089998456655E-3</v>
      </c>
      <c r="W197" s="13">
        <v>1.3627627636045995E-2</v>
      </c>
      <c r="X197" s="13">
        <v>2.5344352987038441E-2</v>
      </c>
      <c r="Y197" s="13">
        <v>8.0547467717603325E-3</v>
      </c>
      <c r="Z197" s="13">
        <v>2.413951264638502E-2</v>
      </c>
      <c r="AA197" s="13">
        <v>1.6053816979098103E-2</v>
      </c>
      <c r="AB197" s="13">
        <v>1.8323155324331653E-2</v>
      </c>
      <c r="AC197" s="13">
        <v>2.2191336561400377E-2</v>
      </c>
      <c r="AD197" s="13">
        <v>1.1181645676083818E-2</v>
      </c>
      <c r="AE197" s="13">
        <v>1.5027544434252625E-2</v>
      </c>
      <c r="AF197" s="13">
        <v>9.9585919546393842E-2</v>
      </c>
      <c r="AG197" s="157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242</v>
      </c>
      <c r="C198" s="29"/>
      <c r="D198" s="13">
        <v>-2.6686669323404355E-2</v>
      </c>
      <c r="E198" s="13">
        <v>-5.609831825662237E-2</v>
      </c>
      <c r="F198" s="13">
        <v>-9.4909566333446049E-2</v>
      </c>
      <c r="G198" s="13">
        <v>4.2445866313438163E-2</v>
      </c>
      <c r="H198" s="13">
        <v>1.9401687767823805E-2</v>
      </c>
      <c r="I198" s="13">
        <v>-6.3714066581919138E-3</v>
      </c>
      <c r="J198" s="13">
        <v>4.092980193543716E-2</v>
      </c>
      <c r="K198" s="13">
        <v>3.4562331547833391E-2</v>
      </c>
      <c r="L198" s="13">
        <v>5.3361529835044719E-2</v>
      </c>
      <c r="M198" s="13">
        <v>-8.7971096629935186E-3</v>
      </c>
      <c r="N198" s="13">
        <v>-7.5842581605926052E-3</v>
      </c>
      <c r="O198" s="13">
        <v>6.9699598682162467E-3</v>
      </c>
      <c r="P198" s="13">
        <v>-2.7048771597009802E-2</v>
      </c>
      <c r="Q198" s="13">
        <v>-3.0164521006538436E-2</v>
      </c>
      <c r="R198" s="13">
        <v>-5.7951323459144111E-2</v>
      </c>
      <c r="S198" s="13">
        <v>-2.5867994559283902E-2</v>
      </c>
      <c r="T198" s="13">
        <v>1.576313326062162E-2</v>
      </c>
      <c r="U198" s="13">
        <v>-2.5170604945403352E-2</v>
      </c>
      <c r="V198" s="13">
        <v>-0.13590394711459108</v>
      </c>
      <c r="W198" s="13">
        <v>8.4860242462170277E-3</v>
      </c>
      <c r="X198" s="13">
        <v>7.3641366064964853E-3</v>
      </c>
      <c r="Y198" s="13">
        <v>-3.1573501768300538E-3</v>
      </c>
      <c r="Z198" s="13">
        <v>2.9407712662629759E-2</v>
      </c>
      <c r="AA198" s="13">
        <v>0.17040169981671616</v>
      </c>
      <c r="AB198" s="13">
        <v>-0.12310836376426337</v>
      </c>
      <c r="AC198" s="13">
        <v>-1.7590283055398781E-2</v>
      </c>
      <c r="AD198" s="13">
        <v>5.2755104083844317E-2</v>
      </c>
      <c r="AE198" s="13">
        <v>-1.1526025543394991E-2</v>
      </c>
      <c r="AF198" s="13">
        <v>6.0248948061247809E-4</v>
      </c>
      <c r="AG198" s="157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46" t="s">
        <v>243</v>
      </c>
      <c r="C199" s="47"/>
      <c r="D199" s="45">
        <v>0.62</v>
      </c>
      <c r="E199" s="45">
        <v>1.51</v>
      </c>
      <c r="F199" s="45">
        <v>2.7</v>
      </c>
      <c r="G199" s="45">
        <v>1.49</v>
      </c>
      <c r="H199" s="45">
        <v>0.79</v>
      </c>
      <c r="I199" s="45">
        <v>0</v>
      </c>
      <c r="J199" s="45">
        <v>1.44</v>
      </c>
      <c r="K199" s="45">
        <v>1.25</v>
      </c>
      <c r="L199" s="45">
        <v>1.82</v>
      </c>
      <c r="M199" s="45">
        <v>7.0000000000000007E-2</v>
      </c>
      <c r="N199" s="45">
        <v>0.04</v>
      </c>
      <c r="O199" s="45">
        <v>0.41</v>
      </c>
      <c r="P199" s="45">
        <v>0.63</v>
      </c>
      <c r="Q199" s="45">
        <v>0.72</v>
      </c>
      <c r="R199" s="45">
        <v>1.57</v>
      </c>
      <c r="S199" s="45">
        <v>0.59</v>
      </c>
      <c r="T199" s="45">
        <v>0.67</v>
      </c>
      <c r="U199" s="45">
        <v>0.56999999999999995</v>
      </c>
      <c r="V199" s="45">
        <v>3.95</v>
      </c>
      <c r="W199" s="45">
        <v>0.45</v>
      </c>
      <c r="X199" s="45">
        <v>0.42</v>
      </c>
      <c r="Y199" s="45">
        <v>0.1</v>
      </c>
      <c r="Z199" s="45">
        <v>1.0900000000000001</v>
      </c>
      <c r="AA199" s="45">
        <v>5.39</v>
      </c>
      <c r="AB199" s="45">
        <v>3.56</v>
      </c>
      <c r="AC199" s="45">
        <v>0.34</v>
      </c>
      <c r="AD199" s="45">
        <v>1.8</v>
      </c>
      <c r="AE199" s="45">
        <v>0.16</v>
      </c>
      <c r="AF199" s="45">
        <v>0.21</v>
      </c>
      <c r="AG199" s="157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B200" s="31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BM200" s="55"/>
    </row>
    <row r="201" spans="1:65" ht="15">
      <c r="B201" s="8" t="s">
        <v>497</v>
      </c>
      <c r="BM201" s="28" t="s">
        <v>67</v>
      </c>
    </row>
    <row r="202" spans="1:65" ht="15">
      <c r="A202" s="25" t="s">
        <v>51</v>
      </c>
      <c r="B202" s="18" t="s">
        <v>114</v>
      </c>
      <c r="C202" s="15" t="s">
        <v>115</v>
      </c>
      <c r="D202" s="16" t="s">
        <v>235</v>
      </c>
      <c r="E202" s="17" t="s">
        <v>235</v>
      </c>
      <c r="F202" s="17" t="s">
        <v>235</v>
      </c>
      <c r="G202" s="17" t="s">
        <v>235</v>
      </c>
      <c r="H202" s="17" t="s">
        <v>235</v>
      </c>
      <c r="I202" s="17" t="s">
        <v>235</v>
      </c>
      <c r="J202" s="17" t="s">
        <v>235</v>
      </c>
      <c r="K202" s="17" t="s">
        <v>235</v>
      </c>
      <c r="L202" s="17" t="s">
        <v>235</v>
      </c>
      <c r="M202" s="17" t="s">
        <v>235</v>
      </c>
      <c r="N202" s="17" t="s">
        <v>235</v>
      </c>
      <c r="O202" s="17" t="s">
        <v>235</v>
      </c>
      <c r="P202" s="17" t="s">
        <v>235</v>
      </c>
      <c r="Q202" s="17" t="s">
        <v>235</v>
      </c>
      <c r="R202" s="17" t="s">
        <v>235</v>
      </c>
      <c r="S202" s="17" t="s">
        <v>235</v>
      </c>
      <c r="T202" s="17" t="s">
        <v>235</v>
      </c>
      <c r="U202" s="17" t="s">
        <v>235</v>
      </c>
      <c r="V202" s="17" t="s">
        <v>235</v>
      </c>
      <c r="W202" s="17" t="s">
        <v>235</v>
      </c>
      <c r="X202" s="17" t="s">
        <v>235</v>
      </c>
      <c r="Y202" s="17" t="s">
        <v>235</v>
      </c>
      <c r="Z202" s="17" t="s">
        <v>235</v>
      </c>
      <c r="AA202" s="17" t="s">
        <v>235</v>
      </c>
      <c r="AB202" s="17" t="s">
        <v>235</v>
      </c>
      <c r="AC202" s="17" t="s">
        <v>235</v>
      </c>
      <c r="AD202" s="17" t="s">
        <v>235</v>
      </c>
      <c r="AE202" s="157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 t="s">
        <v>236</v>
      </c>
      <c r="C203" s="9" t="s">
        <v>236</v>
      </c>
      <c r="D203" s="154" t="s">
        <v>246</v>
      </c>
      <c r="E203" s="156" t="s">
        <v>247</v>
      </c>
      <c r="F203" s="156" t="s">
        <v>248</v>
      </c>
      <c r="G203" s="156" t="s">
        <v>249</v>
      </c>
      <c r="H203" s="156" t="s">
        <v>250</v>
      </c>
      <c r="I203" s="156" t="s">
        <v>251</v>
      </c>
      <c r="J203" s="156" t="s">
        <v>252</v>
      </c>
      <c r="K203" s="156" t="s">
        <v>253</v>
      </c>
      <c r="L203" s="156" t="s">
        <v>254</v>
      </c>
      <c r="M203" s="156" t="s">
        <v>255</v>
      </c>
      <c r="N203" s="156" t="s">
        <v>256</v>
      </c>
      <c r="O203" s="156" t="s">
        <v>257</v>
      </c>
      <c r="P203" s="156" t="s">
        <v>258</v>
      </c>
      <c r="Q203" s="156" t="s">
        <v>259</v>
      </c>
      <c r="R203" s="156" t="s">
        <v>260</v>
      </c>
      <c r="S203" s="156" t="s">
        <v>261</v>
      </c>
      <c r="T203" s="156" t="s">
        <v>262</v>
      </c>
      <c r="U203" s="156" t="s">
        <v>263</v>
      </c>
      <c r="V203" s="156" t="s">
        <v>264</v>
      </c>
      <c r="W203" s="156" t="s">
        <v>265</v>
      </c>
      <c r="X203" s="156" t="s">
        <v>266</v>
      </c>
      <c r="Y203" s="156" t="s">
        <v>268</v>
      </c>
      <c r="Z203" s="156" t="s">
        <v>270</v>
      </c>
      <c r="AA203" s="156" t="s">
        <v>271</v>
      </c>
      <c r="AB203" s="156" t="s">
        <v>272</v>
      </c>
      <c r="AC203" s="156" t="s">
        <v>237</v>
      </c>
      <c r="AD203" s="156" t="s">
        <v>273</v>
      </c>
      <c r="AE203" s="157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 t="s">
        <v>3</v>
      </c>
    </row>
    <row r="204" spans="1:65">
      <c r="A204" s="30"/>
      <c r="B204" s="19"/>
      <c r="C204" s="9"/>
      <c r="D204" s="10" t="s">
        <v>118</v>
      </c>
      <c r="E204" s="11" t="s">
        <v>286</v>
      </c>
      <c r="F204" s="11" t="s">
        <v>286</v>
      </c>
      <c r="G204" s="11" t="s">
        <v>287</v>
      </c>
      <c r="H204" s="11" t="s">
        <v>287</v>
      </c>
      <c r="I204" s="11" t="s">
        <v>287</v>
      </c>
      <c r="J204" s="11" t="s">
        <v>287</v>
      </c>
      <c r="K204" s="11" t="s">
        <v>287</v>
      </c>
      <c r="L204" s="11" t="s">
        <v>287</v>
      </c>
      <c r="M204" s="11" t="s">
        <v>118</v>
      </c>
      <c r="N204" s="11" t="s">
        <v>286</v>
      </c>
      <c r="O204" s="11" t="s">
        <v>286</v>
      </c>
      <c r="P204" s="11" t="s">
        <v>286</v>
      </c>
      <c r="Q204" s="11" t="s">
        <v>287</v>
      </c>
      <c r="R204" s="11" t="s">
        <v>118</v>
      </c>
      <c r="S204" s="11" t="s">
        <v>118</v>
      </c>
      <c r="T204" s="11" t="s">
        <v>118</v>
      </c>
      <c r="U204" s="11" t="s">
        <v>287</v>
      </c>
      <c r="V204" s="11" t="s">
        <v>286</v>
      </c>
      <c r="W204" s="11" t="s">
        <v>287</v>
      </c>
      <c r="X204" s="11" t="s">
        <v>287</v>
      </c>
      <c r="Y204" s="11" t="s">
        <v>287</v>
      </c>
      <c r="Z204" s="11" t="s">
        <v>287</v>
      </c>
      <c r="AA204" s="11" t="s">
        <v>287</v>
      </c>
      <c r="AB204" s="11" t="s">
        <v>287</v>
      </c>
      <c r="AC204" s="11" t="s">
        <v>118</v>
      </c>
      <c r="AD204" s="11" t="s">
        <v>287</v>
      </c>
      <c r="AE204" s="157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/>
      <c r="C205" s="9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157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2</v>
      </c>
    </row>
    <row r="206" spans="1:65">
      <c r="A206" s="30"/>
      <c r="B206" s="18">
        <v>1</v>
      </c>
      <c r="C206" s="14">
        <v>1</v>
      </c>
      <c r="D206" s="216">
        <v>22</v>
      </c>
      <c r="E206" s="216">
        <v>23</v>
      </c>
      <c r="F206" s="225">
        <v>10</v>
      </c>
      <c r="G206" s="216">
        <v>20</v>
      </c>
      <c r="H206" s="216">
        <v>19</v>
      </c>
      <c r="I206" s="216">
        <v>22</v>
      </c>
      <c r="J206" s="216">
        <v>18</v>
      </c>
      <c r="K206" s="216">
        <v>20</v>
      </c>
      <c r="L206" s="216">
        <v>18.7</v>
      </c>
      <c r="M206" s="216">
        <v>21</v>
      </c>
      <c r="N206" s="225">
        <v>15</v>
      </c>
      <c r="O206" s="216">
        <v>21</v>
      </c>
      <c r="P206" s="216">
        <v>18.511808000508722</v>
      </c>
      <c r="Q206" s="225">
        <v>25.7</v>
      </c>
      <c r="R206" s="225">
        <v>32.098140965668328</v>
      </c>
      <c r="S206" s="216">
        <v>21.23</v>
      </c>
      <c r="T206" s="216">
        <v>20</v>
      </c>
      <c r="U206" s="216">
        <v>19</v>
      </c>
      <c r="V206" s="216">
        <v>18.170000000000002</v>
      </c>
      <c r="W206" s="216">
        <v>19.2</v>
      </c>
      <c r="X206" s="216">
        <v>20</v>
      </c>
      <c r="Y206" s="216">
        <v>20</v>
      </c>
      <c r="Z206" s="216">
        <v>19</v>
      </c>
      <c r="AA206" s="216">
        <v>19</v>
      </c>
      <c r="AB206" s="216">
        <v>18</v>
      </c>
      <c r="AC206" s="216">
        <v>16</v>
      </c>
      <c r="AD206" s="225">
        <v>25</v>
      </c>
      <c r="AE206" s="217"/>
      <c r="AF206" s="218"/>
      <c r="AG206" s="218"/>
      <c r="AH206" s="218"/>
      <c r="AI206" s="218"/>
      <c r="AJ206" s="218"/>
      <c r="AK206" s="218"/>
      <c r="AL206" s="218"/>
      <c r="AM206" s="218"/>
      <c r="AN206" s="218"/>
      <c r="AO206" s="218"/>
      <c r="AP206" s="218"/>
      <c r="AQ206" s="218"/>
      <c r="AR206" s="218"/>
      <c r="AS206" s="218"/>
      <c r="AT206" s="218"/>
      <c r="AU206" s="218"/>
      <c r="AV206" s="218"/>
      <c r="AW206" s="218"/>
      <c r="AX206" s="218"/>
      <c r="AY206" s="218"/>
      <c r="AZ206" s="218"/>
      <c r="BA206" s="218"/>
      <c r="BB206" s="218"/>
      <c r="BC206" s="218"/>
      <c r="BD206" s="218"/>
      <c r="BE206" s="218"/>
      <c r="BF206" s="218"/>
      <c r="BG206" s="218"/>
      <c r="BH206" s="218"/>
      <c r="BI206" s="218"/>
      <c r="BJ206" s="218"/>
      <c r="BK206" s="218"/>
      <c r="BL206" s="218"/>
      <c r="BM206" s="219">
        <v>1</v>
      </c>
    </row>
    <row r="207" spans="1:65">
      <c r="A207" s="30"/>
      <c r="B207" s="19">
        <v>1</v>
      </c>
      <c r="C207" s="9">
        <v>2</v>
      </c>
      <c r="D207" s="220">
        <v>21</v>
      </c>
      <c r="E207" s="220">
        <v>19</v>
      </c>
      <c r="F207" s="226">
        <v>13</v>
      </c>
      <c r="G207" s="220">
        <v>21</v>
      </c>
      <c r="H207" s="220">
        <v>19</v>
      </c>
      <c r="I207" s="220">
        <v>20</v>
      </c>
      <c r="J207" s="220">
        <v>17</v>
      </c>
      <c r="K207" s="220">
        <v>19</v>
      </c>
      <c r="L207" s="220">
        <v>17</v>
      </c>
      <c r="M207" s="220">
        <v>20</v>
      </c>
      <c r="N207" s="226">
        <v>14</v>
      </c>
      <c r="O207" s="220">
        <v>23</v>
      </c>
      <c r="P207" s="220">
        <v>18.98315701151995</v>
      </c>
      <c r="Q207" s="226">
        <v>32.497999999999998</v>
      </c>
      <c r="R207" s="226">
        <v>29.642544777916427</v>
      </c>
      <c r="S207" s="220">
        <v>19.98</v>
      </c>
      <c r="T207" s="220">
        <v>20</v>
      </c>
      <c r="U207" s="220">
        <v>18</v>
      </c>
      <c r="V207" s="220">
        <v>18.440000000000001</v>
      </c>
      <c r="W207" s="220">
        <v>18.2</v>
      </c>
      <c r="X207" s="220">
        <v>19</v>
      </c>
      <c r="Y207" s="220">
        <v>18</v>
      </c>
      <c r="Z207" s="220">
        <v>20</v>
      </c>
      <c r="AA207" s="220">
        <v>19</v>
      </c>
      <c r="AB207" s="220">
        <v>19</v>
      </c>
      <c r="AC207" s="220">
        <v>18</v>
      </c>
      <c r="AD207" s="226">
        <v>22</v>
      </c>
      <c r="AE207" s="217"/>
      <c r="AF207" s="218"/>
      <c r="AG207" s="218"/>
      <c r="AH207" s="218"/>
      <c r="AI207" s="218"/>
      <c r="AJ207" s="218"/>
      <c r="AK207" s="218"/>
      <c r="AL207" s="218"/>
      <c r="AM207" s="218"/>
      <c r="AN207" s="218"/>
      <c r="AO207" s="218"/>
      <c r="AP207" s="218"/>
      <c r="AQ207" s="218"/>
      <c r="AR207" s="218"/>
      <c r="AS207" s="218"/>
      <c r="AT207" s="218"/>
      <c r="AU207" s="218"/>
      <c r="AV207" s="218"/>
      <c r="AW207" s="218"/>
      <c r="AX207" s="218"/>
      <c r="AY207" s="218"/>
      <c r="AZ207" s="218"/>
      <c r="BA207" s="218"/>
      <c r="BB207" s="218"/>
      <c r="BC207" s="218"/>
      <c r="BD207" s="218"/>
      <c r="BE207" s="218"/>
      <c r="BF207" s="218"/>
      <c r="BG207" s="218"/>
      <c r="BH207" s="218"/>
      <c r="BI207" s="218"/>
      <c r="BJ207" s="218"/>
      <c r="BK207" s="218"/>
      <c r="BL207" s="218"/>
      <c r="BM207" s="219">
        <v>14</v>
      </c>
    </row>
    <row r="208" spans="1:65">
      <c r="A208" s="30"/>
      <c r="B208" s="19">
        <v>1</v>
      </c>
      <c r="C208" s="9">
        <v>3</v>
      </c>
      <c r="D208" s="220">
        <v>21</v>
      </c>
      <c r="E208" s="220">
        <v>20</v>
      </c>
      <c r="F208" s="226">
        <v>9</v>
      </c>
      <c r="G208" s="220">
        <v>20</v>
      </c>
      <c r="H208" s="220">
        <v>16</v>
      </c>
      <c r="I208" s="220">
        <v>19</v>
      </c>
      <c r="J208" s="220">
        <v>18</v>
      </c>
      <c r="K208" s="227">
        <v>16</v>
      </c>
      <c r="L208" s="220">
        <v>14.6</v>
      </c>
      <c r="M208" s="220">
        <v>22</v>
      </c>
      <c r="N208" s="226">
        <v>15</v>
      </c>
      <c r="O208" s="220">
        <v>22</v>
      </c>
      <c r="P208" s="220">
        <v>19.710850523915639</v>
      </c>
      <c r="Q208" s="227">
        <v>57.100999999999999</v>
      </c>
      <c r="R208" s="226">
        <v>32.995749222000001</v>
      </c>
      <c r="S208" s="220">
        <v>18.739999999999998</v>
      </c>
      <c r="T208" s="220">
        <v>19</v>
      </c>
      <c r="U208" s="220">
        <v>18</v>
      </c>
      <c r="V208" s="220">
        <v>18.38</v>
      </c>
      <c r="W208" s="220">
        <v>18.399999999999999</v>
      </c>
      <c r="X208" s="220">
        <v>19</v>
      </c>
      <c r="Y208" s="220">
        <v>18</v>
      </c>
      <c r="Z208" s="220">
        <v>20</v>
      </c>
      <c r="AA208" s="220">
        <v>19</v>
      </c>
      <c r="AB208" s="220">
        <v>19</v>
      </c>
      <c r="AC208" s="220">
        <v>18</v>
      </c>
      <c r="AD208" s="226">
        <v>22</v>
      </c>
      <c r="AE208" s="217"/>
      <c r="AF208" s="218"/>
      <c r="AG208" s="218"/>
      <c r="AH208" s="218"/>
      <c r="AI208" s="218"/>
      <c r="AJ208" s="218"/>
      <c r="AK208" s="218"/>
      <c r="AL208" s="218"/>
      <c r="AM208" s="218"/>
      <c r="AN208" s="218"/>
      <c r="AO208" s="218"/>
      <c r="AP208" s="218"/>
      <c r="AQ208" s="218"/>
      <c r="AR208" s="218"/>
      <c r="AS208" s="218"/>
      <c r="AT208" s="218"/>
      <c r="AU208" s="218"/>
      <c r="AV208" s="218"/>
      <c r="AW208" s="218"/>
      <c r="AX208" s="218"/>
      <c r="AY208" s="218"/>
      <c r="AZ208" s="218"/>
      <c r="BA208" s="218"/>
      <c r="BB208" s="218"/>
      <c r="BC208" s="218"/>
      <c r="BD208" s="218"/>
      <c r="BE208" s="218"/>
      <c r="BF208" s="218"/>
      <c r="BG208" s="218"/>
      <c r="BH208" s="218"/>
      <c r="BI208" s="218"/>
      <c r="BJ208" s="218"/>
      <c r="BK208" s="218"/>
      <c r="BL208" s="218"/>
      <c r="BM208" s="219">
        <v>16</v>
      </c>
    </row>
    <row r="209" spans="1:65">
      <c r="A209" s="30"/>
      <c r="B209" s="19">
        <v>1</v>
      </c>
      <c r="C209" s="9">
        <v>4</v>
      </c>
      <c r="D209" s="220">
        <v>19</v>
      </c>
      <c r="E209" s="220">
        <v>20</v>
      </c>
      <c r="F209" s="226">
        <v>10</v>
      </c>
      <c r="G209" s="220">
        <v>19</v>
      </c>
      <c r="H209" s="220">
        <v>18</v>
      </c>
      <c r="I209" s="220">
        <v>20</v>
      </c>
      <c r="J209" s="220">
        <v>18</v>
      </c>
      <c r="K209" s="220">
        <v>21</v>
      </c>
      <c r="L209" s="220">
        <v>15.1</v>
      </c>
      <c r="M209" s="220">
        <v>22</v>
      </c>
      <c r="N209" s="226">
        <v>13</v>
      </c>
      <c r="O209" s="220">
        <v>21</v>
      </c>
      <c r="P209" s="220">
        <v>18.821110721072795</v>
      </c>
      <c r="Q209" s="226">
        <v>27.248999999999999</v>
      </c>
      <c r="R209" s="226">
        <v>27.521670053348249</v>
      </c>
      <c r="S209" s="220">
        <v>21.6</v>
      </c>
      <c r="T209" s="220">
        <v>20</v>
      </c>
      <c r="U209" s="220">
        <v>20</v>
      </c>
      <c r="V209" s="220">
        <v>18.260000000000002</v>
      </c>
      <c r="W209" s="220">
        <v>19.600000000000001</v>
      </c>
      <c r="X209" s="220">
        <v>19</v>
      </c>
      <c r="Y209" s="220">
        <v>19</v>
      </c>
      <c r="Z209" s="220">
        <v>20</v>
      </c>
      <c r="AA209" s="220">
        <v>18</v>
      </c>
      <c r="AB209" s="220">
        <v>18</v>
      </c>
      <c r="AC209" s="220">
        <v>17</v>
      </c>
      <c r="AD209" s="226">
        <v>28</v>
      </c>
      <c r="AE209" s="217"/>
      <c r="AF209" s="218"/>
      <c r="AG209" s="218"/>
      <c r="AH209" s="218"/>
      <c r="AI209" s="218"/>
      <c r="AJ209" s="218"/>
      <c r="AK209" s="218"/>
      <c r="AL209" s="218"/>
      <c r="AM209" s="218"/>
      <c r="AN209" s="218"/>
      <c r="AO209" s="218"/>
      <c r="AP209" s="218"/>
      <c r="AQ209" s="218"/>
      <c r="AR209" s="218"/>
      <c r="AS209" s="218"/>
      <c r="AT209" s="218"/>
      <c r="AU209" s="218"/>
      <c r="AV209" s="218"/>
      <c r="AW209" s="218"/>
      <c r="AX209" s="218"/>
      <c r="AY209" s="218"/>
      <c r="AZ209" s="218"/>
      <c r="BA209" s="218"/>
      <c r="BB209" s="218"/>
      <c r="BC209" s="218"/>
      <c r="BD209" s="218"/>
      <c r="BE209" s="218"/>
      <c r="BF209" s="218"/>
      <c r="BG209" s="218"/>
      <c r="BH209" s="218"/>
      <c r="BI209" s="218"/>
      <c r="BJ209" s="218"/>
      <c r="BK209" s="218"/>
      <c r="BL209" s="218"/>
      <c r="BM209" s="219">
        <v>19.172157899891534</v>
      </c>
    </row>
    <row r="210" spans="1:65">
      <c r="A210" s="30"/>
      <c r="B210" s="19">
        <v>1</v>
      </c>
      <c r="C210" s="9">
        <v>5</v>
      </c>
      <c r="D210" s="220">
        <v>20</v>
      </c>
      <c r="E210" s="220">
        <v>19</v>
      </c>
      <c r="F210" s="226">
        <v>11</v>
      </c>
      <c r="G210" s="220">
        <v>20</v>
      </c>
      <c r="H210" s="220">
        <v>18</v>
      </c>
      <c r="I210" s="220">
        <v>21</v>
      </c>
      <c r="J210" s="220">
        <v>17</v>
      </c>
      <c r="K210" s="220">
        <v>20</v>
      </c>
      <c r="L210" s="220">
        <v>17</v>
      </c>
      <c r="M210" s="220">
        <v>22</v>
      </c>
      <c r="N210" s="226">
        <v>12</v>
      </c>
      <c r="O210" s="220">
        <v>21</v>
      </c>
      <c r="P210" s="220">
        <v>19.661587185959046</v>
      </c>
      <c r="Q210" s="226">
        <v>42.142000000000003</v>
      </c>
      <c r="R210" s="226">
        <v>28.780103207369915</v>
      </c>
      <c r="S210" s="220">
        <v>20.84</v>
      </c>
      <c r="T210" s="220">
        <v>20</v>
      </c>
      <c r="U210" s="220">
        <v>19</v>
      </c>
      <c r="V210" s="227">
        <v>17.54</v>
      </c>
      <c r="W210" s="220">
        <v>18.899999999999999</v>
      </c>
      <c r="X210" s="220">
        <v>19</v>
      </c>
      <c r="Y210" s="220">
        <v>17</v>
      </c>
      <c r="Z210" s="220">
        <v>19</v>
      </c>
      <c r="AA210" s="220">
        <v>18</v>
      </c>
      <c r="AB210" s="220">
        <v>18</v>
      </c>
      <c r="AC210" s="220">
        <v>18</v>
      </c>
      <c r="AD210" s="226">
        <v>23</v>
      </c>
      <c r="AE210" s="217"/>
      <c r="AF210" s="218"/>
      <c r="AG210" s="218"/>
      <c r="AH210" s="218"/>
      <c r="AI210" s="218"/>
      <c r="AJ210" s="218"/>
      <c r="AK210" s="218"/>
      <c r="AL210" s="218"/>
      <c r="AM210" s="218"/>
      <c r="AN210" s="218"/>
      <c r="AO210" s="218"/>
      <c r="AP210" s="218"/>
      <c r="AQ210" s="218"/>
      <c r="AR210" s="218"/>
      <c r="AS210" s="218"/>
      <c r="AT210" s="218"/>
      <c r="AU210" s="218"/>
      <c r="AV210" s="218"/>
      <c r="AW210" s="218"/>
      <c r="AX210" s="218"/>
      <c r="AY210" s="218"/>
      <c r="AZ210" s="218"/>
      <c r="BA210" s="218"/>
      <c r="BB210" s="218"/>
      <c r="BC210" s="218"/>
      <c r="BD210" s="218"/>
      <c r="BE210" s="218"/>
      <c r="BF210" s="218"/>
      <c r="BG210" s="218"/>
      <c r="BH210" s="218"/>
      <c r="BI210" s="218"/>
      <c r="BJ210" s="218"/>
      <c r="BK210" s="218"/>
      <c r="BL210" s="218"/>
      <c r="BM210" s="219">
        <v>20</v>
      </c>
    </row>
    <row r="211" spans="1:65">
      <c r="A211" s="30"/>
      <c r="B211" s="19">
        <v>1</v>
      </c>
      <c r="C211" s="9">
        <v>6</v>
      </c>
      <c r="D211" s="220">
        <v>21</v>
      </c>
      <c r="E211" s="220">
        <v>16</v>
      </c>
      <c r="F211" s="226">
        <v>9</v>
      </c>
      <c r="G211" s="220">
        <v>20</v>
      </c>
      <c r="H211" s="220">
        <v>18</v>
      </c>
      <c r="I211" s="220">
        <v>20</v>
      </c>
      <c r="J211" s="220">
        <v>16</v>
      </c>
      <c r="K211" s="220">
        <v>20</v>
      </c>
      <c r="L211" s="220">
        <v>16</v>
      </c>
      <c r="M211" s="220">
        <v>22</v>
      </c>
      <c r="N211" s="226">
        <v>15</v>
      </c>
      <c r="O211" s="220">
        <v>22</v>
      </c>
      <c r="P211" s="220">
        <v>19.260329342706491</v>
      </c>
      <c r="Q211" s="226">
        <v>33.414000000000001</v>
      </c>
      <c r="R211" s="226">
        <v>34.315097922</v>
      </c>
      <c r="S211" s="220">
        <v>20.11</v>
      </c>
      <c r="T211" s="220">
        <v>19</v>
      </c>
      <c r="U211" s="220">
        <v>17</v>
      </c>
      <c r="V211" s="220">
        <v>18.48</v>
      </c>
      <c r="W211" s="220">
        <v>19.5</v>
      </c>
      <c r="X211" s="220">
        <v>20</v>
      </c>
      <c r="Y211" s="220">
        <v>17</v>
      </c>
      <c r="Z211" s="220">
        <v>19</v>
      </c>
      <c r="AA211" s="220">
        <v>18</v>
      </c>
      <c r="AB211" s="220">
        <v>18</v>
      </c>
      <c r="AC211" s="220">
        <v>18</v>
      </c>
      <c r="AD211" s="226">
        <v>26</v>
      </c>
      <c r="AE211" s="217"/>
      <c r="AF211" s="218"/>
      <c r="AG211" s="218"/>
      <c r="AH211" s="218"/>
      <c r="AI211" s="218"/>
      <c r="AJ211" s="218"/>
      <c r="AK211" s="218"/>
      <c r="AL211" s="218"/>
      <c r="AM211" s="218"/>
      <c r="AN211" s="218"/>
      <c r="AO211" s="218"/>
      <c r="AP211" s="218"/>
      <c r="AQ211" s="218"/>
      <c r="AR211" s="218"/>
      <c r="AS211" s="218"/>
      <c r="AT211" s="218"/>
      <c r="AU211" s="218"/>
      <c r="AV211" s="218"/>
      <c r="AW211" s="218"/>
      <c r="AX211" s="218"/>
      <c r="AY211" s="218"/>
      <c r="AZ211" s="218"/>
      <c r="BA211" s="218"/>
      <c r="BB211" s="218"/>
      <c r="BC211" s="218"/>
      <c r="BD211" s="218"/>
      <c r="BE211" s="218"/>
      <c r="BF211" s="218"/>
      <c r="BG211" s="218"/>
      <c r="BH211" s="218"/>
      <c r="BI211" s="218"/>
      <c r="BJ211" s="218"/>
      <c r="BK211" s="218"/>
      <c r="BL211" s="218"/>
      <c r="BM211" s="221"/>
    </row>
    <row r="212" spans="1:65">
      <c r="A212" s="30"/>
      <c r="B212" s="20" t="s">
        <v>239</v>
      </c>
      <c r="C212" s="12"/>
      <c r="D212" s="222">
        <v>20.666666666666668</v>
      </c>
      <c r="E212" s="222">
        <v>19.5</v>
      </c>
      <c r="F212" s="222">
        <v>10.333333333333334</v>
      </c>
      <c r="G212" s="222">
        <v>20</v>
      </c>
      <c r="H212" s="222">
        <v>18</v>
      </c>
      <c r="I212" s="222">
        <v>20.333333333333332</v>
      </c>
      <c r="J212" s="222">
        <v>17.333333333333332</v>
      </c>
      <c r="K212" s="222">
        <v>19.333333333333332</v>
      </c>
      <c r="L212" s="222">
        <v>16.400000000000002</v>
      </c>
      <c r="M212" s="222">
        <v>21.5</v>
      </c>
      <c r="N212" s="222">
        <v>14</v>
      </c>
      <c r="O212" s="222">
        <v>21.666666666666668</v>
      </c>
      <c r="P212" s="222">
        <v>19.158140464280439</v>
      </c>
      <c r="Q212" s="222">
        <v>36.350666666666662</v>
      </c>
      <c r="R212" s="222">
        <v>30.89221769138382</v>
      </c>
      <c r="S212" s="222">
        <v>20.416666666666668</v>
      </c>
      <c r="T212" s="222">
        <v>19.666666666666668</v>
      </c>
      <c r="U212" s="222">
        <v>18.5</v>
      </c>
      <c r="V212" s="222">
        <v>18.211666666666666</v>
      </c>
      <c r="W212" s="222">
        <v>18.966666666666669</v>
      </c>
      <c r="X212" s="222">
        <v>19.333333333333332</v>
      </c>
      <c r="Y212" s="222">
        <v>18.166666666666668</v>
      </c>
      <c r="Z212" s="222">
        <v>19.5</v>
      </c>
      <c r="AA212" s="222">
        <v>18.5</v>
      </c>
      <c r="AB212" s="222">
        <v>18.333333333333332</v>
      </c>
      <c r="AC212" s="222">
        <v>17.5</v>
      </c>
      <c r="AD212" s="222">
        <v>24.333333333333332</v>
      </c>
      <c r="AE212" s="217"/>
      <c r="AF212" s="218"/>
      <c r="AG212" s="218"/>
      <c r="AH212" s="218"/>
      <c r="AI212" s="218"/>
      <c r="AJ212" s="218"/>
      <c r="AK212" s="218"/>
      <c r="AL212" s="218"/>
      <c r="AM212" s="218"/>
      <c r="AN212" s="218"/>
      <c r="AO212" s="218"/>
      <c r="AP212" s="218"/>
      <c r="AQ212" s="218"/>
      <c r="AR212" s="218"/>
      <c r="AS212" s="218"/>
      <c r="AT212" s="218"/>
      <c r="AU212" s="218"/>
      <c r="AV212" s="218"/>
      <c r="AW212" s="218"/>
      <c r="AX212" s="218"/>
      <c r="AY212" s="218"/>
      <c r="AZ212" s="218"/>
      <c r="BA212" s="218"/>
      <c r="BB212" s="218"/>
      <c r="BC212" s="218"/>
      <c r="BD212" s="218"/>
      <c r="BE212" s="218"/>
      <c r="BF212" s="218"/>
      <c r="BG212" s="218"/>
      <c r="BH212" s="218"/>
      <c r="BI212" s="218"/>
      <c r="BJ212" s="218"/>
      <c r="BK212" s="218"/>
      <c r="BL212" s="218"/>
      <c r="BM212" s="221"/>
    </row>
    <row r="213" spans="1:65">
      <c r="A213" s="30"/>
      <c r="B213" s="3" t="s">
        <v>240</v>
      </c>
      <c r="C213" s="29"/>
      <c r="D213" s="220">
        <v>21</v>
      </c>
      <c r="E213" s="220">
        <v>19.5</v>
      </c>
      <c r="F213" s="220">
        <v>10</v>
      </c>
      <c r="G213" s="220">
        <v>20</v>
      </c>
      <c r="H213" s="220">
        <v>18</v>
      </c>
      <c r="I213" s="220">
        <v>20</v>
      </c>
      <c r="J213" s="220">
        <v>17.5</v>
      </c>
      <c r="K213" s="220">
        <v>20</v>
      </c>
      <c r="L213" s="220">
        <v>16.5</v>
      </c>
      <c r="M213" s="220">
        <v>22</v>
      </c>
      <c r="N213" s="220">
        <v>14.5</v>
      </c>
      <c r="O213" s="220">
        <v>21.5</v>
      </c>
      <c r="P213" s="220">
        <v>19.12174317711322</v>
      </c>
      <c r="Q213" s="220">
        <v>32.956000000000003</v>
      </c>
      <c r="R213" s="220">
        <v>30.870342871792378</v>
      </c>
      <c r="S213" s="220">
        <v>20.475000000000001</v>
      </c>
      <c r="T213" s="220">
        <v>20</v>
      </c>
      <c r="U213" s="220">
        <v>18.5</v>
      </c>
      <c r="V213" s="220">
        <v>18.32</v>
      </c>
      <c r="W213" s="220">
        <v>19.049999999999997</v>
      </c>
      <c r="X213" s="220">
        <v>19</v>
      </c>
      <c r="Y213" s="220">
        <v>18</v>
      </c>
      <c r="Z213" s="220">
        <v>19.5</v>
      </c>
      <c r="AA213" s="220">
        <v>18.5</v>
      </c>
      <c r="AB213" s="220">
        <v>18</v>
      </c>
      <c r="AC213" s="220">
        <v>18</v>
      </c>
      <c r="AD213" s="220">
        <v>24</v>
      </c>
      <c r="AE213" s="217"/>
      <c r="AF213" s="218"/>
      <c r="AG213" s="218"/>
      <c r="AH213" s="218"/>
      <c r="AI213" s="218"/>
      <c r="AJ213" s="218"/>
      <c r="AK213" s="218"/>
      <c r="AL213" s="218"/>
      <c r="AM213" s="218"/>
      <c r="AN213" s="218"/>
      <c r="AO213" s="218"/>
      <c r="AP213" s="218"/>
      <c r="AQ213" s="218"/>
      <c r="AR213" s="218"/>
      <c r="AS213" s="218"/>
      <c r="AT213" s="218"/>
      <c r="AU213" s="218"/>
      <c r="AV213" s="218"/>
      <c r="AW213" s="218"/>
      <c r="AX213" s="218"/>
      <c r="AY213" s="218"/>
      <c r="AZ213" s="218"/>
      <c r="BA213" s="218"/>
      <c r="BB213" s="218"/>
      <c r="BC213" s="218"/>
      <c r="BD213" s="218"/>
      <c r="BE213" s="218"/>
      <c r="BF213" s="218"/>
      <c r="BG213" s="218"/>
      <c r="BH213" s="218"/>
      <c r="BI213" s="218"/>
      <c r="BJ213" s="218"/>
      <c r="BK213" s="218"/>
      <c r="BL213" s="218"/>
      <c r="BM213" s="221"/>
    </row>
    <row r="214" spans="1:65">
      <c r="A214" s="30"/>
      <c r="B214" s="3" t="s">
        <v>241</v>
      </c>
      <c r="C214" s="29"/>
      <c r="D214" s="24">
        <v>1.0327955589886446</v>
      </c>
      <c r="E214" s="24">
        <v>2.2583179581272428</v>
      </c>
      <c r="F214" s="24">
        <v>1.5055453054181644</v>
      </c>
      <c r="G214" s="24">
        <v>0.63245553203367588</v>
      </c>
      <c r="H214" s="24">
        <v>1.0954451150103321</v>
      </c>
      <c r="I214" s="24">
        <v>1.0327955589886446</v>
      </c>
      <c r="J214" s="24">
        <v>0.81649658092772603</v>
      </c>
      <c r="K214" s="24">
        <v>1.7511900715418265</v>
      </c>
      <c r="L214" s="24">
        <v>1.489966442575134</v>
      </c>
      <c r="M214" s="24">
        <v>0.83666002653407556</v>
      </c>
      <c r="N214" s="24">
        <v>1.2649110640673518</v>
      </c>
      <c r="O214" s="24">
        <v>0.81649658092772603</v>
      </c>
      <c r="P214" s="24">
        <v>0.47567709399059099</v>
      </c>
      <c r="Q214" s="24">
        <v>11.694955864246218</v>
      </c>
      <c r="R214" s="24">
        <v>2.6449388001011731</v>
      </c>
      <c r="S214" s="24">
        <v>1.0331440686887132</v>
      </c>
      <c r="T214" s="24">
        <v>0.5163977794943222</v>
      </c>
      <c r="U214" s="24">
        <v>1.0488088481701516</v>
      </c>
      <c r="V214" s="24">
        <v>0.34862109326124685</v>
      </c>
      <c r="W214" s="24">
        <v>0.57503623074260946</v>
      </c>
      <c r="X214" s="24">
        <v>0.5163977794943222</v>
      </c>
      <c r="Y214" s="24">
        <v>1.1690451944500122</v>
      </c>
      <c r="Z214" s="24">
        <v>0.54772255750516607</v>
      </c>
      <c r="AA214" s="24">
        <v>0.54772255750516607</v>
      </c>
      <c r="AB214" s="24">
        <v>0.5163977794943222</v>
      </c>
      <c r="AC214" s="24">
        <v>0.83666002653407556</v>
      </c>
      <c r="AD214" s="24">
        <v>2.4221202832779936</v>
      </c>
      <c r="AE214" s="157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3" t="s">
        <v>87</v>
      </c>
      <c r="C215" s="29"/>
      <c r="D215" s="13">
        <v>4.9973978660740867E-2</v>
      </c>
      <c r="E215" s="13">
        <v>0.1158111773398586</v>
      </c>
      <c r="F215" s="13">
        <v>0.14569793278240301</v>
      </c>
      <c r="G215" s="13">
        <v>3.1622776601683791E-2</v>
      </c>
      <c r="H215" s="13">
        <v>6.085806194501845E-2</v>
      </c>
      <c r="I215" s="13">
        <v>5.0793224212556297E-2</v>
      </c>
      <c r="J215" s="13">
        <v>4.7105571976599585E-2</v>
      </c>
      <c r="K215" s="13">
        <v>9.0578796803887585E-2</v>
      </c>
      <c r="L215" s="13">
        <v>9.08516123521423E-2</v>
      </c>
      <c r="M215" s="13">
        <v>3.8914419838794213E-2</v>
      </c>
      <c r="N215" s="13">
        <v>9.0350790290525132E-2</v>
      </c>
      <c r="O215" s="13">
        <v>3.7684457581279661E-2</v>
      </c>
      <c r="P215" s="13">
        <v>2.4828980394912086E-2</v>
      </c>
      <c r="Q215" s="13">
        <v>0.32172603521933257</v>
      </c>
      <c r="R215" s="13">
        <v>8.5618288286207295E-2</v>
      </c>
      <c r="S215" s="13">
        <v>5.0602974792916561E-2</v>
      </c>
      <c r="T215" s="13">
        <v>2.6257514211575704E-2</v>
      </c>
      <c r="U215" s="13">
        <v>5.669237017135955E-2</v>
      </c>
      <c r="V215" s="13">
        <v>1.9142734140820732E-2</v>
      </c>
      <c r="W215" s="13">
        <v>3.0318254696446893E-2</v>
      </c>
      <c r="X215" s="13">
        <v>2.6710229973844254E-2</v>
      </c>
      <c r="Y215" s="13">
        <v>6.4351111621101589E-2</v>
      </c>
      <c r="Z215" s="13">
        <v>2.8088336282316211E-2</v>
      </c>
      <c r="AA215" s="13">
        <v>2.9606624730008978E-2</v>
      </c>
      <c r="AB215" s="13">
        <v>2.8167151608781211E-2</v>
      </c>
      <c r="AC215" s="13">
        <v>4.7809144373375745E-2</v>
      </c>
      <c r="AD215" s="13">
        <v>9.9539189723753169E-2</v>
      </c>
      <c r="AE215" s="157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242</v>
      </c>
      <c r="C216" s="29"/>
      <c r="D216" s="13">
        <v>7.795203724999511E-2</v>
      </c>
      <c r="E216" s="13">
        <v>1.7099906114914631E-2</v>
      </c>
      <c r="F216" s="13">
        <v>-0.46102398137500245</v>
      </c>
      <c r="G216" s="13">
        <v>4.3179390887092106E-2</v>
      </c>
      <c r="H216" s="13">
        <v>-6.1138548201617127E-2</v>
      </c>
      <c r="I216" s="13">
        <v>6.0565714068543608E-2</v>
      </c>
      <c r="J216" s="13">
        <v>-9.5911194564520352E-2</v>
      </c>
      <c r="K216" s="13">
        <v>8.4067445241888805E-3</v>
      </c>
      <c r="L216" s="13">
        <v>-0.14459289947258447</v>
      </c>
      <c r="M216" s="13">
        <v>0.12141784520362386</v>
      </c>
      <c r="N216" s="13">
        <v>-0.26977442637903559</v>
      </c>
      <c r="O216" s="13">
        <v>0.13011100679434984</v>
      </c>
      <c r="P216" s="13">
        <v>-7.3113499712906815E-4</v>
      </c>
      <c r="Q216" s="13">
        <v>0.89601331558365249</v>
      </c>
      <c r="R216" s="13">
        <v>0.61130624172246106</v>
      </c>
      <c r="S216" s="13">
        <v>6.4912294863906483E-2</v>
      </c>
      <c r="T216" s="13">
        <v>2.5793067705640604E-2</v>
      </c>
      <c r="U216" s="13">
        <v>-3.5059063429439874E-2</v>
      </c>
      <c r="V216" s="13">
        <v>-5.0098232981395485E-2</v>
      </c>
      <c r="W216" s="13">
        <v>-1.0718210975407594E-2</v>
      </c>
      <c r="X216" s="13">
        <v>8.4067445241888805E-3</v>
      </c>
      <c r="Y216" s="13">
        <v>-5.2445386610891376E-2</v>
      </c>
      <c r="Z216" s="13">
        <v>1.7099906114914631E-2</v>
      </c>
      <c r="AA216" s="13">
        <v>-3.5059063429439874E-2</v>
      </c>
      <c r="AB216" s="13">
        <v>-4.3752225020165736E-2</v>
      </c>
      <c r="AC216" s="13">
        <v>-8.721803297379449E-2</v>
      </c>
      <c r="AD216" s="13">
        <v>0.26920159224596185</v>
      </c>
      <c r="AE216" s="157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46" t="s">
        <v>243</v>
      </c>
      <c r="C217" s="47"/>
      <c r="D217" s="45">
        <v>0.8</v>
      </c>
      <c r="E217" s="45">
        <v>0.1</v>
      </c>
      <c r="F217" s="45">
        <v>5.41</v>
      </c>
      <c r="G217" s="45">
        <v>0.4</v>
      </c>
      <c r="H217" s="45">
        <v>0.8</v>
      </c>
      <c r="I217" s="45">
        <v>0.6</v>
      </c>
      <c r="J217" s="45">
        <v>1.2</v>
      </c>
      <c r="K217" s="45">
        <v>0</v>
      </c>
      <c r="L217" s="45">
        <v>1.76</v>
      </c>
      <c r="M217" s="45">
        <v>1.3</v>
      </c>
      <c r="N217" s="45">
        <v>3.21</v>
      </c>
      <c r="O217" s="45">
        <v>1.4</v>
      </c>
      <c r="P217" s="45">
        <v>0.11</v>
      </c>
      <c r="Q217" s="45">
        <v>10.23</v>
      </c>
      <c r="R217" s="45">
        <v>6.95</v>
      </c>
      <c r="S217" s="45">
        <v>0.65</v>
      </c>
      <c r="T217" s="45">
        <v>0.2</v>
      </c>
      <c r="U217" s="45">
        <v>0.5</v>
      </c>
      <c r="V217" s="45">
        <v>0.67</v>
      </c>
      <c r="W217" s="45">
        <v>0.22</v>
      </c>
      <c r="X217" s="45">
        <v>0</v>
      </c>
      <c r="Y217" s="45">
        <v>0.7</v>
      </c>
      <c r="Z217" s="45">
        <v>0.1</v>
      </c>
      <c r="AA217" s="45">
        <v>0.5</v>
      </c>
      <c r="AB217" s="45">
        <v>0.6</v>
      </c>
      <c r="AC217" s="45">
        <v>1.1000000000000001</v>
      </c>
      <c r="AD217" s="45">
        <v>3.01</v>
      </c>
      <c r="AE217" s="157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B218" s="31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BM218" s="55"/>
    </row>
    <row r="219" spans="1:65" ht="15">
      <c r="B219" s="8" t="s">
        <v>498</v>
      </c>
      <c r="BM219" s="28" t="s">
        <v>67</v>
      </c>
    </row>
    <row r="220" spans="1:65" ht="15">
      <c r="A220" s="25" t="s">
        <v>28</v>
      </c>
      <c r="B220" s="18" t="s">
        <v>114</v>
      </c>
      <c r="C220" s="15" t="s">
        <v>115</v>
      </c>
      <c r="D220" s="16" t="s">
        <v>235</v>
      </c>
      <c r="E220" s="17" t="s">
        <v>235</v>
      </c>
      <c r="F220" s="17" t="s">
        <v>235</v>
      </c>
      <c r="G220" s="17" t="s">
        <v>235</v>
      </c>
      <c r="H220" s="17" t="s">
        <v>235</v>
      </c>
      <c r="I220" s="17" t="s">
        <v>235</v>
      </c>
      <c r="J220" s="17" t="s">
        <v>235</v>
      </c>
      <c r="K220" s="17" t="s">
        <v>235</v>
      </c>
      <c r="L220" s="17" t="s">
        <v>235</v>
      </c>
      <c r="M220" s="17" t="s">
        <v>235</v>
      </c>
      <c r="N220" s="17" t="s">
        <v>235</v>
      </c>
      <c r="O220" s="17" t="s">
        <v>235</v>
      </c>
      <c r="P220" s="17" t="s">
        <v>235</v>
      </c>
      <c r="Q220" s="17" t="s">
        <v>235</v>
      </c>
      <c r="R220" s="17" t="s">
        <v>235</v>
      </c>
      <c r="S220" s="17" t="s">
        <v>235</v>
      </c>
      <c r="T220" s="17" t="s">
        <v>235</v>
      </c>
      <c r="U220" s="17" t="s">
        <v>235</v>
      </c>
      <c r="V220" s="17" t="s">
        <v>235</v>
      </c>
      <c r="W220" s="17" t="s">
        <v>235</v>
      </c>
      <c r="X220" s="17" t="s">
        <v>235</v>
      </c>
      <c r="Y220" s="157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1</v>
      </c>
    </row>
    <row r="221" spans="1:65">
      <c r="A221" s="30"/>
      <c r="B221" s="19" t="s">
        <v>236</v>
      </c>
      <c r="C221" s="9" t="s">
        <v>236</v>
      </c>
      <c r="D221" s="154" t="s">
        <v>247</v>
      </c>
      <c r="E221" s="156" t="s">
        <v>249</v>
      </c>
      <c r="F221" s="156" t="s">
        <v>250</v>
      </c>
      <c r="G221" s="156" t="s">
        <v>251</v>
      </c>
      <c r="H221" s="156" t="s">
        <v>252</v>
      </c>
      <c r="I221" s="156" t="s">
        <v>253</v>
      </c>
      <c r="J221" s="156" t="s">
        <v>254</v>
      </c>
      <c r="K221" s="156" t="s">
        <v>255</v>
      </c>
      <c r="L221" s="156" t="s">
        <v>257</v>
      </c>
      <c r="M221" s="156" t="s">
        <v>258</v>
      </c>
      <c r="N221" s="156" t="s">
        <v>260</v>
      </c>
      <c r="O221" s="156" t="s">
        <v>262</v>
      </c>
      <c r="P221" s="156" t="s">
        <v>263</v>
      </c>
      <c r="Q221" s="156" t="s">
        <v>265</v>
      </c>
      <c r="R221" s="156" t="s">
        <v>266</v>
      </c>
      <c r="S221" s="156" t="s">
        <v>267</v>
      </c>
      <c r="T221" s="156" t="s">
        <v>268</v>
      </c>
      <c r="U221" s="156" t="s">
        <v>270</v>
      </c>
      <c r="V221" s="156" t="s">
        <v>271</v>
      </c>
      <c r="W221" s="156" t="s">
        <v>272</v>
      </c>
      <c r="X221" s="156" t="s">
        <v>273</v>
      </c>
      <c r="Y221" s="157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 t="s">
        <v>3</v>
      </c>
    </row>
    <row r="222" spans="1:65">
      <c r="A222" s="30"/>
      <c r="B222" s="19"/>
      <c r="C222" s="9"/>
      <c r="D222" s="10" t="s">
        <v>286</v>
      </c>
      <c r="E222" s="11" t="s">
        <v>287</v>
      </c>
      <c r="F222" s="11" t="s">
        <v>287</v>
      </c>
      <c r="G222" s="11" t="s">
        <v>287</v>
      </c>
      <c r="H222" s="11" t="s">
        <v>287</v>
      </c>
      <c r="I222" s="11" t="s">
        <v>287</v>
      </c>
      <c r="J222" s="11" t="s">
        <v>287</v>
      </c>
      <c r="K222" s="11" t="s">
        <v>286</v>
      </c>
      <c r="L222" s="11" t="s">
        <v>286</v>
      </c>
      <c r="M222" s="11" t="s">
        <v>286</v>
      </c>
      <c r="N222" s="11" t="s">
        <v>118</v>
      </c>
      <c r="O222" s="11" t="s">
        <v>286</v>
      </c>
      <c r="P222" s="11" t="s">
        <v>287</v>
      </c>
      <c r="Q222" s="11" t="s">
        <v>287</v>
      </c>
      <c r="R222" s="11" t="s">
        <v>287</v>
      </c>
      <c r="S222" s="11" t="s">
        <v>286</v>
      </c>
      <c r="T222" s="11" t="s">
        <v>286</v>
      </c>
      <c r="U222" s="11" t="s">
        <v>287</v>
      </c>
      <c r="V222" s="11" t="s">
        <v>287</v>
      </c>
      <c r="W222" s="11" t="s">
        <v>287</v>
      </c>
      <c r="X222" s="11" t="s">
        <v>286</v>
      </c>
      <c r="Y222" s="157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2</v>
      </c>
    </row>
    <row r="223" spans="1:65">
      <c r="A223" s="30"/>
      <c r="B223" s="19"/>
      <c r="C223" s="9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157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3</v>
      </c>
    </row>
    <row r="224" spans="1:65">
      <c r="A224" s="30"/>
      <c r="B224" s="18">
        <v>1</v>
      </c>
      <c r="C224" s="14">
        <v>1</v>
      </c>
      <c r="D224" s="22">
        <v>5.89</v>
      </c>
      <c r="E224" s="22">
        <v>5.9</v>
      </c>
      <c r="F224" s="158">
        <v>5.34</v>
      </c>
      <c r="G224" s="22">
        <v>5.98</v>
      </c>
      <c r="H224" s="22">
        <v>5.76</v>
      </c>
      <c r="I224" s="22">
        <v>6.02</v>
      </c>
      <c r="J224" s="22">
        <v>5.84</v>
      </c>
      <c r="K224" s="22">
        <v>5.5</v>
      </c>
      <c r="L224" s="22">
        <v>5.76</v>
      </c>
      <c r="M224" s="22">
        <v>5.6155491988043877</v>
      </c>
      <c r="N224" s="22">
        <v>5.7248142</v>
      </c>
      <c r="O224" s="22">
        <v>5.9</v>
      </c>
      <c r="P224" s="151">
        <v>5.4</v>
      </c>
      <c r="Q224" s="22">
        <v>5.7</v>
      </c>
      <c r="R224" s="22">
        <v>5.53</v>
      </c>
      <c r="S224" s="151">
        <v>6.7973100000000004</v>
      </c>
      <c r="T224" s="22">
        <v>5.83</v>
      </c>
      <c r="U224" s="151">
        <v>4</v>
      </c>
      <c r="V224" s="151">
        <v>5.21</v>
      </c>
      <c r="W224" s="151">
        <v>5.0599999999999996</v>
      </c>
      <c r="X224" s="22">
        <v>5.58</v>
      </c>
      <c r="Y224" s="157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</v>
      </c>
    </row>
    <row r="225" spans="1:65">
      <c r="A225" s="30"/>
      <c r="B225" s="19">
        <v>1</v>
      </c>
      <c r="C225" s="9">
        <v>2</v>
      </c>
      <c r="D225" s="11">
        <v>6</v>
      </c>
      <c r="E225" s="11">
        <v>5.88</v>
      </c>
      <c r="F225" s="152">
        <v>6.24</v>
      </c>
      <c r="G225" s="11">
        <v>5.9</v>
      </c>
      <c r="H225" s="11">
        <v>5.64</v>
      </c>
      <c r="I225" s="11">
        <v>5.8</v>
      </c>
      <c r="J225" s="11">
        <v>5.91</v>
      </c>
      <c r="K225" s="11">
        <v>5.58</v>
      </c>
      <c r="L225" s="11">
        <v>5.86</v>
      </c>
      <c r="M225" s="11">
        <v>5.8603755730409297</v>
      </c>
      <c r="N225" s="11">
        <v>5.5876649776500003</v>
      </c>
      <c r="O225" s="11">
        <v>5.9</v>
      </c>
      <c r="P225" s="152">
        <v>5.3</v>
      </c>
      <c r="Q225" s="11">
        <v>5.8</v>
      </c>
      <c r="R225" s="11">
        <v>5.75</v>
      </c>
      <c r="S225" s="152">
        <v>6.7899500000000002</v>
      </c>
      <c r="T225" s="11">
        <v>5.78</v>
      </c>
      <c r="U225" s="152">
        <v>4</v>
      </c>
      <c r="V225" s="152">
        <v>5.3</v>
      </c>
      <c r="W225" s="152">
        <v>5.31</v>
      </c>
      <c r="X225" s="11">
        <v>5.97</v>
      </c>
      <c r="Y225" s="157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38</v>
      </c>
    </row>
    <row r="226" spans="1:65">
      <c r="A226" s="30"/>
      <c r="B226" s="19">
        <v>1</v>
      </c>
      <c r="C226" s="9">
        <v>3</v>
      </c>
      <c r="D226" s="11">
        <v>5.79</v>
      </c>
      <c r="E226" s="11">
        <v>5.62</v>
      </c>
      <c r="F226" s="152">
        <v>6.4</v>
      </c>
      <c r="G226" s="153">
        <v>5.44</v>
      </c>
      <c r="H226" s="11">
        <v>5.78</v>
      </c>
      <c r="I226" s="11">
        <v>6.28</v>
      </c>
      <c r="J226" s="11">
        <v>5.47</v>
      </c>
      <c r="K226" s="11">
        <v>5.78</v>
      </c>
      <c r="L226" s="11">
        <v>5.92</v>
      </c>
      <c r="M226" s="11">
        <v>5.9056268909823828</v>
      </c>
      <c r="N226" s="11">
        <v>5.6298361675500006</v>
      </c>
      <c r="O226" s="11">
        <v>5.8</v>
      </c>
      <c r="P226" s="152">
        <v>5.3</v>
      </c>
      <c r="Q226" s="11">
        <v>5.6</v>
      </c>
      <c r="R226" s="11">
        <v>5.25</v>
      </c>
      <c r="S226" s="152">
        <v>6.9237000000000002</v>
      </c>
      <c r="T226" s="11">
        <v>5.65</v>
      </c>
      <c r="U226" s="152">
        <v>4</v>
      </c>
      <c r="V226" s="152">
        <v>5.34</v>
      </c>
      <c r="W226" s="152">
        <v>5.2</v>
      </c>
      <c r="X226" s="11">
        <v>5.82</v>
      </c>
      <c r="Y226" s="157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16</v>
      </c>
    </row>
    <row r="227" spans="1:65">
      <c r="A227" s="30"/>
      <c r="B227" s="19">
        <v>1</v>
      </c>
      <c r="C227" s="9">
        <v>4</v>
      </c>
      <c r="D227" s="11">
        <v>5.77</v>
      </c>
      <c r="E227" s="11">
        <v>5.7</v>
      </c>
      <c r="F227" s="152">
        <v>6.05</v>
      </c>
      <c r="G227" s="11">
        <v>5.99</v>
      </c>
      <c r="H227" s="11">
        <v>5.64</v>
      </c>
      <c r="I227" s="11">
        <v>6.33</v>
      </c>
      <c r="J227" s="11">
        <v>5.94</v>
      </c>
      <c r="K227" s="11">
        <v>5.74</v>
      </c>
      <c r="L227" s="11">
        <v>5.84</v>
      </c>
      <c r="M227" s="11">
        <v>6.0054319397188243</v>
      </c>
      <c r="N227" s="11">
        <v>5.6724563815500009</v>
      </c>
      <c r="O227" s="11">
        <v>5.9</v>
      </c>
      <c r="P227" s="152">
        <v>5.2</v>
      </c>
      <c r="Q227" s="11">
        <v>5.8</v>
      </c>
      <c r="R227" s="11">
        <v>5.58</v>
      </c>
      <c r="S227" s="152">
        <v>6.6333900000000003</v>
      </c>
      <c r="T227" s="11">
        <v>5.74</v>
      </c>
      <c r="U227" s="152">
        <v>4</v>
      </c>
      <c r="V227" s="152">
        <v>5.48</v>
      </c>
      <c r="W227" s="152">
        <v>5.09</v>
      </c>
      <c r="X227" s="11">
        <v>5.76</v>
      </c>
      <c r="Y227" s="157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5.7795901459786592</v>
      </c>
    </row>
    <row r="228" spans="1:65">
      <c r="A228" s="30"/>
      <c r="B228" s="19">
        <v>1</v>
      </c>
      <c r="C228" s="9">
        <v>5</v>
      </c>
      <c r="D228" s="11">
        <v>5.61</v>
      </c>
      <c r="E228" s="11">
        <v>5.71</v>
      </c>
      <c r="F228" s="152">
        <v>6.3</v>
      </c>
      <c r="G228" s="11">
        <v>5.92</v>
      </c>
      <c r="H228" s="11">
        <v>5.5</v>
      </c>
      <c r="I228" s="11">
        <v>5.55</v>
      </c>
      <c r="J228" s="11">
        <v>5.99</v>
      </c>
      <c r="K228" s="11">
        <v>5.83</v>
      </c>
      <c r="L228" s="11">
        <v>5.8</v>
      </c>
      <c r="M228" s="11">
        <v>5.8207304042463557</v>
      </c>
      <c r="N228" s="11">
        <v>5.8020118443000008</v>
      </c>
      <c r="O228" s="11">
        <v>5.9</v>
      </c>
      <c r="P228" s="152">
        <v>5.3</v>
      </c>
      <c r="Q228" s="11">
        <v>5.8</v>
      </c>
      <c r="R228" s="11">
        <v>5.57</v>
      </c>
      <c r="S228" s="153">
        <v>6.4810400000000001</v>
      </c>
      <c r="T228" s="11">
        <v>5.88</v>
      </c>
      <c r="U228" s="152">
        <v>4</v>
      </c>
      <c r="V228" s="152">
        <v>5.28</v>
      </c>
      <c r="W228" s="152">
        <v>5.26</v>
      </c>
      <c r="X228" s="11">
        <v>5.96</v>
      </c>
      <c r="Y228" s="157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21</v>
      </c>
    </row>
    <row r="229" spans="1:65">
      <c r="A229" s="30"/>
      <c r="B229" s="19">
        <v>1</v>
      </c>
      <c r="C229" s="9">
        <v>6</v>
      </c>
      <c r="D229" s="11">
        <v>5.62</v>
      </c>
      <c r="E229" s="11">
        <v>5.81</v>
      </c>
      <c r="F229" s="152">
        <v>6.18</v>
      </c>
      <c r="G229" s="11">
        <v>5.66</v>
      </c>
      <c r="H229" s="11">
        <v>5.6</v>
      </c>
      <c r="I229" s="11">
        <v>5.62</v>
      </c>
      <c r="J229" s="153">
        <v>6.5</v>
      </c>
      <c r="K229" s="11">
        <v>5.67</v>
      </c>
      <c r="L229" s="11">
        <v>5.74</v>
      </c>
      <c r="M229" s="11">
        <v>6.0575994357363996</v>
      </c>
      <c r="N229" s="11">
        <v>5.8310161245000005</v>
      </c>
      <c r="O229" s="11">
        <v>5.7</v>
      </c>
      <c r="P229" s="152">
        <v>5.5</v>
      </c>
      <c r="Q229" s="11">
        <v>5.7</v>
      </c>
      <c r="R229" s="11">
        <v>5.77</v>
      </c>
      <c r="S229" s="152">
        <v>6.7898800000000001</v>
      </c>
      <c r="T229" s="11">
        <v>5.6</v>
      </c>
      <c r="U229" s="152">
        <v>4</v>
      </c>
      <c r="V229" s="152">
        <v>5.25</v>
      </c>
      <c r="W229" s="152">
        <v>5.09</v>
      </c>
      <c r="X229" s="11">
        <v>5.97</v>
      </c>
      <c r="Y229" s="157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20" t="s">
        <v>239</v>
      </c>
      <c r="C230" s="12"/>
      <c r="D230" s="23">
        <v>5.78</v>
      </c>
      <c r="E230" s="23">
        <v>5.7700000000000005</v>
      </c>
      <c r="F230" s="23">
        <v>6.0850000000000009</v>
      </c>
      <c r="G230" s="23">
        <v>5.8150000000000004</v>
      </c>
      <c r="H230" s="23">
        <v>5.6533333333333333</v>
      </c>
      <c r="I230" s="23">
        <v>5.9333333333333336</v>
      </c>
      <c r="J230" s="23">
        <v>5.9416666666666664</v>
      </c>
      <c r="K230" s="23">
        <v>5.6833333333333336</v>
      </c>
      <c r="L230" s="23">
        <v>5.82</v>
      </c>
      <c r="M230" s="23">
        <v>5.8775522404215463</v>
      </c>
      <c r="N230" s="23">
        <v>5.7079666159249998</v>
      </c>
      <c r="O230" s="23">
        <v>5.8500000000000005</v>
      </c>
      <c r="P230" s="23">
        <v>5.333333333333333</v>
      </c>
      <c r="Q230" s="23">
        <v>5.7333333333333343</v>
      </c>
      <c r="R230" s="23">
        <v>5.5750000000000002</v>
      </c>
      <c r="S230" s="23">
        <v>6.7358783333333347</v>
      </c>
      <c r="T230" s="23">
        <v>5.7466666666666661</v>
      </c>
      <c r="U230" s="23">
        <v>4</v>
      </c>
      <c r="V230" s="23">
        <v>5.31</v>
      </c>
      <c r="W230" s="23">
        <v>5.1683333333333339</v>
      </c>
      <c r="X230" s="23">
        <v>5.8433333333333337</v>
      </c>
      <c r="Y230" s="157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3" t="s">
        <v>240</v>
      </c>
      <c r="C231" s="29"/>
      <c r="D231" s="11">
        <v>5.7799999999999994</v>
      </c>
      <c r="E231" s="11">
        <v>5.76</v>
      </c>
      <c r="F231" s="11">
        <v>6.21</v>
      </c>
      <c r="G231" s="11">
        <v>5.91</v>
      </c>
      <c r="H231" s="11">
        <v>5.64</v>
      </c>
      <c r="I231" s="11">
        <v>5.91</v>
      </c>
      <c r="J231" s="11">
        <v>5.9250000000000007</v>
      </c>
      <c r="K231" s="11">
        <v>5.7050000000000001</v>
      </c>
      <c r="L231" s="11">
        <v>5.82</v>
      </c>
      <c r="M231" s="11">
        <v>5.8830012320116563</v>
      </c>
      <c r="N231" s="11">
        <v>5.698635290775</v>
      </c>
      <c r="O231" s="11">
        <v>5.9</v>
      </c>
      <c r="P231" s="11">
        <v>5.3</v>
      </c>
      <c r="Q231" s="11">
        <v>5.75</v>
      </c>
      <c r="R231" s="11">
        <v>5.5750000000000002</v>
      </c>
      <c r="S231" s="11">
        <v>6.7899150000000006</v>
      </c>
      <c r="T231" s="11">
        <v>5.76</v>
      </c>
      <c r="U231" s="11">
        <v>4</v>
      </c>
      <c r="V231" s="11">
        <v>5.29</v>
      </c>
      <c r="W231" s="11">
        <v>5.1449999999999996</v>
      </c>
      <c r="X231" s="11">
        <v>5.8900000000000006</v>
      </c>
      <c r="Y231" s="157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241</v>
      </c>
      <c r="C232" s="29"/>
      <c r="D232" s="24">
        <v>0.15178932768808207</v>
      </c>
      <c r="E232" s="24">
        <v>0.11099549540409286</v>
      </c>
      <c r="F232" s="24">
        <v>0.38334057964165502</v>
      </c>
      <c r="G232" s="24">
        <v>0.21943108257491686</v>
      </c>
      <c r="H232" s="24">
        <v>0.10405126941400898</v>
      </c>
      <c r="I232" s="24">
        <v>0.33103876912933738</v>
      </c>
      <c r="J232" s="24">
        <v>0.33102366481366058</v>
      </c>
      <c r="K232" s="24">
        <v>0.12532624093407846</v>
      </c>
      <c r="L232" s="24">
        <v>6.6932802122726051E-2</v>
      </c>
      <c r="M232" s="24">
        <v>0.15603060521736581</v>
      </c>
      <c r="N232" s="24">
        <v>9.6028491095209931E-2</v>
      </c>
      <c r="O232" s="24">
        <v>8.3666002653407678E-2</v>
      </c>
      <c r="P232" s="24">
        <v>0.10327955589886449</v>
      </c>
      <c r="Q232" s="24">
        <v>8.1649658092772595E-2</v>
      </c>
      <c r="R232" s="24">
        <v>0.18780308836651211</v>
      </c>
      <c r="S232" s="24">
        <v>0.15513683500918365</v>
      </c>
      <c r="T232" s="24">
        <v>0.10652073350604882</v>
      </c>
      <c r="U232" s="24">
        <v>0</v>
      </c>
      <c r="V232" s="24">
        <v>9.4233751915118111E-2</v>
      </c>
      <c r="W232" s="24">
        <v>0.10342469079802299</v>
      </c>
      <c r="X232" s="24">
        <v>0.15654605286198256</v>
      </c>
      <c r="Y232" s="223"/>
      <c r="Z232" s="224"/>
      <c r="AA232" s="224"/>
      <c r="AB232" s="224"/>
      <c r="AC232" s="224"/>
      <c r="AD232" s="224"/>
      <c r="AE232" s="224"/>
      <c r="AF232" s="224"/>
      <c r="AG232" s="224"/>
      <c r="AH232" s="224"/>
      <c r="AI232" s="224"/>
      <c r="AJ232" s="224"/>
      <c r="AK232" s="224"/>
      <c r="AL232" s="224"/>
      <c r="AM232" s="224"/>
      <c r="AN232" s="224"/>
      <c r="AO232" s="224"/>
      <c r="AP232" s="224"/>
      <c r="AQ232" s="224"/>
      <c r="AR232" s="224"/>
      <c r="AS232" s="224"/>
      <c r="AT232" s="224"/>
      <c r="AU232" s="224"/>
      <c r="AV232" s="224"/>
      <c r="AW232" s="224"/>
      <c r="AX232" s="224"/>
      <c r="AY232" s="224"/>
      <c r="AZ232" s="224"/>
      <c r="BA232" s="224"/>
      <c r="BB232" s="224"/>
      <c r="BC232" s="224"/>
      <c r="BD232" s="224"/>
      <c r="BE232" s="224"/>
      <c r="BF232" s="224"/>
      <c r="BG232" s="224"/>
      <c r="BH232" s="224"/>
      <c r="BI232" s="224"/>
      <c r="BJ232" s="224"/>
      <c r="BK232" s="224"/>
      <c r="BL232" s="224"/>
      <c r="BM232" s="56"/>
    </row>
    <row r="233" spans="1:65">
      <c r="A233" s="30"/>
      <c r="B233" s="3" t="s">
        <v>87</v>
      </c>
      <c r="C233" s="29"/>
      <c r="D233" s="13">
        <v>2.6261129357799663E-2</v>
      </c>
      <c r="E233" s="13">
        <v>1.9236654316133941E-2</v>
      </c>
      <c r="F233" s="13">
        <v>6.2997630179400979E-2</v>
      </c>
      <c r="G233" s="13">
        <v>3.7735353839194644E-2</v>
      </c>
      <c r="H233" s="13">
        <v>1.8405295297289324E-2</v>
      </c>
      <c r="I233" s="13">
        <v>5.5793050976854615E-2</v>
      </c>
      <c r="J233" s="13">
        <v>5.5712257752649749E-2</v>
      </c>
      <c r="K233" s="13">
        <v>2.2051537994266002E-2</v>
      </c>
      <c r="L233" s="13">
        <v>1.1500481464385919E-2</v>
      </c>
      <c r="M233" s="13">
        <v>2.6546868293964337E-2</v>
      </c>
      <c r="N233" s="13">
        <v>1.6823590177856729E-2</v>
      </c>
      <c r="O233" s="13">
        <v>1.4301880795454303E-2</v>
      </c>
      <c r="P233" s="13">
        <v>1.9364916731037095E-2</v>
      </c>
      <c r="Q233" s="13">
        <v>1.4241219434785915E-2</v>
      </c>
      <c r="R233" s="13">
        <v>3.368665262179589E-2</v>
      </c>
      <c r="S233" s="13">
        <v>2.3031418819052841E-2</v>
      </c>
      <c r="T233" s="13">
        <v>1.8536090517293879E-2</v>
      </c>
      <c r="U233" s="13">
        <v>0</v>
      </c>
      <c r="V233" s="13">
        <v>1.7746469287216217E-2</v>
      </c>
      <c r="W233" s="13">
        <v>2.0011226855470427E-2</v>
      </c>
      <c r="X233" s="13">
        <v>2.6790539565655885E-2</v>
      </c>
      <c r="Y233" s="157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242</v>
      </c>
      <c r="C234" s="29"/>
      <c r="D234" s="13">
        <v>7.0914028674984309E-5</v>
      </c>
      <c r="E234" s="13">
        <v>-1.6593124661843373E-3</v>
      </c>
      <c r="F234" s="13">
        <v>5.2842822121883515E-2</v>
      </c>
      <c r="G234" s="13">
        <v>6.1267067606824988E-3</v>
      </c>
      <c r="H234" s="13">
        <v>-2.1845288239542904E-2</v>
      </c>
      <c r="I234" s="13">
        <v>2.6601053616517545E-2</v>
      </c>
      <c r="J234" s="13">
        <v>2.8042909028900054E-2</v>
      </c>
      <c r="K234" s="13">
        <v>-1.665460875496505E-2</v>
      </c>
      <c r="L234" s="13">
        <v>6.9918200081120485E-3</v>
      </c>
      <c r="M234" s="13">
        <v>1.6949661129699312E-2</v>
      </c>
      <c r="N234" s="13">
        <v>-1.239249293541933E-2</v>
      </c>
      <c r="O234" s="13">
        <v>1.2182499492690013E-2</v>
      </c>
      <c r="P234" s="13">
        <v>-7.7212536075040528E-2</v>
      </c>
      <c r="Q234" s="13">
        <v>-8.0034762806683313E-3</v>
      </c>
      <c r="R234" s="13">
        <v>-3.5398729115940775E-2</v>
      </c>
      <c r="S234" s="13">
        <v>0.16545951584820329</v>
      </c>
      <c r="T234" s="13">
        <v>-5.6965076208562726E-3</v>
      </c>
      <c r="U234" s="13">
        <v>-0.30790940205628037</v>
      </c>
      <c r="V234" s="13">
        <v>-8.1249731229712241E-2</v>
      </c>
      <c r="W234" s="13">
        <v>-0.10576127324021889</v>
      </c>
      <c r="X234" s="13">
        <v>1.1029015162783873E-2</v>
      </c>
      <c r="Y234" s="157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46" t="s">
        <v>243</v>
      </c>
      <c r="C235" s="47"/>
      <c r="D235" s="45">
        <v>0.03</v>
      </c>
      <c r="E235" s="45">
        <v>0.03</v>
      </c>
      <c r="F235" s="45">
        <v>2.15</v>
      </c>
      <c r="G235" s="45">
        <v>0.28000000000000003</v>
      </c>
      <c r="H235" s="45">
        <v>0.84</v>
      </c>
      <c r="I235" s="45">
        <v>1.1000000000000001</v>
      </c>
      <c r="J235" s="45">
        <v>1.1599999999999999</v>
      </c>
      <c r="K235" s="45">
        <v>0.64</v>
      </c>
      <c r="L235" s="45">
        <v>0.31</v>
      </c>
      <c r="M235" s="45">
        <v>0.71</v>
      </c>
      <c r="N235" s="45">
        <v>0.47</v>
      </c>
      <c r="O235" s="45">
        <v>0.52</v>
      </c>
      <c r="P235" s="45">
        <v>3.07</v>
      </c>
      <c r="Q235" s="45">
        <v>0.28999999999999998</v>
      </c>
      <c r="R235" s="45">
        <v>1.39</v>
      </c>
      <c r="S235" s="45">
        <v>6.67</v>
      </c>
      <c r="T235" s="45">
        <v>0.2</v>
      </c>
      <c r="U235" s="45" t="s">
        <v>244</v>
      </c>
      <c r="V235" s="45">
        <v>3.23</v>
      </c>
      <c r="W235" s="45">
        <v>4.21</v>
      </c>
      <c r="X235" s="45">
        <v>0.47</v>
      </c>
      <c r="Y235" s="157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B236" s="31" t="s">
        <v>292</v>
      </c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BM236" s="55"/>
    </row>
    <row r="237" spans="1:65">
      <c r="BM237" s="55"/>
    </row>
    <row r="238" spans="1:65" ht="15">
      <c r="B238" s="8" t="s">
        <v>499</v>
      </c>
      <c r="BM238" s="28" t="s">
        <v>67</v>
      </c>
    </row>
    <row r="239" spans="1:65" ht="15">
      <c r="A239" s="25" t="s">
        <v>0</v>
      </c>
      <c r="B239" s="18" t="s">
        <v>114</v>
      </c>
      <c r="C239" s="15" t="s">
        <v>115</v>
      </c>
      <c r="D239" s="16" t="s">
        <v>235</v>
      </c>
      <c r="E239" s="17" t="s">
        <v>235</v>
      </c>
      <c r="F239" s="17" t="s">
        <v>235</v>
      </c>
      <c r="G239" s="17" t="s">
        <v>235</v>
      </c>
      <c r="H239" s="17" t="s">
        <v>235</v>
      </c>
      <c r="I239" s="17" t="s">
        <v>235</v>
      </c>
      <c r="J239" s="17" t="s">
        <v>235</v>
      </c>
      <c r="K239" s="17" t="s">
        <v>235</v>
      </c>
      <c r="L239" s="17" t="s">
        <v>235</v>
      </c>
      <c r="M239" s="17" t="s">
        <v>235</v>
      </c>
      <c r="N239" s="17" t="s">
        <v>235</v>
      </c>
      <c r="O239" s="17" t="s">
        <v>235</v>
      </c>
      <c r="P239" s="17" t="s">
        <v>235</v>
      </c>
      <c r="Q239" s="17" t="s">
        <v>235</v>
      </c>
      <c r="R239" s="17" t="s">
        <v>235</v>
      </c>
      <c r="S239" s="17" t="s">
        <v>235</v>
      </c>
      <c r="T239" s="17" t="s">
        <v>235</v>
      </c>
      <c r="U239" s="17" t="s">
        <v>235</v>
      </c>
      <c r="V239" s="17" t="s">
        <v>235</v>
      </c>
      <c r="W239" s="17" t="s">
        <v>235</v>
      </c>
      <c r="X239" s="17" t="s">
        <v>235</v>
      </c>
      <c r="Y239" s="17" t="s">
        <v>235</v>
      </c>
      <c r="Z239" s="17" t="s">
        <v>235</v>
      </c>
      <c r="AA239" s="17" t="s">
        <v>235</v>
      </c>
      <c r="AB239" s="17" t="s">
        <v>235</v>
      </c>
      <c r="AC239" s="17" t="s">
        <v>235</v>
      </c>
      <c r="AD239" s="17" t="s">
        <v>235</v>
      </c>
      <c r="AE239" s="17" t="s">
        <v>235</v>
      </c>
      <c r="AF239" s="17" t="s">
        <v>235</v>
      </c>
      <c r="AG239" s="157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1</v>
      </c>
    </row>
    <row r="240" spans="1:65">
      <c r="A240" s="30"/>
      <c r="B240" s="19" t="s">
        <v>236</v>
      </c>
      <c r="C240" s="9" t="s">
        <v>236</v>
      </c>
      <c r="D240" s="154" t="s">
        <v>246</v>
      </c>
      <c r="E240" s="156" t="s">
        <v>247</v>
      </c>
      <c r="F240" s="156" t="s">
        <v>248</v>
      </c>
      <c r="G240" s="156" t="s">
        <v>249</v>
      </c>
      <c r="H240" s="156" t="s">
        <v>250</v>
      </c>
      <c r="I240" s="156" t="s">
        <v>251</v>
      </c>
      <c r="J240" s="156" t="s">
        <v>252</v>
      </c>
      <c r="K240" s="156" t="s">
        <v>253</v>
      </c>
      <c r="L240" s="156" t="s">
        <v>254</v>
      </c>
      <c r="M240" s="156" t="s">
        <v>255</v>
      </c>
      <c r="N240" s="156" t="s">
        <v>256</v>
      </c>
      <c r="O240" s="156" t="s">
        <v>257</v>
      </c>
      <c r="P240" s="156" t="s">
        <v>258</v>
      </c>
      <c r="Q240" s="156" t="s">
        <v>259</v>
      </c>
      <c r="R240" s="156" t="s">
        <v>260</v>
      </c>
      <c r="S240" s="156" t="s">
        <v>261</v>
      </c>
      <c r="T240" s="156" t="s">
        <v>262</v>
      </c>
      <c r="U240" s="156" t="s">
        <v>263</v>
      </c>
      <c r="V240" s="156" t="s">
        <v>264</v>
      </c>
      <c r="W240" s="156" t="s">
        <v>265</v>
      </c>
      <c r="X240" s="156" t="s">
        <v>266</v>
      </c>
      <c r="Y240" s="156" t="s">
        <v>267</v>
      </c>
      <c r="Z240" s="156" t="s">
        <v>268</v>
      </c>
      <c r="AA240" s="156" t="s">
        <v>269</v>
      </c>
      <c r="AB240" s="156" t="s">
        <v>270</v>
      </c>
      <c r="AC240" s="156" t="s">
        <v>271</v>
      </c>
      <c r="AD240" s="156" t="s">
        <v>272</v>
      </c>
      <c r="AE240" s="156" t="s">
        <v>237</v>
      </c>
      <c r="AF240" s="156" t="s">
        <v>273</v>
      </c>
      <c r="AG240" s="157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 t="s">
        <v>1</v>
      </c>
    </row>
    <row r="241" spans="1:65">
      <c r="A241" s="30"/>
      <c r="B241" s="19"/>
      <c r="C241" s="9"/>
      <c r="D241" s="10" t="s">
        <v>118</v>
      </c>
      <c r="E241" s="11" t="s">
        <v>118</v>
      </c>
      <c r="F241" s="11" t="s">
        <v>293</v>
      </c>
      <c r="G241" s="11" t="s">
        <v>119</v>
      </c>
      <c r="H241" s="11" t="s">
        <v>119</v>
      </c>
      <c r="I241" s="11" t="s">
        <v>119</v>
      </c>
      <c r="J241" s="11" t="s">
        <v>119</v>
      </c>
      <c r="K241" s="11" t="s">
        <v>119</v>
      </c>
      <c r="L241" s="11" t="s">
        <v>287</v>
      </c>
      <c r="M241" s="11" t="s">
        <v>118</v>
      </c>
      <c r="N241" s="11" t="s">
        <v>118</v>
      </c>
      <c r="O241" s="11" t="s">
        <v>118</v>
      </c>
      <c r="P241" s="11" t="s">
        <v>118</v>
      </c>
      <c r="Q241" s="11" t="s">
        <v>287</v>
      </c>
      <c r="R241" s="11" t="s">
        <v>118</v>
      </c>
      <c r="S241" s="11" t="s">
        <v>293</v>
      </c>
      <c r="T241" s="11" t="s">
        <v>118</v>
      </c>
      <c r="U241" s="11" t="s">
        <v>287</v>
      </c>
      <c r="V241" s="11" t="s">
        <v>286</v>
      </c>
      <c r="W241" s="11" t="s">
        <v>287</v>
      </c>
      <c r="X241" s="11" t="s">
        <v>293</v>
      </c>
      <c r="Y241" s="11" t="s">
        <v>118</v>
      </c>
      <c r="Z241" s="11" t="s">
        <v>118</v>
      </c>
      <c r="AA241" s="11" t="s">
        <v>118</v>
      </c>
      <c r="AB241" s="11" t="s">
        <v>293</v>
      </c>
      <c r="AC241" s="11" t="s">
        <v>293</v>
      </c>
      <c r="AD241" s="11" t="s">
        <v>118</v>
      </c>
      <c r="AE241" s="11" t="s">
        <v>118</v>
      </c>
      <c r="AF241" s="11" t="s">
        <v>118</v>
      </c>
      <c r="AG241" s="157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2</v>
      </c>
    </row>
    <row r="242" spans="1:65">
      <c r="A242" s="30"/>
      <c r="B242" s="19"/>
      <c r="C242" s="9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157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3</v>
      </c>
    </row>
    <row r="243" spans="1:65">
      <c r="A243" s="30"/>
      <c r="B243" s="18">
        <v>1</v>
      </c>
      <c r="C243" s="14">
        <v>1</v>
      </c>
      <c r="D243" s="151">
        <v>3.42</v>
      </c>
      <c r="E243" s="22">
        <v>3.09</v>
      </c>
      <c r="F243" s="22">
        <v>3.1859999999999999</v>
      </c>
      <c r="G243" s="22">
        <v>2.99</v>
      </c>
      <c r="H243" s="22">
        <v>3.1</v>
      </c>
      <c r="I243" s="22">
        <v>3.11</v>
      </c>
      <c r="J243" s="22">
        <v>3.1</v>
      </c>
      <c r="K243" s="22">
        <v>3.1</v>
      </c>
      <c r="L243" s="22">
        <v>3.2399999999999998</v>
      </c>
      <c r="M243" s="22">
        <v>3.0287000000000002</v>
      </c>
      <c r="N243" s="22">
        <v>3.1259999999999994</v>
      </c>
      <c r="O243" s="22">
        <v>2.9337999999999997</v>
      </c>
      <c r="P243" s="22">
        <v>3.2177150125848</v>
      </c>
      <c r="Q243" s="22">
        <v>3.1919358</v>
      </c>
      <c r="R243" s="22">
        <v>3.0859921931530243</v>
      </c>
      <c r="S243" s="151">
        <v>3.53</v>
      </c>
      <c r="T243" s="22">
        <v>3</v>
      </c>
      <c r="U243" s="22">
        <v>3.07</v>
      </c>
      <c r="V243" s="22">
        <v>3.2147000000000001</v>
      </c>
      <c r="W243" s="22">
        <v>3.1612</v>
      </c>
      <c r="X243" s="22">
        <v>3.173</v>
      </c>
      <c r="Y243" s="158">
        <v>3.4498440000000006</v>
      </c>
      <c r="Z243" s="22">
        <v>3.12</v>
      </c>
      <c r="AA243" s="22">
        <v>3.2170000000000005</v>
      </c>
      <c r="AB243" s="22">
        <v>3.03</v>
      </c>
      <c r="AC243" s="22">
        <v>3.1240000000000001</v>
      </c>
      <c r="AD243" s="22">
        <v>3.06</v>
      </c>
      <c r="AE243" s="22" t="s">
        <v>294</v>
      </c>
      <c r="AF243" s="22">
        <v>3.113</v>
      </c>
      <c r="AG243" s="157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1</v>
      </c>
    </row>
    <row r="244" spans="1:65">
      <c r="A244" s="30"/>
      <c r="B244" s="19">
        <v>1</v>
      </c>
      <c r="C244" s="9">
        <v>2</v>
      </c>
      <c r="D244" s="152">
        <v>3.35</v>
      </c>
      <c r="E244" s="11">
        <v>3.06</v>
      </c>
      <c r="F244" s="11">
        <v>3.1719999999999997</v>
      </c>
      <c r="G244" s="11">
        <v>2.98</v>
      </c>
      <c r="H244" s="11">
        <v>3.16</v>
      </c>
      <c r="I244" s="11">
        <v>3.16</v>
      </c>
      <c r="J244" s="11">
        <v>3.07</v>
      </c>
      <c r="K244" s="11">
        <v>3.1</v>
      </c>
      <c r="L244" s="11">
        <v>3.1300000000000003</v>
      </c>
      <c r="M244" s="11">
        <v>3.0049999999999999</v>
      </c>
      <c r="N244" s="11">
        <v>3.1309999999999998</v>
      </c>
      <c r="O244" s="11">
        <v>2.9458000000000002</v>
      </c>
      <c r="P244" s="11">
        <v>3.2309077391136003</v>
      </c>
      <c r="Q244" s="11">
        <v>3.1466368</v>
      </c>
      <c r="R244" s="11">
        <v>3.1155584534707765</v>
      </c>
      <c r="S244" s="152">
        <v>3.5000000000000004</v>
      </c>
      <c r="T244" s="11">
        <v>3.05</v>
      </c>
      <c r="U244" s="11">
        <v>3.06</v>
      </c>
      <c r="V244" s="11">
        <v>3.1961999999999997</v>
      </c>
      <c r="W244" s="11">
        <v>3.1717000000000004</v>
      </c>
      <c r="X244" s="11">
        <v>3.1829999999999998</v>
      </c>
      <c r="Y244" s="11">
        <v>3.2959260000000006</v>
      </c>
      <c r="Z244" s="11">
        <v>3.11</v>
      </c>
      <c r="AA244" s="11">
        <v>3.1390000000000002</v>
      </c>
      <c r="AB244" s="11">
        <v>3.05</v>
      </c>
      <c r="AC244" s="11">
        <v>3.1230000000000002</v>
      </c>
      <c r="AD244" s="11">
        <v>2.9729999999999999</v>
      </c>
      <c r="AE244" s="11" t="s">
        <v>294</v>
      </c>
      <c r="AF244" s="11">
        <v>3.1190000000000002</v>
      </c>
      <c r="AG244" s="157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25</v>
      </c>
    </row>
    <row r="245" spans="1:65">
      <c r="A245" s="30"/>
      <c r="B245" s="19">
        <v>1</v>
      </c>
      <c r="C245" s="9">
        <v>3</v>
      </c>
      <c r="D245" s="152">
        <v>3.39</v>
      </c>
      <c r="E245" s="11">
        <v>3.07</v>
      </c>
      <c r="F245" s="11">
        <v>3.1179999999999999</v>
      </c>
      <c r="G245" s="11">
        <v>3.03</v>
      </c>
      <c r="H245" s="11">
        <v>3.11</v>
      </c>
      <c r="I245" s="11">
        <v>3.1400000000000006</v>
      </c>
      <c r="J245" s="11">
        <v>3.1</v>
      </c>
      <c r="K245" s="11">
        <v>3.11</v>
      </c>
      <c r="L245" s="11">
        <v>3.09</v>
      </c>
      <c r="M245" s="11">
        <v>3.0214000000000003</v>
      </c>
      <c r="N245" s="11">
        <v>3.173</v>
      </c>
      <c r="O245" s="11">
        <v>3.0866000000000002</v>
      </c>
      <c r="P245" s="11">
        <v>3.2154490108103997</v>
      </c>
      <c r="Q245" s="11">
        <v>3.2259776999999996</v>
      </c>
      <c r="R245" s="11">
        <v>3.1341606359397174</v>
      </c>
      <c r="S245" s="152">
        <v>3.5699999999999994</v>
      </c>
      <c r="T245" s="11">
        <v>2.9899999999999998</v>
      </c>
      <c r="U245" s="11">
        <v>3.05</v>
      </c>
      <c r="V245" s="11">
        <v>3.1967000000000003</v>
      </c>
      <c r="W245" s="11">
        <v>3.1776999999999997</v>
      </c>
      <c r="X245" s="11">
        <v>3.1939999999999995</v>
      </c>
      <c r="Y245" s="11">
        <v>3.3325440000000004</v>
      </c>
      <c r="Z245" s="11">
        <v>3.1400000000000006</v>
      </c>
      <c r="AA245" s="11">
        <v>3.2290000000000001</v>
      </c>
      <c r="AB245" s="11">
        <v>3.06</v>
      </c>
      <c r="AC245" s="11">
        <v>3.141</v>
      </c>
      <c r="AD245" s="11">
        <v>3.0219999999999998</v>
      </c>
      <c r="AE245" s="11" t="s">
        <v>294</v>
      </c>
      <c r="AF245" s="11">
        <v>3.077</v>
      </c>
      <c r="AG245" s="157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16</v>
      </c>
    </row>
    <row r="246" spans="1:65">
      <c r="A246" s="30"/>
      <c r="B246" s="19">
        <v>1</v>
      </c>
      <c r="C246" s="9">
        <v>4</v>
      </c>
      <c r="D246" s="152">
        <v>3.35</v>
      </c>
      <c r="E246" s="11">
        <v>3.02</v>
      </c>
      <c r="F246" s="11">
        <v>3.157</v>
      </c>
      <c r="G246" s="11">
        <v>3.02</v>
      </c>
      <c r="H246" s="11">
        <v>3.06</v>
      </c>
      <c r="I246" s="11">
        <v>3.12</v>
      </c>
      <c r="J246" s="11">
        <v>3.08</v>
      </c>
      <c r="K246" s="11">
        <v>3.08</v>
      </c>
      <c r="L246" s="11">
        <v>3.1199999999999997</v>
      </c>
      <c r="M246" s="11">
        <v>2.9782999999999999</v>
      </c>
      <c r="N246" s="11">
        <v>3.1440000000000001</v>
      </c>
      <c r="O246" s="11">
        <v>3.0043000000000002</v>
      </c>
      <c r="P246" s="11">
        <v>3.2748179134944002</v>
      </c>
      <c r="Q246" s="11">
        <v>3.1957242999999997</v>
      </c>
      <c r="R246" s="11">
        <v>3.1228629060541793</v>
      </c>
      <c r="S246" s="152">
        <v>3.56</v>
      </c>
      <c r="T246" s="11">
        <v>3.01</v>
      </c>
      <c r="U246" s="11">
        <v>3.07</v>
      </c>
      <c r="V246" s="11">
        <v>3.1854</v>
      </c>
      <c r="W246" s="11">
        <v>3.0505999999999998</v>
      </c>
      <c r="X246" s="11">
        <v>3.1719999999999997</v>
      </c>
      <c r="Y246" s="153">
        <v>3.395886</v>
      </c>
      <c r="Z246" s="11">
        <v>3.11</v>
      </c>
      <c r="AA246" s="11">
        <v>3.2610000000000001</v>
      </c>
      <c r="AB246" s="11">
        <v>3.03</v>
      </c>
      <c r="AC246" s="11">
        <v>3.0979999999999999</v>
      </c>
      <c r="AD246" s="11">
        <v>3.0910000000000002</v>
      </c>
      <c r="AE246" s="11" t="s">
        <v>294</v>
      </c>
      <c r="AF246" s="11">
        <v>3.113</v>
      </c>
      <c r="AG246" s="157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3.1186399934652544</v>
      </c>
    </row>
    <row r="247" spans="1:65">
      <c r="A247" s="30"/>
      <c r="B247" s="19">
        <v>1</v>
      </c>
      <c r="C247" s="9">
        <v>5</v>
      </c>
      <c r="D247" s="153">
        <v>3.5900000000000003</v>
      </c>
      <c r="E247" s="11">
        <v>3.07</v>
      </c>
      <c r="F247" s="11">
        <v>3.1329999999999996</v>
      </c>
      <c r="G247" s="11">
        <v>3</v>
      </c>
      <c r="H247" s="11">
        <v>3.11</v>
      </c>
      <c r="I247" s="11">
        <v>3.15</v>
      </c>
      <c r="J247" s="11">
        <v>3.12</v>
      </c>
      <c r="K247" s="11">
        <v>3.06</v>
      </c>
      <c r="L247" s="11">
        <v>3.09</v>
      </c>
      <c r="M247" s="11">
        <v>3.0238</v>
      </c>
      <c r="N247" s="11">
        <v>3.1230000000000002</v>
      </c>
      <c r="O247" s="11">
        <v>3.0207999999999999</v>
      </c>
      <c r="P247" s="11">
        <v>3.2810298805284002</v>
      </c>
      <c r="Q247" s="11">
        <v>3.1950000999999997</v>
      </c>
      <c r="R247" s="11">
        <v>3.0950602909178637</v>
      </c>
      <c r="S247" s="152">
        <v>3.54</v>
      </c>
      <c r="T247" s="11">
        <v>3.01</v>
      </c>
      <c r="U247" s="11">
        <v>3.04</v>
      </c>
      <c r="V247" s="11">
        <v>3.2392999999999996</v>
      </c>
      <c r="W247" s="11">
        <v>3.1107</v>
      </c>
      <c r="X247" s="11">
        <v>3.2010000000000005</v>
      </c>
      <c r="Y247" s="153">
        <v>3.3923160000000001</v>
      </c>
      <c r="Z247" s="11">
        <v>3.1300000000000003</v>
      </c>
      <c r="AA247" s="11">
        <v>3.1429999999999998</v>
      </c>
      <c r="AB247" s="11">
        <v>3.05</v>
      </c>
      <c r="AC247" s="11">
        <v>3.1390000000000002</v>
      </c>
      <c r="AD247" s="11">
        <v>3.077</v>
      </c>
      <c r="AE247" s="11" t="s">
        <v>294</v>
      </c>
      <c r="AF247" s="153">
        <v>3.286</v>
      </c>
      <c r="AG247" s="157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22</v>
      </c>
    </row>
    <row r="248" spans="1:65">
      <c r="A248" s="30"/>
      <c r="B248" s="19">
        <v>1</v>
      </c>
      <c r="C248" s="9">
        <v>6</v>
      </c>
      <c r="D248" s="152">
        <v>3.38</v>
      </c>
      <c r="E248" s="11">
        <v>3.03</v>
      </c>
      <c r="F248" s="11">
        <v>3.1629999999999998</v>
      </c>
      <c r="G248" s="11">
        <v>3</v>
      </c>
      <c r="H248" s="11">
        <v>3.1</v>
      </c>
      <c r="I248" s="11">
        <v>3.18</v>
      </c>
      <c r="J248" s="11">
        <v>3.12</v>
      </c>
      <c r="K248" s="11">
        <v>3.11</v>
      </c>
      <c r="L248" s="11">
        <v>3.18</v>
      </c>
      <c r="M248" s="11">
        <v>3.0167999999999999</v>
      </c>
      <c r="N248" s="11">
        <v>3.177</v>
      </c>
      <c r="O248" s="11">
        <v>3.2469999999999999</v>
      </c>
      <c r="P248" s="11">
        <v>3.1999094124816003</v>
      </c>
      <c r="Q248" s="11">
        <v>3.2083410999999997</v>
      </c>
      <c r="R248" s="11">
        <v>3.1181637320309443</v>
      </c>
      <c r="S248" s="152">
        <v>3.54</v>
      </c>
      <c r="T248" s="11">
        <v>3.04</v>
      </c>
      <c r="U248" s="11">
        <v>3.05</v>
      </c>
      <c r="V248" s="11">
        <v>3.1177999999999999</v>
      </c>
      <c r="W248" s="11">
        <v>3.2054999999999998</v>
      </c>
      <c r="X248" s="11">
        <v>3.1709999999999994</v>
      </c>
      <c r="Y248" s="11">
        <v>3.2858279999999995</v>
      </c>
      <c r="Z248" s="11">
        <v>3.16</v>
      </c>
      <c r="AA248" s="11">
        <v>3.1819999999999999</v>
      </c>
      <c r="AB248" s="153">
        <v>2.0099999999999998</v>
      </c>
      <c r="AC248" s="11">
        <v>3.12</v>
      </c>
      <c r="AD248" s="11">
        <v>3.1070000000000002</v>
      </c>
      <c r="AE248" s="11" t="s">
        <v>294</v>
      </c>
      <c r="AF248" s="11">
        <v>3.0840000000000001</v>
      </c>
      <c r="AG248" s="157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5"/>
    </row>
    <row r="249" spans="1:65">
      <c r="A249" s="30"/>
      <c r="B249" s="20" t="s">
        <v>239</v>
      </c>
      <c r="C249" s="12"/>
      <c r="D249" s="23">
        <v>3.4133333333333336</v>
      </c>
      <c r="E249" s="23">
        <v>3.0566666666666666</v>
      </c>
      <c r="F249" s="23">
        <v>3.1548333333333329</v>
      </c>
      <c r="G249" s="23">
        <v>3.0033333333333334</v>
      </c>
      <c r="H249" s="23">
        <v>3.1066666666666669</v>
      </c>
      <c r="I249" s="23">
        <v>3.143333333333334</v>
      </c>
      <c r="J249" s="23">
        <v>3.0983333333333332</v>
      </c>
      <c r="K249" s="23">
        <v>3.0933333333333337</v>
      </c>
      <c r="L249" s="23">
        <v>3.1416666666666671</v>
      </c>
      <c r="M249" s="23">
        <v>3.0123333333333329</v>
      </c>
      <c r="N249" s="23">
        <v>3.1456666666666666</v>
      </c>
      <c r="O249" s="23">
        <v>3.0397166666666671</v>
      </c>
      <c r="P249" s="23">
        <v>3.2366381615021997</v>
      </c>
      <c r="Q249" s="23">
        <v>3.1939359666666665</v>
      </c>
      <c r="R249" s="23">
        <v>3.1119663685944179</v>
      </c>
      <c r="S249" s="23">
        <v>3.5399999999999996</v>
      </c>
      <c r="T249" s="23">
        <v>3.0166666666666662</v>
      </c>
      <c r="U249" s="23">
        <v>3.0566666666666666</v>
      </c>
      <c r="V249" s="23">
        <v>3.1916833333333332</v>
      </c>
      <c r="W249" s="23">
        <v>3.146233333333333</v>
      </c>
      <c r="X249" s="23">
        <v>3.1823333333333328</v>
      </c>
      <c r="Y249" s="23">
        <v>3.3587240000000005</v>
      </c>
      <c r="Z249" s="23">
        <v>3.1283333333333339</v>
      </c>
      <c r="AA249" s="23">
        <v>3.1951666666666667</v>
      </c>
      <c r="AB249" s="23">
        <v>2.8716666666666661</v>
      </c>
      <c r="AC249" s="23">
        <v>3.124166666666667</v>
      </c>
      <c r="AD249" s="23">
        <v>3.0550000000000002</v>
      </c>
      <c r="AE249" s="23" t="s">
        <v>745</v>
      </c>
      <c r="AF249" s="23">
        <v>3.1320000000000001</v>
      </c>
      <c r="AG249" s="157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240</v>
      </c>
      <c r="C250" s="29"/>
      <c r="D250" s="11">
        <v>3.3849999999999998</v>
      </c>
      <c r="E250" s="11">
        <v>3.0649999999999999</v>
      </c>
      <c r="F250" s="11">
        <v>3.16</v>
      </c>
      <c r="G250" s="11">
        <v>3</v>
      </c>
      <c r="H250" s="11">
        <v>3.105</v>
      </c>
      <c r="I250" s="11">
        <v>3.1450000000000005</v>
      </c>
      <c r="J250" s="11">
        <v>3.1</v>
      </c>
      <c r="K250" s="11">
        <v>3.1</v>
      </c>
      <c r="L250" s="11">
        <v>3.125</v>
      </c>
      <c r="M250" s="11">
        <v>3.0190999999999999</v>
      </c>
      <c r="N250" s="11">
        <v>3.1375000000000002</v>
      </c>
      <c r="O250" s="11">
        <v>3.0125500000000001</v>
      </c>
      <c r="P250" s="11">
        <v>3.2243113758491999</v>
      </c>
      <c r="Q250" s="11">
        <v>3.1953621999999999</v>
      </c>
      <c r="R250" s="11">
        <v>3.1168610927508604</v>
      </c>
      <c r="S250" s="11">
        <v>3.54</v>
      </c>
      <c r="T250" s="11">
        <v>3.01</v>
      </c>
      <c r="U250" s="11">
        <v>3.0549999999999997</v>
      </c>
      <c r="V250" s="11">
        <v>3.19645</v>
      </c>
      <c r="W250" s="11">
        <v>3.1664500000000002</v>
      </c>
      <c r="X250" s="11">
        <v>3.1779999999999999</v>
      </c>
      <c r="Y250" s="11">
        <v>3.3624300000000003</v>
      </c>
      <c r="Z250" s="11">
        <v>3.125</v>
      </c>
      <c r="AA250" s="11">
        <v>3.1995000000000005</v>
      </c>
      <c r="AB250" s="11">
        <v>3.04</v>
      </c>
      <c r="AC250" s="11">
        <v>3.1234999999999999</v>
      </c>
      <c r="AD250" s="11">
        <v>3.0685000000000002</v>
      </c>
      <c r="AE250" s="11" t="s">
        <v>745</v>
      </c>
      <c r="AF250" s="11">
        <v>3.113</v>
      </c>
      <c r="AG250" s="157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3" t="s">
        <v>241</v>
      </c>
      <c r="C251" s="29"/>
      <c r="D251" s="24">
        <v>9.0480200412392353E-2</v>
      </c>
      <c r="E251" s="24">
        <v>2.6583202716502483E-2</v>
      </c>
      <c r="F251" s="24">
        <v>2.5182665996011402E-2</v>
      </c>
      <c r="G251" s="24">
        <v>1.8618986725025179E-2</v>
      </c>
      <c r="H251" s="24">
        <v>3.2041639575194458E-2</v>
      </c>
      <c r="I251" s="24">
        <v>2.5819888974716168E-2</v>
      </c>
      <c r="J251" s="24">
        <v>2.0412414523193232E-2</v>
      </c>
      <c r="K251" s="24">
        <v>1.9663841605003445E-2</v>
      </c>
      <c r="L251" s="24">
        <v>5.8452259722500614E-2</v>
      </c>
      <c r="M251" s="24">
        <v>1.8512446263707828E-2</v>
      </c>
      <c r="N251" s="24">
        <v>2.3863500721115316E-2</v>
      </c>
      <c r="O251" s="24">
        <v>0.11559869232247681</v>
      </c>
      <c r="P251" s="24">
        <v>3.3517823908025123E-2</v>
      </c>
      <c r="Q251" s="24">
        <v>2.6380761517717028E-2</v>
      </c>
      <c r="R251" s="24">
        <v>1.8017234367104992E-2</v>
      </c>
      <c r="S251" s="24">
        <v>2.4494897427831511E-2</v>
      </c>
      <c r="T251" s="24">
        <v>2.3380903889000281E-2</v>
      </c>
      <c r="U251" s="24">
        <v>1.211060141638993E-2</v>
      </c>
      <c r="V251" s="24">
        <v>4.0843379716505632E-2</v>
      </c>
      <c r="W251" s="24">
        <v>5.618468355937116E-2</v>
      </c>
      <c r="X251" s="24">
        <v>1.2706953477001166E-2</v>
      </c>
      <c r="Y251" s="24">
        <v>6.4428408529157502E-2</v>
      </c>
      <c r="Z251" s="24">
        <v>1.9407902170679673E-2</v>
      </c>
      <c r="AA251" s="24">
        <v>4.8999659862765117E-2</v>
      </c>
      <c r="AB251" s="24">
        <v>0.42229926197741335</v>
      </c>
      <c r="AC251" s="24">
        <v>1.5535979745953239E-2</v>
      </c>
      <c r="AD251" s="24">
        <v>4.964272353527769E-2</v>
      </c>
      <c r="AE251" s="24" t="s">
        <v>745</v>
      </c>
      <c r="AF251" s="24">
        <v>7.737699916641895E-2</v>
      </c>
      <c r="AG251" s="223"/>
      <c r="AH251" s="224"/>
      <c r="AI251" s="224"/>
      <c r="AJ251" s="224"/>
      <c r="AK251" s="224"/>
      <c r="AL251" s="224"/>
      <c r="AM251" s="224"/>
      <c r="AN251" s="224"/>
      <c r="AO251" s="224"/>
      <c r="AP251" s="224"/>
      <c r="AQ251" s="224"/>
      <c r="AR251" s="224"/>
      <c r="AS251" s="224"/>
      <c r="AT251" s="224"/>
      <c r="AU251" s="224"/>
      <c r="AV251" s="224"/>
      <c r="AW251" s="224"/>
      <c r="AX251" s="224"/>
      <c r="AY251" s="224"/>
      <c r="AZ251" s="224"/>
      <c r="BA251" s="224"/>
      <c r="BB251" s="224"/>
      <c r="BC251" s="224"/>
      <c r="BD251" s="224"/>
      <c r="BE251" s="224"/>
      <c r="BF251" s="224"/>
      <c r="BG251" s="224"/>
      <c r="BH251" s="224"/>
      <c r="BI251" s="224"/>
      <c r="BJ251" s="224"/>
      <c r="BK251" s="224"/>
      <c r="BL251" s="224"/>
      <c r="BM251" s="56"/>
    </row>
    <row r="252" spans="1:65">
      <c r="A252" s="30"/>
      <c r="B252" s="3" t="s">
        <v>87</v>
      </c>
      <c r="C252" s="29"/>
      <c r="D252" s="13">
        <v>2.650787121456807E-2</v>
      </c>
      <c r="E252" s="13">
        <v>8.696794781843778E-3</v>
      </c>
      <c r="F252" s="13">
        <v>7.982249245922576E-3</v>
      </c>
      <c r="G252" s="13">
        <v>6.1994406409628788E-3</v>
      </c>
      <c r="H252" s="13">
        <v>1.0313832481285768E-2</v>
      </c>
      <c r="I252" s="13">
        <v>8.21417464731161E-3</v>
      </c>
      <c r="J252" s="13">
        <v>6.5881918848391284E-3</v>
      </c>
      <c r="K252" s="13">
        <v>6.3568453464450782E-3</v>
      </c>
      <c r="L252" s="13">
        <v>1.8605493810875524E-2</v>
      </c>
      <c r="M252" s="13">
        <v>6.1455503807816194E-3</v>
      </c>
      <c r="N252" s="13">
        <v>7.5861504888572583E-3</v>
      </c>
      <c r="O252" s="13">
        <v>3.8029430041991892E-2</v>
      </c>
      <c r="P252" s="13">
        <v>1.0355752554208505E-2</v>
      </c>
      <c r="Q252" s="13">
        <v>8.2596400782728157E-3</v>
      </c>
      <c r="R252" s="13">
        <v>5.789662301280858E-3</v>
      </c>
      <c r="S252" s="13">
        <v>6.919462550234891E-3</v>
      </c>
      <c r="T252" s="13">
        <v>7.7505758748067245E-3</v>
      </c>
      <c r="U252" s="13">
        <v>3.962028816703358E-3</v>
      </c>
      <c r="V252" s="13">
        <v>1.2796814549220829E-2</v>
      </c>
      <c r="W252" s="13">
        <v>1.7857761204203279E-2</v>
      </c>
      <c r="X252" s="13">
        <v>3.9929674694672151E-3</v>
      </c>
      <c r="Y252" s="13">
        <v>1.91824063332258E-2</v>
      </c>
      <c r="Z252" s="13">
        <v>6.2039111893488555E-3</v>
      </c>
      <c r="AA252" s="13">
        <v>1.5335556787678822E-2</v>
      </c>
      <c r="AB252" s="13">
        <v>0.14705720092074756</v>
      </c>
      <c r="AC252" s="13">
        <v>4.9728396092675068E-3</v>
      </c>
      <c r="AD252" s="13">
        <v>1.6249664005000879E-2</v>
      </c>
      <c r="AE252" s="13" t="s">
        <v>745</v>
      </c>
      <c r="AF252" s="13">
        <v>2.470529986156416E-2</v>
      </c>
      <c r="AG252" s="157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3" t="s">
        <v>242</v>
      </c>
      <c r="C253" s="29"/>
      <c r="D253" s="13">
        <v>9.4494183517679131E-2</v>
      </c>
      <c r="E253" s="13">
        <v>-1.9871907924109755E-2</v>
      </c>
      <c r="F253" s="13">
        <v>1.1605488271784203E-2</v>
      </c>
      <c r="G253" s="13">
        <v>-3.6973379541573426E-2</v>
      </c>
      <c r="H253" s="13">
        <v>-3.8392782827374461E-3</v>
      </c>
      <c r="I253" s="13">
        <v>7.9179834542690841E-3</v>
      </c>
      <c r="J253" s="13">
        <v>-6.5113832229662938E-3</v>
      </c>
      <c r="K253" s="13">
        <v>-8.114646187103336E-3</v>
      </c>
      <c r="L253" s="13">
        <v>7.3835624662232924E-3</v>
      </c>
      <c r="M253" s="13">
        <v>-3.4087506206126661E-2</v>
      </c>
      <c r="N253" s="13">
        <v>8.6661728375327929E-3</v>
      </c>
      <c r="O253" s="13">
        <v>-2.5306969372534849E-2</v>
      </c>
      <c r="P253" s="13">
        <v>3.7836418529935134E-2</v>
      </c>
      <c r="Q253" s="13">
        <v>2.4143849036498688E-2</v>
      </c>
      <c r="R253" s="13">
        <v>-2.1399151183915111E-3</v>
      </c>
      <c r="S253" s="13">
        <v>0.13511017860915531</v>
      </c>
      <c r="T253" s="13">
        <v>-3.2698011637207758E-2</v>
      </c>
      <c r="U253" s="13">
        <v>-1.9871907924109755E-2</v>
      </c>
      <c r="V253" s="13">
        <v>2.3421536317475677E-2</v>
      </c>
      <c r="W253" s="13">
        <v>8.8478759734682555E-3</v>
      </c>
      <c r="X253" s="13">
        <v>2.0423434574539101E-2</v>
      </c>
      <c r="Y253" s="13">
        <v>7.6983559191767581E-2</v>
      </c>
      <c r="Z253" s="13">
        <v>3.1081945618574025E-3</v>
      </c>
      <c r="AA253" s="13">
        <v>2.4538476182491387E-2</v>
      </c>
      <c r="AB253" s="13">
        <v>-7.9192637597187199E-2</v>
      </c>
      <c r="AC253" s="13">
        <v>1.7721420917429231E-3</v>
      </c>
      <c r="AD253" s="13">
        <v>-2.0406328912155436E-2</v>
      </c>
      <c r="AE253" s="13" t="s">
        <v>745</v>
      </c>
      <c r="AF253" s="13">
        <v>4.2839207355578335E-3</v>
      </c>
      <c r="AG253" s="157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46" t="s">
        <v>243</v>
      </c>
      <c r="C254" s="47"/>
      <c r="D254" s="45">
        <v>3.05</v>
      </c>
      <c r="E254" s="45">
        <v>0.79</v>
      </c>
      <c r="F254" s="45">
        <v>0.27</v>
      </c>
      <c r="G254" s="45">
        <v>1.37</v>
      </c>
      <c r="H254" s="45">
        <v>0.25</v>
      </c>
      <c r="I254" s="45">
        <v>0.14000000000000001</v>
      </c>
      <c r="J254" s="45">
        <v>0.34</v>
      </c>
      <c r="K254" s="45">
        <v>0.4</v>
      </c>
      <c r="L254" s="45">
        <v>0.12</v>
      </c>
      <c r="M254" s="45">
        <v>1.27</v>
      </c>
      <c r="N254" s="45">
        <v>0.17</v>
      </c>
      <c r="O254" s="45">
        <v>0.97</v>
      </c>
      <c r="P254" s="45">
        <v>1.1499999999999999</v>
      </c>
      <c r="Q254" s="45">
        <v>0.69</v>
      </c>
      <c r="R254" s="45">
        <v>0.2</v>
      </c>
      <c r="S254" s="45">
        <v>4.41</v>
      </c>
      <c r="T254" s="45">
        <v>1.22</v>
      </c>
      <c r="U254" s="45">
        <v>0.79</v>
      </c>
      <c r="V254" s="45">
        <v>0.66</v>
      </c>
      <c r="W254" s="45">
        <v>0.17</v>
      </c>
      <c r="X254" s="45">
        <v>0.56000000000000005</v>
      </c>
      <c r="Y254" s="45">
        <v>2.46</v>
      </c>
      <c r="Z254" s="45">
        <v>0.02</v>
      </c>
      <c r="AA254" s="45">
        <v>0.7</v>
      </c>
      <c r="AB254" s="45">
        <v>2.78</v>
      </c>
      <c r="AC254" s="45">
        <v>0.06</v>
      </c>
      <c r="AD254" s="45">
        <v>0.81</v>
      </c>
      <c r="AE254" s="45" t="s">
        <v>244</v>
      </c>
      <c r="AF254" s="45">
        <v>0.02</v>
      </c>
      <c r="AG254" s="157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B255" s="31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BM255" s="55"/>
    </row>
    <row r="256" spans="1:65" ht="15">
      <c r="B256" s="8" t="s">
        <v>500</v>
      </c>
      <c r="BM256" s="28" t="s">
        <v>67</v>
      </c>
    </row>
    <row r="257" spans="1:65" ht="15">
      <c r="A257" s="25" t="s">
        <v>33</v>
      </c>
      <c r="B257" s="18" t="s">
        <v>114</v>
      </c>
      <c r="C257" s="15" t="s">
        <v>115</v>
      </c>
      <c r="D257" s="16" t="s">
        <v>235</v>
      </c>
      <c r="E257" s="17" t="s">
        <v>235</v>
      </c>
      <c r="F257" s="17" t="s">
        <v>235</v>
      </c>
      <c r="G257" s="17" t="s">
        <v>235</v>
      </c>
      <c r="H257" s="17" t="s">
        <v>235</v>
      </c>
      <c r="I257" s="17" t="s">
        <v>235</v>
      </c>
      <c r="J257" s="157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1</v>
      </c>
    </row>
    <row r="258" spans="1:65">
      <c r="A258" s="30"/>
      <c r="B258" s="19" t="s">
        <v>236</v>
      </c>
      <c r="C258" s="9" t="s">
        <v>236</v>
      </c>
      <c r="D258" s="154" t="s">
        <v>247</v>
      </c>
      <c r="E258" s="156" t="s">
        <v>255</v>
      </c>
      <c r="F258" s="156" t="s">
        <v>257</v>
      </c>
      <c r="G258" s="156" t="s">
        <v>258</v>
      </c>
      <c r="H258" s="156" t="s">
        <v>267</v>
      </c>
      <c r="I258" s="156" t="s">
        <v>273</v>
      </c>
      <c r="J258" s="157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 t="s">
        <v>3</v>
      </c>
    </row>
    <row r="259" spans="1:65">
      <c r="A259" s="30"/>
      <c r="B259" s="19"/>
      <c r="C259" s="9"/>
      <c r="D259" s="10" t="s">
        <v>286</v>
      </c>
      <c r="E259" s="11" t="s">
        <v>286</v>
      </c>
      <c r="F259" s="11" t="s">
        <v>286</v>
      </c>
      <c r="G259" s="11" t="s">
        <v>286</v>
      </c>
      <c r="H259" s="11" t="s">
        <v>286</v>
      </c>
      <c r="I259" s="11" t="s">
        <v>286</v>
      </c>
      <c r="J259" s="157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</v>
      </c>
    </row>
    <row r="260" spans="1:65">
      <c r="A260" s="30"/>
      <c r="B260" s="19"/>
      <c r="C260" s="9"/>
      <c r="D260" s="26"/>
      <c r="E260" s="26"/>
      <c r="F260" s="26"/>
      <c r="G260" s="26"/>
      <c r="H260" s="26"/>
      <c r="I260" s="26"/>
      <c r="J260" s="157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3</v>
      </c>
    </row>
    <row r="261" spans="1:65">
      <c r="A261" s="30"/>
      <c r="B261" s="18">
        <v>1</v>
      </c>
      <c r="C261" s="14">
        <v>1</v>
      </c>
      <c r="D261" s="22">
        <v>3.4</v>
      </c>
      <c r="E261" s="22">
        <v>2.94</v>
      </c>
      <c r="F261" s="22">
        <v>3.25</v>
      </c>
      <c r="G261" s="22">
        <v>2.8912505741237595</v>
      </c>
      <c r="H261" s="22">
        <v>3.4952209999999999</v>
      </c>
      <c r="I261" s="22">
        <v>3.06</v>
      </c>
      <c r="J261" s="157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</v>
      </c>
    </row>
    <row r="262" spans="1:65">
      <c r="A262" s="30"/>
      <c r="B262" s="19">
        <v>1</v>
      </c>
      <c r="C262" s="9">
        <v>2</v>
      </c>
      <c r="D262" s="11">
        <v>3.3</v>
      </c>
      <c r="E262" s="11">
        <v>3.12</v>
      </c>
      <c r="F262" s="11">
        <v>3.36</v>
      </c>
      <c r="G262" s="11">
        <v>2.9532923514965983</v>
      </c>
      <c r="H262" s="11">
        <v>3.3679209999999999</v>
      </c>
      <c r="I262" s="11">
        <v>3.22</v>
      </c>
      <c r="J262" s="157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7</v>
      </c>
    </row>
    <row r="263" spans="1:65">
      <c r="A263" s="30"/>
      <c r="B263" s="19">
        <v>1</v>
      </c>
      <c r="C263" s="9">
        <v>3</v>
      </c>
      <c r="D263" s="11">
        <v>3.2</v>
      </c>
      <c r="E263" s="11">
        <v>3.32</v>
      </c>
      <c r="F263" s="11">
        <v>3.43</v>
      </c>
      <c r="G263" s="11">
        <v>2.9347091430863399</v>
      </c>
      <c r="H263" s="11">
        <v>3.4582944999999996</v>
      </c>
      <c r="I263" s="11">
        <v>3.1</v>
      </c>
      <c r="J263" s="157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16</v>
      </c>
    </row>
    <row r="264" spans="1:65">
      <c r="A264" s="30"/>
      <c r="B264" s="19">
        <v>1</v>
      </c>
      <c r="C264" s="9">
        <v>4</v>
      </c>
      <c r="D264" s="11">
        <v>3.2</v>
      </c>
      <c r="E264" s="11">
        <v>3.1</v>
      </c>
      <c r="F264" s="11">
        <v>3.11</v>
      </c>
      <c r="G264" s="11">
        <v>3.0674261639475562</v>
      </c>
      <c r="H264" s="11">
        <v>3.2494844999999999</v>
      </c>
      <c r="I264" s="11">
        <v>3.11</v>
      </c>
      <c r="J264" s="157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3.1976728564296248</v>
      </c>
    </row>
    <row r="265" spans="1:65">
      <c r="A265" s="30"/>
      <c r="B265" s="19">
        <v>1</v>
      </c>
      <c r="C265" s="9">
        <v>5</v>
      </c>
      <c r="D265" s="11">
        <v>3.3</v>
      </c>
      <c r="E265" s="11">
        <v>3.03</v>
      </c>
      <c r="F265" s="11">
        <v>3.35</v>
      </c>
      <c r="G265" s="11">
        <v>2.997750135411513</v>
      </c>
      <c r="H265" s="11">
        <v>3.2583099999999998</v>
      </c>
      <c r="I265" s="11">
        <v>3.24</v>
      </c>
      <c r="J265" s="157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23</v>
      </c>
    </row>
    <row r="266" spans="1:65">
      <c r="A266" s="30"/>
      <c r="B266" s="19">
        <v>1</v>
      </c>
      <c r="C266" s="9">
        <v>6</v>
      </c>
      <c r="D266" s="11">
        <v>3.3</v>
      </c>
      <c r="E266" s="11">
        <v>2.98</v>
      </c>
      <c r="F266" s="11">
        <v>3.41</v>
      </c>
      <c r="G266" s="11">
        <v>2.9511434634007214</v>
      </c>
      <c r="H266" s="11">
        <v>3.4614199999999999</v>
      </c>
      <c r="I266" s="11">
        <v>3.2</v>
      </c>
      <c r="J266" s="157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20" t="s">
        <v>239</v>
      </c>
      <c r="C267" s="12"/>
      <c r="D267" s="23">
        <v>3.2833333333333332</v>
      </c>
      <c r="E267" s="23">
        <v>3.0816666666666666</v>
      </c>
      <c r="F267" s="23">
        <v>3.3183333333333334</v>
      </c>
      <c r="G267" s="23">
        <v>2.9659286385777475</v>
      </c>
      <c r="H267" s="23">
        <v>3.3817751666666669</v>
      </c>
      <c r="I267" s="23">
        <v>3.1549999999999998</v>
      </c>
      <c r="J267" s="157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240</v>
      </c>
      <c r="C268" s="29"/>
      <c r="D268" s="11">
        <v>3.3</v>
      </c>
      <c r="E268" s="11">
        <v>3.0649999999999999</v>
      </c>
      <c r="F268" s="11">
        <v>3.355</v>
      </c>
      <c r="G268" s="11">
        <v>2.9522179074486599</v>
      </c>
      <c r="H268" s="11">
        <v>3.41310775</v>
      </c>
      <c r="I268" s="11">
        <v>3.1550000000000002</v>
      </c>
      <c r="J268" s="157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241</v>
      </c>
      <c r="C269" s="29"/>
      <c r="D269" s="24">
        <v>7.5277265270907973E-2</v>
      </c>
      <c r="E269" s="24">
        <v>0.13541294866690801</v>
      </c>
      <c r="F269" s="24">
        <v>0.11973582031567115</v>
      </c>
      <c r="G269" s="24">
        <v>6.0405467769864801E-2</v>
      </c>
      <c r="H269" s="24">
        <v>0.10770781842775697</v>
      </c>
      <c r="I269" s="24">
        <v>7.4229374239582632E-2</v>
      </c>
      <c r="J269" s="223"/>
      <c r="K269" s="224"/>
      <c r="L269" s="224"/>
      <c r="M269" s="224"/>
      <c r="N269" s="224"/>
      <c r="O269" s="224"/>
      <c r="P269" s="224"/>
      <c r="Q269" s="224"/>
      <c r="R269" s="224"/>
      <c r="S269" s="224"/>
      <c r="T269" s="224"/>
      <c r="U269" s="224"/>
      <c r="V269" s="224"/>
      <c r="W269" s="224"/>
      <c r="X269" s="224"/>
      <c r="Y269" s="224"/>
      <c r="Z269" s="224"/>
      <c r="AA269" s="224"/>
      <c r="AB269" s="224"/>
      <c r="AC269" s="224"/>
      <c r="AD269" s="224"/>
      <c r="AE269" s="224"/>
      <c r="AF269" s="224"/>
      <c r="AG269" s="224"/>
      <c r="AH269" s="224"/>
      <c r="AI269" s="224"/>
      <c r="AJ269" s="224"/>
      <c r="AK269" s="224"/>
      <c r="AL269" s="224"/>
      <c r="AM269" s="224"/>
      <c r="AN269" s="224"/>
      <c r="AO269" s="224"/>
      <c r="AP269" s="224"/>
      <c r="AQ269" s="224"/>
      <c r="AR269" s="224"/>
      <c r="AS269" s="224"/>
      <c r="AT269" s="224"/>
      <c r="AU269" s="224"/>
      <c r="AV269" s="224"/>
      <c r="AW269" s="224"/>
      <c r="AX269" s="224"/>
      <c r="AY269" s="224"/>
      <c r="AZ269" s="224"/>
      <c r="BA269" s="224"/>
      <c r="BB269" s="224"/>
      <c r="BC269" s="224"/>
      <c r="BD269" s="224"/>
      <c r="BE269" s="224"/>
      <c r="BF269" s="224"/>
      <c r="BG269" s="224"/>
      <c r="BH269" s="224"/>
      <c r="BI269" s="224"/>
      <c r="BJ269" s="224"/>
      <c r="BK269" s="224"/>
      <c r="BL269" s="224"/>
      <c r="BM269" s="56"/>
    </row>
    <row r="270" spans="1:65">
      <c r="A270" s="30"/>
      <c r="B270" s="3" t="s">
        <v>87</v>
      </c>
      <c r="C270" s="29"/>
      <c r="D270" s="13">
        <v>2.2927085869312074E-2</v>
      </c>
      <c r="E270" s="13">
        <v>4.3941465224523961E-2</v>
      </c>
      <c r="F270" s="13">
        <v>3.6083120135310238E-2</v>
      </c>
      <c r="G270" s="13">
        <v>2.0366460266161714E-2</v>
      </c>
      <c r="H270" s="13">
        <v>3.184949120491707E-2</v>
      </c>
      <c r="I270" s="13">
        <v>2.3527535416666447E-2</v>
      </c>
      <c r="J270" s="157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242</v>
      </c>
      <c r="C271" s="29"/>
      <c r="D271" s="13">
        <v>2.6788380409668688E-2</v>
      </c>
      <c r="E271" s="13">
        <v>-3.6278317067270471E-2</v>
      </c>
      <c r="F271" s="13">
        <v>3.7733840302360599E-2</v>
      </c>
      <c r="G271" s="13">
        <v>-7.2472772624599391E-2</v>
      </c>
      <c r="H271" s="13">
        <v>5.7573841510041746E-2</v>
      </c>
      <c r="I271" s="13">
        <v>-1.3344972530201726E-2</v>
      </c>
      <c r="J271" s="157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46" t="s">
        <v>243</v>
      </c>
      <c r="C272" s="47"/>
      <c r="D272" s="45">
        <v>0.37</v>
      </c>
      <c r="E272" s="45">
        <v>0.78</v>
      </c>
      <c r="F272" s="45">
        <v>0.56999999999999995</v>
      </c>
      <c r="G272" s="45">
        <v>1.44</v>
      </c>
      <c r="H272" s="45">
        <v>0.93</v>
      </c>
      <c r="I272" s="45">
        <v>0.37</v>
      </c>
      <c r="J272" s="157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B273" s="31"/>
      <c r="C273" s="20"/>
      <c r="D273" s="20"/>
      <c r="E273" s="20"/>
      <c r="F273" s="20"/>
      <c r="G273" s="20"/>
      <c r="H273" s="20"/>
      <c r="I273" s="20"/>
      <c r="BM273" s="55"/>
    </row>
    <row r="274" spans="1:65" ht="15">
      <c r="B274" s="8" t="s">
        <v>501</v>
      </c>
      <c r="BM274" s="28" t="s">
        <v>67</v>
      </c>
    </row>
    <row r="275" spans="1:65" ht="15">
      <c r="A275" s="25" t="s">
        <v>36</v>
      </c>
      <c r="B275" s="18" t="s">
        <v>114</v>
      </c>
      <c r="C275" s="15" t="s">
        <v>115</v>
      </c>
      <c r="D275" s="16" t="s">
        <v>235</v>
      </c>
      <c r="E275" s="17" t="s">
        <v>235</v>
      </c>
      <c r="F275" s="17" t="s">
        <v>235</v>
      </c>
      <c r="G275" s="17" t="s">
        <v>235</v>
      </c>
      <c r="H275" s="17" t="s">
        <v>235</v>
      </c>
      <c r="I275" s="17" t="s">
        <v>235</v>
      </c>
      <c r="J275" s="157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1</v>
      </c>
    </row>
    <row r="276" spans="1:65">
      <c r="A276" s="30"/>
      <c r="B276" s="19" t="s">
        <v>236</v>
      </c>
      <c r="C276" s="9" t="s">
        <v>236</v>
      </c>
      <c r="D276" s="154" t="s">
        <v>247</v>
      </c>
      <c r="E276" s="156" t="s">
        <v>255</v>
      </c>
      <c r="F276" s="156" t="s">
        <v>257</v>
      </c>
      <c r="G276" s="156" t="s">
        <v>258</v>
      </c>
      <c r="H276" s="156" t="s">
        <v>267</v>
      </c>
      <c r="I276" s="156" t="s">
        <v>273</v>
      </c>
      <c r="J276" s="157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 t="s">
        <v>3</v>
      </c>
    </row>
    <row r="277" spans="1:65">
      <c r="A277" s="30"/>
      <c r="B277" s="19"/>
      <c r="C277" s="9"/>
      <c r="D277" s="10" t="s">
        <v>286</v>
      </c>
      <c r="E277" s="11" t="s">
        <v>286</v>
      </c>
      <c r="F277" s="11" t="s">
        <v>286</v>
      </c>
      <c r="G277" s="11" t="s">
        <v>286</v>
      </c>
      <c r="H277" s="11" t="s">
        <v>286</v>
      </c>
      <c r="I277" s="11" t="s">
        <v>286</v>
      </c>
      <c r="J277" s="157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2</v>
      </c>
    </row>
    <row r="278" spans="1:65">
      <c r="A278" s="30"/>
      <c r="B278" s="19"/>
      <c r="C278" s="9"/>
      <c r="D278" s="26"/>
      <c r="E278" s="26"/>
      <c r="F278" s="26"/>
      <c r="G278" s="26"/>
      <c r="H278" s="26"/>
      <c r="I278" s="26"/>
      <c r="J278" s="157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3</v>
      </c>
    </row>
    <row r="279" spans="1:65">
      <c r="A279" s="30"/>
      <c r="B279" s="18">
        <v>1</v>
      </c>
      <c r="C279" s="14">
        <v>1</v>
      </c>
      <c r="D279" s="22">
        <v>1.3</v>
      </c>
      <c r="E279" s="22">
        <v>1.1599999999999999</v>
      </c>
      <c r="F279" s="22">
        <v>1.27</v>
      </c>
      <c r="G279" s="22">
        <v>1.1320010504885152</v>
      </c>
      <c r="H279" s="22">
        <v>1.3931464999999998</v>
      </c>
      <c r="I279" s="22">
        <v>1.1000000000000001</v>
      </c>
      <c r="J279" s="157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</v>
      </c>
    </row>
    <row r="280" spans="1:65">
      <c r="A280" s="30"/>
      <c r="B280" s="19">
        <v>1</v>
      </c>
      <c r="C280" s="9">
        <v>2</v>
      </c>
      <c r="D280" s="11">
        <v>1.3</v>
      </c>
      <c r="E280" s="11">
        <v>1.1499999999999999</v>
      </c>
      <c r="F280" s="11">
        <v>1.25</v>
      </c>
      <c r="G280" s="11">
        <v>1.1713628965059195</v>
      </c>
      <c r="H280" s="11">
        <v>1.3355764999999999</v>
      </c>
      <c r="I280" s="11">
        <v>1.19</v>
      </c>
      <c r="J280" s="157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8</v>
      </c>
    </row>
    <row r="281" spans="1:65">
      <c r="A281" s="30"/>
      <c r="B281" s="19">
        <v>1</v>
      </c>
      <c r="C281" s="9">
        <v>3</v>
      </c>
      <c r="D281" s="11">
        <v>1.3</v>
      </c>
      <c r="E281" s="11">
        <v>1.19</v>
      </c>
      <c r="F281" s="11">
        <v>1.24</v>
      </c>
      <c r="G281" s="11">
        <v>1.1558807638845727</v>
      </c>
      <c r="H281" s="11">
        <v>1.3911609999999999</v>
      </c>
      <c r="I281" s="11">
        <v>1.1299999999999999</v>
      </c>
      <c r="J281" s="157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16</v>
      </c>
    </row>
    <row r="282" spans="1:65">
      <c r="A282" s="30"/>
      <c r="B282" s="19">
        <v>1</v>
      </c>
      <c r="C282" s="9">
        <v>4</v>
      </c>
      <c r="D282" s="11">
        <v>1.3</v>
      </c>
      <c r="E282" s="11">
        <v>1.18</v>
      </c>
      <c r="F282" s="11">
        <v>1.25</v>
      </c>
      <c r="G282" s="11">
        <v>1.2289170284478614</v>
      </c>
      <c r="H282" s="11">
        <v>1.3415235000000001</v>
      </c>
      <c r="I282" s="11">
        <v>1.1299999999999999</v>
      </c>
      <c r="J282" s="157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1.2333724876098116</v>
      </c>
    </row>
    <row r="283" spans="1:65">
      <c r="A283" s="30"/>
      <c r="B283" s="19">
        <v>1</v>
      </c>
      <c r="C283" s="9">
        <v>5</v>
      </c>
      <c r="D283" s="11">
        <v>1.2</v>
      </c>
      <c r="E283" s="11">
        <v>1.2</v>
      </c>
      <c r="F283" s="11">
        <v>1.25</v>
      </c>
      <c r="G283" s="11">
        <v>1.1971972473398709</v>
      </c>
      <c r="H283" s="11">
        <v>1.3145244999999999</v>
      </c>
      <c r="I283" s="11">
        <v>1.21</v>
      </c>
      <c r="J283" s="157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24</v>
      </c>
    </row>
    <row r="284" spans="1:65">
      <c r="A284" s="30"/>
      <c r="B284" s="19">
        <v>1</v>
      </c>
      <c r="C284" s="9">
        <v>6</v>
      </c>
      <c r="D284" s="11">
        <v>1.3</v>
      </c>
      <c r="E284" s="11">
        <v>1.1399999999999999</v>
      </c>
      <c r="F284" s="11">
        <v>1.25</v>
      </c>
      <c r="G284" s="11">
        <v>1.1753855672864777</v>
      </c>
      <c r="H284" s="11">
        <v>1.394733</v>
      </c>
      <c r="I284" s="11">
        <v>1.18</v>
      </c>
      <c r="J284" s="157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20" t="s">
        <v>239</v>
      </c>
      <c r="C285" s="12"/>
      <c r="D285" s="23">
        <v>1.2833333333333334</v>
      </c>
      <c r="E285" s="23">
        <v>1.17</v>
      </c>
      <c r="F285" s="23">
        <v>1.2516666666666667</v>
      </c>
      <c r="G285" s="23">
        <v>1.1767907589922029</v>
      </c>
      <c r="H285" s="23">
        <v>1.3617774999999999</v>
      </c>
      <c r="I285" s="23">
        <v>1.1566666666666665</v>
      </c>
      <c r="J285" s="157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240</v>
      </c>
      <c r="C286" s="29"/>
      <c r="D286" s="11">
        <v>1.3</v>
      </c>
      <c r="E286" s="11">
        <v>1.17</v>
      </c>
      <c r="F286" s="11">
        <v>1.25</v>
      </c>
      <c r="G286" s="11">
        <v>1.1733742318961986</v>
      </c>
      <c r="H286" s="11">
        <v>1.36634225</v>
      </c>
      <c r="I286" s="11">
        <v>1.1549999999999998</v>
      </c>
      <c r="J286" s="157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241</v>
      </c>
      <c r="C287" s="29"/>
      <c r="D287" s="24">
        <v>4.0824829046386339E-2</v>
      </c>
      <c r="E287" s="24">
        <v>2.3664319132398484E-2</v>
      </c>
      <c r="F287" s="24">
        <v>9.8319208025017604E-3</v>
      </c>
      <c r="G287" s="24">
        <v>3.3491356712422697E-2</v>
      </c>
      <c r="H287" s="24">
        <v>3.5392180321364757E-2</v>
      </c>
      <c r="I287" s="24">
        <v>4.2739521132865596E-2</v>
      </c>
      <c r="J287" s="223"/>
      <c r="K287" s="224"/>
      <c r="L287" s="224"/>
      <c r="M287" s="224"/>
      <c r="N287" s="224"/>
      <c r="O287" s="224"/>
      <c r="P287" s="224"/>
      <c r="Q287" s="224"/>
      <c r="R287" s="224"/>
      <c r="S287" s="224"/>
      <c r="T287" s="224"/>
      <c r="U287" s="224"/>
      <c r="V287" s="224"/>
      <c r="W287" s="224"/>
      <c r="X287" s="224"/>
      <c r="Y287" s="224"/>
      <c r="Z287" s="224"/>
      <c r="AA287" s="224"/>
      <c r="AB287" s="224"/>
      <c r="AC287" s="224"/>
      <c r="AD287" s="224"/>
      <c r="AE287" s="224"/>
      <c r="AF287" s="224"/>
      <c r="AG287" s="224"/>
      <c r="AH287" s="224"/>
      <c r="AI287" s="224"/>
      <c r="AJ287" s="224"/>
      <c r="AK287" s="224"/>
      <c r="AL287" s="224"/>
      <c r="AM287" s="224"/>
      <c r="AN287" s="224"/>
      <c r="AO287" s="224"/>
      <c r="AP287" s="224"/>
      <c r="AQ287" s="224"/>
      <c r="AR287" s="224"/>
      <c r="AS287" s="224"/>
      <c r="AT287" s="224"/>
      <c r="AU287" s="224"/>
      <c r="AV287" s="224"/>
      <c r="AW287" s="224"/>
      <c r="AX287" s="224"/>
      <c r="AY287" s="224"/>
      <c r="AZ287" s="224"/>
      <c r="BA287" s="224"/>
      <c r="BB287" s="224"/>
      <c r="BC287" s="224"/>
      <c r="BD287" s="224"/>
      <c r="BE287" s="224"/>
      <c r="BF287" s="224"/>
      <c r="BG287" s="224"/>
      <c r="BH287" s="224"/>
      <c r="BI287" s="224"/>
      <c r="BJ287" s="224"/>
      <c r="BK287" s="224"/>
      <c r="BL287" s="224"/>
      <c r="BM287" s="56"/>
    </row>
    <row r="288" spans="1:65">
      <c r="A288" s="30"/>
      <c r="B288" s="3" t="s">
        <v>87</v>
      </c>
      <c r="C288" s="29"/>
      <c r="D288" s="13">
        <v>3.1811555101080261E-2</v>
      </c>
      <c r="E288" s="13">
        <v>2.0225913788374773E-2</v>
      </c>
      <c r="F288" s="13">
        <v>7.8550632243689165E-3</v>
      </c>
      <c r="G288" s="13">
        <v>2.8459907979821758E-2</v>
      </c>
      <c r="H288" s="13">
        <v>2.5989693853338568E-2</v>
      </c>
      <c r="I288" s="13">
        <v>3.6950594639365071E-2</v>
      </c>
      <c r="J288" s="157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242</v>
      </c>
      <c r="C289" s="29"/>
      <c r="D289" s="13">
        <v>4.0507507849751434E-2</v>
      </c>
      <c r="E289" s="13">
        <v>-5.1381466869447556E-2</v>
      </c>
      <c r="F289" s="13">
        <v>1.4832647266445731E-2</v>
      </c>
      <c r="G289" s="13">
        <v>-4.5875620857458888E-2</v>
      </c>
      <c r="H289" s="13">
        <v>0.10410886709418032</v>
      </c>
      <c r="I289" s="13">
        <v>-6.2191934483471045E-2</v>
      </c>
      <c r="J289" s="157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46" t="s">
        <v>243</v>
      </c>
      <c r="C290" s="47"/>
      <c r="D290" s="45">
        <v>0.92</v>
      </c>
      <c r="E290" s="45">
        <v>0.59</v>
      </c>
      <c r="F290" s="45">
        <v>0.5</v>
      </c>
      <c r="G290" s="45">
        <v>0.5</v>
      </c>
      <c r="H290" s="45">
        <v>1.95</v>
      </c>
      <c r="I290" s="45">
        <v>0.76</v>
      </c>
      <c r="J290" s="157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B291" s="31"/>
      <c r="C291" s="20"/>
      <c r="D291" s="20"/>
      <c r="E291" s="20"/>
      <c r="F291" s="20"/>
      <c r="G291" s="20"/>
      <c r="H291" s="20"/>
      <c r="I291" s="20"/>
      <c r="BM291" s="55"/>
    </row>
    <row r="292" spans="1:65" ht="15">
      <c r="B292" s="8" t="s">
        <v>502</v>
      </c>
      <c r="BM292" s="28" t="s">
        <v>67</v>
      </c>
    </row>
    <row r="293" spans="1:65" ht="15">
      <c r="A293" s="25" t="s">
        <v>39</v>
      </c>
      <c r="B293" s="18" t="s">
        <v>114</v>
      </c>
      <c r="C293" s="15" t="s">
        <v>115</v>
      </c>
      <c r="D293" s="16" t="s">
        <v>235</v>
      </c>
      <c r="E293" s="17" t="s">
        <v>235</v>
      </c>
      <c r="F293" s="17" t="s">
        <v>235</v>
      </c>
      <c r="G293" s="17" t="s">
        <v>235</v>
      </c>
      <c r="H293" s="17" t="s">
        <v>235</v>
      </c>
      <c r="I293" s="157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1</v>
      </c>
    </row>
    <row r="294" spans="1:65">
      <c r="A294" s="30"/>
      <c r="B294" s="19" t="s">
        <v>236</v>
      </c>
      <c r="C294" s="9" t="s">
        <v>236</v>
      </c>
      <c r="D294" s="154" t="s">
        <v>247</v>
      </c>
      <c r="E294" s="156" t="s">
        <v>255</v>
      </c>
      <c r="F294" s="156" t="s">
        <v>257</v>
      </c>
      <c r="G294" s="156" t="s">
        <v>258</v>
      </c>
      <c r="H294" s="156" t="s">
        <v>273</v>
      </c>
      <c r="I294" s="157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 t="s">
        <v>3</v>
      </c>
    </row>
    <row r="295" spans="1:65">
      <c r="A295" s="30"/>
      <c r="B295" s="19"/>
      <c r="C295" s="9"/>
      <c r="D295" s="10" t="s">
        <v>286</v>
      </c>
      <c r="E295" s="11" t="s">
        <v>286</v>
      </c>
      <c r="F295" s="11" t="s">
        <v>286</v>
      </c>
      <c r="G295" s="11" t="s">
        <v>286</v>
      </c>
      <c r="H295" s="11" t="s">
        <v>286</v>
      </c>
      <c r="I295" s="157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2</v>
      </c>
    </row>
    <row r="296" spans="1:65">
      <c r="A296" s="30"/>
      <c r="B296" s="19"/>
      <c r="C296" s="9"/>
      <c r="D296" s="26"/>
      <c r="E296" s="26"/>
      <c r="F296" s="26"/>
      <c r="G296" s="26"/>
      <c r="H296" s="26"/>
      <c r="I296" s="157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3</v>
      </c>
    </row>
    <row r="297" spans="1:65">
      <c r="A297" s="30"/>
      <c r="B297" s="18">
        <v>1</v>
      </c>
      <c r="C297" s="14">
        <v>1</v>
      </c>
      <c r="D297" s="22">
        <v>1.35</v>
      </c>
      <c r="E297" s="22">
        <v>1.18</v>
      </c>
      <c r="F297" s="22">
        <v>1.28</v>
      </c>
      <c r="G297" s="22">
        <v>1.1583065585174865</v>
      </c>
      <c r="H297" s="22">
        <v>1.22</v>
      </c>
      <c r="I297" s="157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</v>
      </c>
    </row>
    <row r="298" spans="1:65">
      <c r="A298" s="30"/>
      <c r="B298" s="19">
        <v>1</v>
      </c>
      <c r="C298" s="9">
        <v>2</v>
      </c>
      <c r="D298" s="11">
        <v>1.31</v>
      </c>
      <c r="E298" s="11">
        <v>1.27</v>
      </c>
      <c r="F298" s="11">
        <v>1.26</v>
      </c>
      <c r="G298" s="11">
        <v>1.1958291735308855</v>
      </c>
      <c r="H298" s="11">
        <v>1.31</v>
      </c>
      <c r="I298" s="157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9</v>
      </c>
    </row>
    <row r="299" spans="1:65">
      <c r="A299" s="30"/>
      <c r="B299" s="19">
        <v>1</v>
      </c>
      <c r="C299" s="9">
        <v>3</v>
      </c>
      <c r="D299" s="11">
        <v>1.22</v>
      </c>
      <c r="E299" s="11">
        <v>1.3</v>
      </c>
      <c r="F299" s="11">
        <v>1.27</v>
      </c>
      <c r="G299" s="11">
        <v>1.1492576350862369</v>
      </c>
      <c r="H299" s="11">
        <v>1.29</v>
      </c>
      <c r="I299" s="157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16</v>
      </c>
    </row>
    <row r="300" spans="1:65">
      <c r="A300" s="30"/>
      <c r="B300" s="19">
        <v>1</v>
      </c>
      <c r="C300" s="9">
        <v>4</v>
      </c>
      <c r="D300" s="11">
        <v>1.3</v>
      </c>
      <c r="E300" s="11">
        <v>1.27</v>
      </c>
      <c r="F300" s="11">
        <v>1.27</v>
      </c>
      <c r="G300" s="11">
        <v>1.2322081397974156</v>
      </c>
      <c r="H300" s="11">
        <v>1.24</v>
      </c>
      <c r="I300" s="157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1.2596214119659921</v>
      </c>
    </row>
    <row r="301" spans="1:65">
      <c r="A301" s="30"/>
      <c r="B301" s="19">
        <v>1</v>
      </c>
      <c r="C301" s="9">
        <v>5</v>
      </c>
      <c r="D301" s="11">
        <v>1.29</v>
      </c>
      <c r="E301" s="11">
        <v>1.22</v>
      </c>
      <c r="F301" s="11">
        <v>1.33</v>
      </c>
      <c r="G301" s="11">
        <v>1.2069969600767032</v>
      </c>
      <c r="H301" s="11">
        <v>1.31</v>
      </c>
      <c r="I301" s="157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25</v>
      </c>
    </row>
    <row r="302" spans="1:65">
      <c r="A302" s="30"/>
      <c r="B302" s="19">
        <v>1</v>
      </c>
      <c r="C302" s="9">
        <v>6</v>
      </c>
      <c r="D302" s="11">
        <v>1.28</v>
      </c>
      <c r="E302" s="11">
        <v>1.23</v>
      </c>
      <c r="F302" s="11">
        <v>1.34</v>
      </c>
      <c r="G302" s="11">
        <v>1.1860438919710312</v>
      </c>
      <c r="H302" s="11">
        <v>1.32</v>
      </c>
      <c r="I302" s="157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20" t="s">
        <v>239</v>
      </c>
      <c r="C303" s="12"/>
      <c r="D303" s="23">
        <v>1.2916666666666667</v>
      </c>
      <c r="E303" s="23">
        <v>1.2449999999999999</v>
      </c>
      <c r="F303" s="23">
        <v>1.2916666666666667</v>
      </c>
      <c r="G303" s="23">
        <v>1.1881070598299597</v>
      </c>
      <c r="H303" s="23">
        <v>1.281666666666667</v>
      </c>
      <c r="I303" s="157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240</v>
      </c>
      <c r="C304" s="29"/>
      <c r="D304" s="11">
        <v>1.2949999999999999</v>
      </c>
      <c r="E304" s="11">
        <v>1.25</v>
      </c>
      <c r="F304" s="11">
        <v>1.2749999999999999</v>
      </c>
      <c r="G304" s="11">
        <v>1.1909365327509582</v>
      </c>
      <c r="H304" s="11">
        <v>1.3</v>
      </c>
      <c r="I304" s="157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241</v>
      </c>
      <c r="C305" s="29"/>
      <c r="D305" s="24">
        <v>4.2622372841814776E-2</v>
      </c>
      <c r="E305" s="24">
        <v>4.3243496620879347E-2</v>
      </c>
      <c r="F305" s="24">
        <v>3.4302575219167859E-2</v>
      </c>
      <c r="G305" s="24">
        <v>3.0864118223739676E-2</v>
      </c>
      <c r="H305" s="24">
        <v>4.1673332800085353E-2</v>
      </c>
      <c r="I305" s="223"/>
      <c r="J305" s="224"/>
      <c r="K305" s="224"/>
      <c r="L305" s="224"/>
      <c r="M305" s="224"/>
      <c r="N305" s="224"/>
      <c r="O305" s="224"/>
      <c r="P305" s="224"/>
      <c r="Q305" s="224"/>
      <c r="R305" s="224"/>
      <c r="S305" s="224"/>
      <c r="T305" s="224"/>
      <c r="U305" s="224"/>
      <c r="V305" s="224"/>
      <c r="W305" s="224"/>
      <c r="X305" s="224"/>
      <c r="Y305" s="224"/>
      <c r="Z305" s="224"/>
      <c r="AA305" s="224"/>
      <c r="AB305" s="224"/>
      <c r="AC305" s="224"/>
      <c r="AD305" s="224"/>
      <c r="AE305" s="224"/>
      <c r="AF305" s="224"/>
      <c r="AG305" s="224"/>
      <c r="AH305" s="224"/>
      <c r="AI305" s="224"/>
      <c r="AJ305" s="224"/>
      <c r="AK305" s="224"/>
      <c r="AL305" s="224"/>
      <c r="AM305" s="224"/>
      <c r="AN305" s="224"/>
      <c r="AO305" s="224"/>
      <c r="AP305" s="224"/>
      <c r="AQ305" s="224"/>
      <c r="AR305" s="224"/>
      <c r="AS305" s="224"/>
      <c r="AT305" s="224"/>
      <c r="AU305" s="224"/>
      <c r="AV305" s="224"/>
      <c r="AW305" s="224"/>
      <c r="AX305" s="224"/>
      <c r="AY305" s="224"/>
      <c r="AZ305" s="224"/>
      <c r="BA305" s="224"/>
      <c r="BB305" s="224"/>
      <c r="BC305" s="224"/>
      <c r="BD305" s="224"/>
      <c r="BE305" s="224"/>
      <c r="BF305" s="224"/>
      <c r="BG305" s="224"/>
      <c r="BH305" s="224"/>
      <c r="BI305" s="224"/>
      <c r="BJ305" s="224"/>
      <c r="BK305" s="224"/>
      <c r="BL305" s="224"/>
      <c r="BM305" s="56"/>
    </row>
    <row r="306" spans="1:65">
      <c r="A306" s="30"/>
      <c r="B306" s="3" t="s">
        <v>87</v>
      </c>
      <c r="C306" s="29"/>
      <c r="D306" s="13">
        <v>3.2997966071082407E-2</v>
      </c>
      <c r="E306" s="13">
        <v>3.4733732225605905E-2</v>
      </c>
      <c r="F306" s="13">
        <v>2.6556832427742857E-2</v>
      </c>
      <c r="G306" s="13">
        <v>2.5977556457039239E-2</v>
      </c>
      <c r="H306" s="13">
        <v>3.2514954070287656E-2</v>
      </c>
      <c r="I306" s="157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242</v>
      </c>
      <c r="C307" s="29"/>
      <c r="D307" s="13">
        <v>2.5440385814543331E-2</v>
      </c>
      <c r="E307" s="13">
        <v>-1.1607782963272584E-2</v>
      </c>
      <c r="F307" s="13">
        <v>2.5440385814543331E-2</v>
      </c>
      <c r="G307" s="13">
        <v>-5.6774481170825952E-2</v>
      </c>
      <c r="H307" s="13">
        <v>1.7501492505011651E-2</v>
      </c>
      <c r="I307" s="157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46" t="s">
        <v>243</v>
      </c>
      <c r="C308" s="47"/>
      <c r="D308" s="45">
        <v>0.67</v>
      </c>
      <c r="E308" s="45">
        <v>2.4700000000000002</v>
      </c>
      <c r="F308" s="45">
        <v>0.67</v>
      </c>
      <c r="G308" s="45">
        <v>6.31</v>
      </c>
      <c r="H308" s="45">
        <v>0</v>
      </c>
      <c r="I308" s="157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B309" s="31"/>
      <c r="C309" s="20"/>
      <c r="D309" s="20"/>
      <c r="E309" s="20"/>
      <c r="F309" s="20"/>
      <c r="G309" s="20"/>
      <c r="H309" s="20"/>
      <c r="BM309" s="55"/>
    </row>
    <row r="310" spans="1:65" ht="15">
      <c r="B310" s="8" t="s">
        <v>503</v>
      </c>
      <c r="BM310" s="28" t="s">
        <v>67</v>
      </c>
    </row>
    <row r="311" spans="1:65" ht="15">
      <c r="A311" s="25" t="s">
        <v>52</v>
      </c>
      <c r="B311" s="18" t="s">
        <v>114</v>
      </c>
      <c r="C311" s="15" t="s">
        <v>115</v>
      </c>
      <c r="D311" s="16" t="s">
        <v>235</v>
      </c>
      <c r="E311" s="17" t="s">
        <v>235</v>
      </c>
      <c r="F311" s="17" t="s">
        <v>235</v>
      </c>
      <c r="G311" s="17" t="s">
        <v>235</v>
      </c>
      <c r="H311" s="17" t="s">
        <v>235</v>
      </c>
      <c r="I311" s="17" t="s">
        <v>235</v>
      </c>
      <c r="J311" s="17" t="s">
        <v>235</v>
      </c>
      <c r="K311" s="17" t="s">
        <v>235</v>
      </c>
      <c r="L311" s="17" t="s">
        <v>235</v>
      </c>
      <c r="M311" s="17" t="s">
        <v>235</v>
      </c>
      <c r="N311" s="17" t="s">
        <v>235</v>
      </c>
      <c r="O311" s="17" t="s">
        <v>235</v>
      </c>
      <c r="P311" s="17" t="s">
        <v>235</v>
      </c>
      <c r="Q311" s="17" t="s">
        <v>235</v>
      </c>
      <c r="R311" s="17" t="s">
        <v>235</v>
      </c>
      <c r="S311" s="17" t="s">
        <v>235</v>
      </c>
      <c r="T311" s="17" t="s">
        <v>235</v>
      </c>
      <c r="U311" s="17" t="s">
        <v>235</v>
      </c>
      <c r="V311" s="17" t="s">
        <v>235</v>
      </c>
      <c r="W311" s="17" t="s">
        <v>235</v>
      </c>
      <c r="X311" s="17" t="s">
        <v>235</v>
      </c>
      <c r="Y311" s="17" t="s">
        <v>235</v>
      </c>
      <c r="Z311" s="17" t="s">
        <v>235</v>
      </c>
      <c r="AA311" s="17" t="s">
        <v>235</v>
      </c>
      <c r="AB311" s="17" t="s">
        <v>235</v>
      </c>
      <c r="AC311" s="17" t="s">
        <v>235</v>
      </c>
      <c r="AD311" s="17" t="s">
        <v>235</v>
      </c>
      <c r="AE311" s="17" t="s">
        <v>235</v>
      </c>
      <c r="AF311" s="17" t="s">
        <v>235</v>
      </c>
      <c r="AG311" s="157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1</v>
      </c>
    </row>
    <row r="312" spans="1:65">
      <c r="A312" s="30"/>
      <c r="B312" s="19" t="s">
        <v>236</v>
      </c>
      <c r="C312" s="9" t="s">
        <v>236</v>
      </c>
      <c r="D312" s="154" t="s">
        <v>246</v>
      </c>
      <c r="E312" s="156" t="s">
        <v>247</v>
      </c>
      <c r="F312" s="156" t="s">
        <v>248</v>
      </c>
      <c r="G312" s="156" t="s">
        <v>249</v>
      </c>
      <c r="H312" s="156" t="s">
        <v>250</v>
      </c>
      <c r="I312" s="156" t="s">
        <v>251</v>
      </c>
      <c r="J312" s="156" t="s">
        <v>252</v>
      </c>
      <c r="K312" s="156" t="s">
        <v>253</v>
      </c>
      <c r="L312" s="156" t="s">
        <v>254</v>
      </c>
      <c r="M312" s="156" t="s">
        <v>255</v>
      </c>
      <c r="N312" s="156" t="s">
        <v>256</v>
      </c>
      <c r="O312" s="156" t="s">
        <v>257</v>
      </c>
      <c r="P312" s="156" t="s">
        <v>258</v>
      </c>
      <c r="Q312" s="156" t="s">
        <v>259</v>
      </c>
      <c r="R312" s="156" t="s">
        <v>260</v>
      </c>
      <c r="S312" s="156" t="s">
        <v>261</v>
      </c>
      <c r="T312" s="156" t="s">
        <v>262</v>
      </c>
      <c r="U312" s="156" t="s">
        <v>263</v>
      </c>
      <c r="V312" s="156" t="s">
        <v>264</v>
      </c>
      <c r="W312" s="156" t="s">
        <v>265</v>
      </c>
      <c r="X312" s="156" t="s">
        <v>266</v>
      </c>
      <c r="Y312" s="156" t="s">
        <v>267</v>
      </c>
      <c r="Z312" s="156" t="s">
        <v>268</v>
      </c>
      <c r="AA312" s="156" t="s">
        <v>269</v>
      </c>
      <c r="AB312" s="156" t="s">
        <v>270</v>
      </c>
      <c r="AC312" s="156" t="s">
        <v>271</v>
      </c>
      <c r="AD312" s="156" t="s">
        <v>272</v>
      </c>
      <c r="AE312" s="156" t="s">
        <v>237</v>
      </c>
      <c r="AF312" s="156" t="s">
        <v>273</v>
      </c>
      <c r="AG312" s="157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 t="s">
        <v>1</v>
      </c>
    </row>
    <row r="313" spans="1:65">
      <c r="A313" s="30"/>
      <c r="B313" s="19"/>
      <c r="C313" s="9"/>
      <c r="D313" s="10" t="s">
        <v>118</v>
      </c>
      <c r="E313" s="11" t="s">
        <v>286</v>
      </c>
      <c r="F313" s="11" t="s">
        <v>286</v>
      </c>
      <c r="G313" s="11" t="s">
        <v>287</v>
      </c>
      <c r="H313" s="11" t="s">
        <v>287</v>
      </c>
      <c r="I313" s="11" t="s">
        <v>287</v>
      </c>
      <c r="J313" s="11" t="s">
        <v>287</v>
      </c>
      <c r="K313" s="11" t="s">
        <v>287</v>
      </c>
      <c r="L313" s="11" t="s">
        <v>287</v>
      </c>
      <c r="M313" s="11" t="s">
        <v>118</v>
      </c>
      <c r="N313" s="11" t="s">
        <v>286</v>
      </c>
      <c r="O313" s="11" t="s">
        <v>286</v>
      </c>
      <c r="P313" s="11" t="s">
        <v>286</v>
      </c>
      <c r="Q313" s="11" t="s">
        <v>287</v>
      </c>
      <c r="R313" s="11" t="s">
        <v>118</v>
      </c>
      <c r="S313" s="11" t="s">
        <v>118</v>
      </c>
      <c r="T313" s="11" t="s">
        <v>118</v>
      </c>
      <c r="U313" s="11" t="s">
        <v>287</v>
      </c>
      <c r="V313" s="11" t="s">
        <v>286</v>
      </c>
      <c r="W313" s="11" t="s">
        <v>287</v>
      </c>
      <c r="X313" s="11" t="s">
        <v>287</v>
      </c>
      <c r="Y313" s="11" t="s">
        <v>118</v>
      </c>
      <c r="Z313" s="11" t="s">
        <v>287</v>
      </c>
      <c r="AA313" s="11" t="s">
        <v>118</v>
      </c>
      <c r="AB313" s="11" t="s">
        <v>287</v>
      </c>
      <c r="AC313" s="11" t="s">
        <v>287</v>
      </c>
      <c r="AD313" s="11" t="s">
        <v>287</v>
      </c>
      <c r="AE313" s="11" t="s">
        <v>118</v>
      </c>
      <c r="AF313" s="11" t="s">
        <v>287</v>
      </c>
      <c r="AG313" s="157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2</v>
      </c>
    </row>
    <row r="314" spans="1:65">
      <c r="A314" s="30"/>
      <c r="B314" s="19"/>
      <c r="C314" s="9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F314" s="26"/>
      <c r="AG314" s="157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3</v>
      </c>
    </row>
    <row r="315" spans="1:65">
      <c r="A315" s="30"/>
      <c r="B315" s="18">
        <v>1</v>
      </c>
      <c r="C315" s="14">
        <v>1</v>
      </c>
      <c r="D315" s="22">
        <v>7.0900000000000007</v>
      </c>
      <c r="E315" s="22">
        <v>7.12</v>
      </c>
      <c r="F315" s="22">
        <v>6.9599999999999991</v>
      </c>
      <c r="G315" s="22">
        <v>7.55</v>
      </c>
      <c r="H315" s="158">
        <v>6.75</v>
      </c>
      <c r="I315" s="22">
        <v>7.629999999999999</v>
      </c>
      <c r="J315" s="22">
        <v>7.3599999999999994</v>
      </c>
      <c r="K315" s="22">
        <v>7.1099999999999994</v>
      </c>
      <c r="L315" s="22">
        <v>7.79</v>
      </c>
      <c r="M315" s="22">
        <v>7.32</v>
      </c>
      <c r="N315" s="22">
        <v>7.04</v>
      </c>
      <c r="O315" s="22">
        <v>7.3774999999999995</v>
      </c>
      <c r="P315" s="22">
        <v>7.159326512676496</v>
      </c>
      <c r="Q315" s="22">
        <v>6.7610000000000001</v>
      </c>
      <c r="R315" s="22">
        <v>7.297619040722461</v>
      </c>
      <c r="S315" s="22">
        <v>7.1399999999999988</v>
      </c>
      <c r="T315" s="22">
        <v>7.4299999999999988</v>
      </c>
      <c r="U315" s="151">
        <v>6.61</v>
      </c>
      <c r="V315" s="22">
        <v>7.3658999999999999</v>
      </c>
      <c r="W315" s="22">
        <v>7.4298999999999999</v>
      </c>
      <c r="X315" s="22">
        <v>7.5600000000000005</v>
      </c>
      <c r="Y315" s="22">
        <v>7.1110000000000007</v>
      </c>
      <c r="Z315" s="22">
        <v>7.3</v>
      </c>
      <c r="AA315" s="22">
        <v>7.85</v>
      </c>
      <c r="AB315" s="22">
        <v>7.2900000000000009</v>
      </c>
      <c r="AC315" s="22">
        <v>6.9</v>
      </c>
      <c r="AD315" s="22">
        <v>7.08</v>
      </c>
      <c r="AE315" s="22">
        <v>7.6700000000000008</v>
      </c>
      <c r="AF315" s="22">
        <v>6.9</v>
      </c>
      <c r="AG315" s="157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1</v>
      </c>
    </row>
    <row r="316" spans="1:65">
      <c r="A316" s="30"/>
      <c r="B316" s="19">
        <v>1</v>
      </c>
      <c r="C316" s="9">
        <v>2</v>
      </c>
      <c r="D316" s="11">
        <v>7.12</v>
      </c>
      <c r="E316" s="153">
        <v>7.629999999999999</v>
      </c>
      <c r="F316" s="11">
        <v>6.77</v>
      </c>
      <c r="G316" s="11">
        <v>7.48</v>
      </c>
      <c r="H316" s="11">
        <v>7.3800000000000008</v>
      </c>
      <c r="I316" s="11">
        <v>7.629999999999999</v>
      </c>
      <c r="J316" s="11">
        <v>7.2900000000000009</v>
      </c>
      <c r="K316" s="11">
        <v>6.99</v>
      </c>
      <c r="L316" s="153">
        <v>6.84</v>
      </c>
      <c r="M316" s="11">
        <v>7.33</v>
      </c>
      <c r="N316" s="11">
        <v>6.83</v>
      </c>
      <c r="O316" s="11">
        <v>7.3269000000000002</v>
      </c>
      <c r="P316" s="11">
        <v>7.3166315637606933</v>
      </c>
      <c r="Q316" s="11">
        <v>6.9909999999999997</v>
      </c>
      <c r="R316" s="11">
        <v>7.2231272233492394</v>
      </c>
      <c r="S316" s="11">
        <v>7.13</v>
      </c>
      <c r="T316" s="11">
        <v>7.339999999999999</v>
      </c>
      <c r="U316" s="152">
        <v>6.6199999999999992</v>
      </c>
      <c r="V316" s="11">
        <v>7.3850999999999996</v>
      </c>
      <c r="W316" s="11">
        <v>7.2694999999999999</v>
      </c>
      <c r="X316" s="11">
        <v>7.51</v>
      </c>
      <c r="Y316" s="11">
        <v>7.1279999999999992</v>
      </c>
      <c r="Z316" s="11">
        <v>7.339999999999999</v>
      </c>
      <c r="AA316" s="11">
        <v>7.76</v>
      </c>
      <c r="AB316" s="11">
        <v>7.2499999999999991</v>
      </c>
      <c r="AC316" s="11">
        <v>6.8600000000000012</v>
      </c>
      <c r="AD316" s="11">
        <v>7.33</v>
      </c>
      <c r="AE316" s="11">
        <v>7.8299999999999992</v>
      </c>
      <c r="AF316" s="11">
        <v>7.0000000000000009</v>
      </c>
      <c r="AG316" s="157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26</v>
      </c>
    </row>
    <row r="317" spans="1:65">
      <c r="A317" s="30"/>
      <c r="B317" s="19">
        <v>1</v>
      </c>
      <c r="C317" s="9">
        <v>3</v>
      </c>
      <c r="D317" s="11">
        <v>7.24</v>
      </c>
      <c r="E317" s="11">
        <v>6.94</v>
      </c>
      <c r="F317" s="11">
        <v>6.88</v>
      </c>
      <c r="G317" s="11">
        <v>7.5199999999999987</v>
      </c>
      <c r="H317" s="11">
        <v>7.61</v>
      </c>
      <c r="I317" s="11">
        <v>7.48</v>
      </c>
      <c r="J317" s="11">
        <v>7.33</v>
      </c>
      <c r="K317" s="11">
        <v>7.2900000000000009</v>
      </c>
      <c r="L317" s="11">
        <v>7.6700000000000008</v>
      </c>
      <c r="M317" s="11">
        <v>7.28</v>
      </c>
      <c r="N317" s="11">
        <v>6.8600000000000012</v>
      </c>
      <c r="O317" s="11">
        <v>7.2368000000000006</v>
      </c>
      <c r="P317" s="11">
        <v>7.2247479588293677</v>
      </c>
      <c r="Q317" s="11">
        <v>7.1029999999999998</v>
      </c>
      <c r="R317" s="11">
        <v>7.2634706120646095</v>
      </c>
      <c r="S317" s="11">
        <v>7.2499999999999991</v>
      </c>
      <c r="T317" s="11">
        <v>7.33</v>
      </c>
      <c r="U317" s="152">
        <v>6.63</v>
      </c>
      <c r="V317" s="11">
        <v>7.3759000000000006</v>
      </c>
      <c r="W317" s="11">
        <v>7.1942000000000004</v>
      </c>
      <c r="X317" s="11">
        <v>7.32</v>
      </c>
      <c r="Y317" s="11">
        <v>7.1798999999999999</v>
      </c>
      <c r="Z317" s="11">
        <v>7.21</v>
      </c>
      <c r="AA317" s="11">
        <v>7.7399999999999993</v>
      </c>
      <c r="AB317" s="11">
        <v>7.21</v>
      </c>
      <c r="AC317" s="11">
        <v>6.9099999999999993</v>
      </c>
      <c r="AD317" s="11">
        <v>7.2000000000000011</v>
      </c>
      <c r="AE317" s="11">
        <v>7.55</v>
      </c>
      <c r="AF317" s="11">
        <v>6.92</v>
      </c>
      <c r="AG317" s="157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16</v>
      </c>
    </row>
    <row r="318" spans="1:65">
      <c r="A318" s="30"/>
      <c r="B318" s="19">
        <v>1</v>
      </c>
      <c r="C318" s="9">
        <v>4</v>
      </c>
      <c r="D318" s="11">
        <v>7.13</v>
      </c>
      <c r="E318" s="11">
        <v>7.2700000000000005</v>
      </c>
      <c r="F318" s="11">
        <v>6.92</v>
      </c>
      <c r="G318" s="11">
        <v>7.5199999999999987</v>
      </c>
      <c r="H318" s="11">
        <v>7.2900000000000009</v>
      </c>
      <c r="I318" s="11">
        <v>7.55</v>
      </c>
      <c r="J318" s="11">
        <v>7.53</v>
      </c>
      <c r="K318" s="153">
        <v>7.55</v>
      </c>
      <c r="L318" s="11">
        <v>7.28</v>
      </c>
      <c r="M318" s="11">
        <v>7.31</v>
      </c>
      <c r="N318" s="11">
        <v>6.8199999999999994</v>
      </c>
      <c r="O318" s="11">
        <v>7.2909000000000006</v>
      </c>
      <c r="P318" s="11">
        <v>7.1143119376499326</v>
      </c>
      <c r="Q318" s="11">
        <v>7.229000000000001</v>
      </c>
      <c r="R318" s="11">
        <v>7.2063300987830061</v>
      </c>
      <c r="S318" s="11">
        <v>7.2700000000000005</v>
      </c>
      <c r="T318" s="11">
        <v>7.42</v>
      </c>
      <c r="U318" s="152">
        <v>6.5599999999999987</v>
      </c>
      <c r="V318" s="11">
        <v>7.3648000000000007</v>
      </c>
      <c r="W318" s="11">
        <v>7.2946</v>
      </c>
      <c r="X318" s="11">
        <v>7.6</v>
      </c>
      <c r="Y318" s="11">
        <v>7.1598999999999995</v>
      </c>
      <c r="Z318" s="11">
        <v>7.2700000000000005</v>
      </c>
      <c r="AA318" s="11">
        <v>7.85</v>
      </c>
      <c r="AB318" s="11">
        <v>7.22</v>
      </c>
      <c r="AC318" s="11">
        <v>6.78</v>
      </c>
      <c r="AD318" s="11">
        <v>7.19</v>
      </c>
      <c r="AE318" s="11">
        <v>7.7399999999999993</v>
      </c>
      <c r="AF318" s="11">
        <v>7.0000000000000009</v>
      </c>
      <c r="AG318" s="157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7.274521147678648</v>
      </c>
    </row>
    <row r="319" spans="1:65">
      <c r="A319" s="30"/>
      <c r="B319" s="19">
        <v>1</v>
      </c>
      <c r="C319" s="9">
        <v>5</v>
      </c>
      <c r="D319" s="11">
        <v>7.06</v>
      </c>
      <c r="E319" s="11">
        <v>7.07</v>
      </c>
      <c r="F319" s="11">
        <v>6.87</v>
      </c>
      <c r="G319" s="11">
        <v>7.55</v>
      </c>
      <c r="H319" s="11">
        <v>7.580000000000001</v>
      </c>
      <c r="I319" s="11">
        <v>7.57</v>
      </c>
      <c r="J319" s="11">
        <v>7.22</v>
      </c>
      <c r="K319" s="11">
        <v>7.0000000000000009</v>
      </c>
      <c r="L319" s="11">
        <v>7.7</v>
      </c>
      <c r="M319" s="11">
        <v>7.33</v>
      </c>
      <c r="N319" s="11">
        <v>7.08</v>
      </c>
      <c r="O319" s="11">
        <v>7.5518999999999998</v>
      </c>
      <c r="P319" s="11">
        <v>7.2354183428869696</v>
      </c>
      <c r="Q319" s="11">
        <v>6.8550000000000004</v>
      </c>
      <c r="R319" s="11">
        <v>7.3040267448867979</v>
      </c>
      <c r="S319" s="11">
        <v>7.2700000000000005</v>
      </c>
      <c r="T319" s="11">
        <v>7.37</v>
      </c>
      <c r="U319" s="152">
        <v>6.67</v>
      </c>
      <c r="V319" s="11">
        <v>7.4148000000000005</v>
      </c>
      <c r="W319" s="11">
        <v>7.2295999999999996</v>
      </c>
      <c r="X319" s="11">
        <v>7.37</v>
      </c>
      <c r="Y319" s="11">
        <v>7.1561000000000003</v>
      </c>
      <c r="Z319" s="11">
        <v>7.32</v>
      </c>
      <c r="AA319" s="11">
        <v>7.76</v>
      </c>
      <c r="AB319" s="11">
        <v>7.1800000000000006</v>
      </c>
      <c r="AC319" s="11">
        <v>6.77</v>
      </c>
      <c r="AD319" s="11">
        <v>7.4499999999999993</v>
      </c>
      <c r="AE319" s="11">
        <v>7.580000000000001</v>
      </c>
      <c r="AF319" s="11">
        <v>6.9099999999999993</v>
      </c>
      <c r="AG319" s="157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26</v>
      </c>
    </row>
    <row r="320" spans="1:65">
      <c r="A320" s="30"/>
      <c r="B320" s="19">
        <v>1</v>
      </c>
      <c r="C320" s="9">
        <v>6</v>
      </c>
      <c r="D320" s="11">
        <v>7.03</v>
      </c>
      <c r="E320" s="11">
        <v>7.1</v>
      </c>
      <c r="F320" s="11">
        <v>6.75</v>
      </c>
      <c r="G320" s="11">
        <v>7.5</v>
      </c>
      <c r="H320" s="11">
        <v>7.39</v>
      </c>
      <c r="I320" s="11">
        <v>7.55</v>
      </c>
      <c r="J320" s="11">
        <v>7.37</v>
      </c>
      <c r="K320" s="11">
        <v>7.01</v>
      </c>
      <c r="L320" s="11">
        <v>7.84</v>
      </c>
      <c r="M320" s="11">
        <v>7.2900000000000009</v>
      </c>
      <c r="N320" s="11">
        <v>6.7299999999999995</v>
      </c>
      <c r="O320" s="11">
        <v>7.5143000000000004</v>
      </c>
      <c r="P320" s="11">
        <v>7.2159645645888224</v>
      </c>
      <c r="Q320" s="11">
        <v>7.0669999999999993</v>
      </c>
      <c r="R320" s="11">
        <v>7.3023782098142673</v>
      </c>
      <c r="S320" s="11">
        <v>7.23</v>
      </c>
      <c r="T320" s="11">
        <v>7.48</v>
      </c>
      <c r="U320" s="152">
        <v>6.660000000000001</v>
      </c>
      <c r="V320" s="11">
        <v>7.2092000000000001</v>
      </c>
      <c r="W320" s="11">
        <v>7.4078000000000008</v>
      </c>
      <c r="X320" s="11">
        <v>7.6</v>
      </c>
      <c r="Y320" s="11">
        <v>7.1997000000000009</v>
      </c>
      <c r="Z320" s="11">
        <v>7.2499999999999991</v>
      </c>
      <c r="AA320" s="11">
        <v>7.75</v>
      </c>
      <c r="AB320" s="11">
        <v>7.26</v>
      </c>
      <c r="AC320" s="11">
        <v>6.75</v>
      </c>
      <c r="AD320" s="11">
        <v>7.23</v>
      </c>
      <c r="AE320" s="11">
        <v>7.6900000000000013</v>
      </c>
      <c r="AF320" s="11">
        <v>7.02</v>
      </c>
      <c r="AG320" s="157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20" t="s">
        <v>239</v>
      </c>
      <c r="C321" s="12"/>
      <c r="D321" s="23">
        <v>7.1116666666666672</v>
      </c>
      <c r="E321" s="23">
        <v>7.1883333333333335</v>
      </c>
      <c r="F321" s="23">
        <v>6.8583333333333334</v>
      </c>
      <c r="G321" s="23">
        <v>7.52</v>
      </c>
      <c r="H321" s="23">
        <v>7.333333333333333</v>
      </c>
      <c r="I321" s="23">
        <v>7.5683333333333325</v>
      </c>
      <c r="J321" s="23">
        <v>7.3500000000000005</v>
      </c>
      <c r="K321" s="23">
        <v>7.1583333333333341</v>
      </c>
      <c r="L321" s="23">
        <v>7.5200000000000005</v>
      </c>
      <c r="M321" s="23">
        <v>7.31</v>
      </c>
      <c r="N321" s="23">
        <v>6.8933333333333335</v>
      </c>
      <c r="O321" s="23">
        <v>7.3830500000000008</v>
      </c>
      <c r="P321" s="23">
        <v>7.2110668133987135</v>
      </c>
      <c r="Q321" s="23">
        <v>7.0009999999999986</v>
      </c>
      <c r="R321" s="23">
        <v>7.2661586549367287</v>
      </c>
      <c r="S321" s="23">
        <v>7.2150000000000007</v>
      </c>
      <c r="T321" s="23">
        <v>7.3949999999999987</v>
      </c>
      <c r="U321" s="23">
        <v>6.625</v>
      </c>
      <c r="V321" s="23">
        <v>7.352616666666667</v>
      </c>
      <c r="W321" s="23">
        <v>7.3042666666666669</v>
      </c>
      <c r="X321" s="23">
        <v>7.4933333333333332</v>
      </c>
      <c r="Y321" s="23">
        <v>7.1557666666666675</v>
      </c>
      <c r="Z321" s="23">
        <v>7.2816666666666663</v>
      </c>
      <c r="AA321" s="23">
        <v>7.7849999999999993</v>
      </c>
      <c r="AB321" s="23">
        <v>7.2349999999999994</v>
      </c>
      <c r="AC321" s="23">
        <v>6.8283333333333331</v>
      </c>
      <c r="AD321" s="23">
        <v>7.246666666666667</v>
      </c>
      <c r="AE321" s="23">
        <v>7.6766666666666667</v>
      </c>
      <c r="AF321" s="23">
        <v>6.958333333333333</v>
      </c>
      <c r="AG321" s="157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3" t="s">
        <v>240</v>
      </c>
      <c r="C322" s="29"/>
      <c r="D322" s="11">
        <v>7.1050000000000004</v>
      </c>
      <c r="E322" s="11">
        <v>7.1099999999999994</v>
      </c>
      <c r="F322" s="11">
        <v>6.875</v>
      </c>
      <c r="G322" s="11">
        <v>7.5199999999999987</v>
      </c>
      <c r="H322" s="11">
        <v>7.3849999999999998</v>
      </c>
      <c r="I322" s="11">
        <v>7.5600000000000005</v>
      </c>
      <c r="J322" s="11">
        <v>7.3449999999999998</v>
      </c>
      <c r="K322" s="11">
        <v>7.06</v>
      </c>
      <c r="L322" s="11">
        <v>7.6850000000000005</v>
      </c>
      <c r="M322" s="11">
        <v>7.3149999999999995</v>
      </c>
      <c r="N322" s="11">
        <v>6.8450000000000006</v>
      </c>
      <c r="O322" s="11">
        <v>7.3521999999999998</v>
      </c>
      <c r="P322" s="11">
        <v>7.2203562617090951</v>
      </c>
      <c r="Q322" s="11">
        <v>7.0289999999999999</v>
      </c>
      <c r="R322" s="11">
        <v>7.2805448263935357</v>
      </c>
      <c r="S322" s="11">
        <v>7.24</v>
      </c>
      <c r="T322" s="11">
        <v>7.3949999999999996</v>
      </c>
      <c r="U322" s="11">
        <v>6.625</v>
      </c>
      <c r="V322" s="11">
        <v>7.3709000000000007</v>
      </c>
      <c r="W322" s="11">
        <v>7.2820499999999999</v>
      </c>
      <c r="X322" s="11">
        <v>7.5350000000000001</v>
      </c>
      <c r="Y322" s="11">
        <v>7.1579999999999995</v>
      </c>
      <c r="Z322" s="11">
        <v>7.2850000000000001</v>
      </c>
      <c r="AA322" s="11">
        <v>7.76</v>
      </c>
      <c r="AB322" s="11">
        <v>7.2349999999999994</v>
      </c>
      <c r="AC322" s="11">
        <v>6.82</v>
      </c>
      <c r="AD322" s="11">
        <v>7.2150000000000007</v>
      </c>
      <c r="AE322" s="11">
        <v>7.6800000000000015</v>
      </c>
      <c r="AF322" s="11">
        <v>6.9600000000000009</v>
      </c>
      <c r="AG322" s="157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241</v>
      </c>
      <c r="C323" s="29"/>
      <c r="D323" s="24">
        <v>7.305249254246339E-2</v>
      </c>
      <c r="E323" s="24">
        <v>0.2407834435061233</v>
      </c>
      <c r="F323" s="24">
        <v>8.2804991797998759E-2</v>
      </c>
      <c r="G323" s="24">
        <v>2.7568097504180242E-2</v>
      </c>
      <c r="H323" s="24">
        <v>0.31142682393568283</v>
      </c>
      <c r="I323" s="24">
        <v>5.6715665090577974E-2</v>
      </c>
      <c r="J323" s="24">
        <v>0.10373041983911956</v>
      </c>
      <c r="K323" s="24">
        <v>0.2229274919489892</v>
      </c>
      <c r="L323" s="24">
        <v>0.38734997095649826</v>
      </c>
      <c r="M323" s="24">
        <v>2.0976176963402836E-2</v>
      </c>
      <c r="N323" s="24">
        <v>0.13677231688710514</v>
      </c>
      <c r="O323" s="24">
        <v>0.12553979050484332</v>
      </c>
      <c r="P323" s="24">
        <v>6.92627459958194E-2</v>
      </c>
      <c r="Q323" s="24">
        <v>0.17073956776330443</v>
      </c>
      <c r="R323" s="24">
        <v>4.2834542313817094E-2</v>
      </c>
      <c r="S323" s="24">
        <v>6.3796551630946718E-2</v>
      </c>
      <c r="T323" s="24">
        <v>5.8223706512038696E-2</v>
      </c>
      <c r="U323" s="24">
        <v>3.9370039370059638E-2</v>
      </c>
      <c r="V323" s="24">
        <v>7.2604777161469736E-2</v>
      </c>
      <c r="W323" s="24">
        <v>9.5388503849608092E-2</v>
      </c>
      <c r="X323" s="24">
        <v>0.12060956291549449</v>
      </c>
      <c r="Y323" s="24">
        <v>3.2572360471213598E-2</v>
      </c>
      <c r="Z323" s="24">
        <v>4.7923550230201603E-2</v>
      </c>
      <c r="AA323" s="24">
        <v>5.0892042599997869E-2</v>
      </c>
      <c r="AB323" s="24">
        <v>3.9370039370059076E-2</v>
      </c>
      <c r="AC323" s="24">
        <v>7.0261416628663795E-2</v>
      </c>
      <c r="AD323" s="24">
        <v>0.12785408349625199</v>
      </c>
      <c r="AE323" s="24">
        <v>0.10308572484426044</v>
      </c>
      <c r="AF323" s="24">
        <v>5.382068994974603E-2</v>
      </c>
      <c r="AG323" s="223"/>
      <c r="AH323" s="224"/>
      <c r="AI323" s="224"/>
      <c r="AJ323" s="224"/>
      <c r="AK323" s="224"/>
      <c r="AL323" s="224"/>
      <c r="AM323" s="224"/>
      <c r="AN323" s="224"/>
      <c r="AO323" s="224"/>
      <c r="AP323" s="224"/>
      <c r="AQ323" s="224"/>
      <c r="AR323" s="224"/>
      <c r="AS323" s="224"/>
      <c r="AT323" s="224"/>
      <c r="AU323" s="224"/>
      <c r="AV323" s="224"/>
      <c r="AW323" s="224"/>
      <c r="AX323" s="224"/>
      <c r="AY323" s="224"/>
      <c r="AZ323" s="224"/>
      <c r="BA323" s="224"/>
      <c r="BB323" s="224"/>
      <c r="BC323" s="224"/>
      <c r="BD323" s="224"/>
      <c r="BE323" s="224"/>
      <c r="BF323" s="224"/>
      <c r="BG323" s="224"/>
      <c r="BH323" s="224"/>
      <c r="BI323" s="224"/>
      <c r="BJ323" s="224"/>
      <c r="BK323" s="224"/>
      <c r="BL323" s="224"/>
      <c r="BM323" s="56"/>
    </row>
    <row r="324" spans="1:65">
      <c r="A324" s="30"/>
      <c r="B324" s="3" t="s">
        <v>87</v>
      </c>
      <c r="C324" s="29"/>
      <c r="D324" s="13">
        <v>1.0272204247827052E-2</v>
      </c>
      <c r="E324" s="13">
        <v>3.3496421540383486E-2</v>
      </c>
      <c r="F324" s="13">
        <v>1.2073631853900183E-2</v>
      </c>
      <c r="G324" s="13">
        <v>3.6659704127899261E-3</v>
      </c>
      <c r="H324" s="13">
        <v>4.2467294173047662E-2</v>
      </c>
      <c r="I324" s="13">
        <v>7.4938117274491933E-3</v>
      </c>
      <c r="J324" s="13">
        <v>1.4112982291036674E-2</v>
      </c>
      <c r="K324" s="13">
        <v>3.1142373729777299E-2</v>
      </c>
      <c r="L324" s="13">
        <v>5.1509304648470512E-2</v>
      </c>
      <c r="M324" s="13">
        <v>2.8695180524490886E-3</v>
      </c>
      <c r="N324" s="13">
        <v>1.9841245196388559E-2</v>
      </c>
      <c r="O324" s="13">
        <v>1.7003784412247418E-2</v>
      </c>
      <c r="P324" s="13">
        <v>9.6050623005078696E-3</v>
      </c>
      <c r="Q324" s="13">
        <v>2.4387882840066342E-2</v>
      </c>
      <c r="R324" s="13">
        <v>5.895073910162244E-3</v>
      </c>
      <c r="S324" s="13">
        <v>8.8422108982601118E-3</v>
      </c>
      <c r="T324" s="13">
        <v>7.8733883045353226E-3</v>
      </c>
      <c r="U324" s="13">
        <v>5.9426474520844737E-3</v>
      </c>
      <c r="V324" s="13">
        <v>9.8746854967464732E-3</v>
      </c>
      <c r="W324" s="13">
        <v>1.3059285511154406E-2</v>
      </c>
      <c r="X324" s="13">
        <v>1.6095582239612254E-2</v>
      </c>
      <c r="Y324" s="13">
        <v>4.5519036587573095E-3</v>
      </c>
      <c r="Z324" s="13">
        <v>6.5813985209706941E-3</v>
      </c>
      <c r="AA324" s="13">
        <v>6.5371923699419233E-3</v>
      </c>
      <c r="AB324" s="13">
        <v>5.4416087588195E-3</v>
      </c>
      <c r="AC324" s="13">
        <v>1.0289687570709855E-2</v>
      </c>
      <c r="AD324" s="13">
        <v>1.7643157796170927E-2</v>
      </c>
      <c r="AE324" s="13">
        <v>1.3428448742196323E-2</v>
      </c>
      <c r="AF324" s="13">
        <v>7.7347099328976335E-3</v>
      </c>
      <c r="AG324" s="157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242</v>
      </c>
      <c r="C325" s="29"/>
      <c r="D325" s="13">
        <v>-2.2386969218441077E-2</v>
      </c>
      <c r="E325" s="13">
        <v>-1.1847902094946461E-2</v>
      </c>
      <c r="F325" s="13">
        <v>-5.7211712756945254E-2</v>
      </c>
      <c r="G325" s="13">
        <v>3.3745018721910824E-2</v>
      </c>
      <c r="H325" s="13">
        <v>8.0846813777497584E-3</v>
      </c>
      <c r="I325" s="13">
        <v>4.0389213212809416E-2</v>
      </c>
      <c r="J325" s="13">
        <v>1.0375782926335786E-2</v>
      </c>
      <c r="K325" s="13">
        <v>-1.5971884882400866E-2</v>
      </c>
      <c r="L325" s="13">
        <v>3.3745018721910824E-2</v>
      </c>
      <c r="M325" s="13">
        <v>4.8771392097297639E-3</v>
      </c>
      <c r="N325" s="13">
        <v>-5.2400399504915041E-2</v>
      </c>
      <c r="O325" s="13">
        <v>1.491903729718147E-2</v>
      </c>
      <c r="P325" s="13">
        <v>-8.7228194119943758E-3</v>
      </c>
      <c r="Q325" s="13">
        <v>-3.7599883501051035E-2</v>
      </c>
      <c r="R325" s="13">
        <v>-1.1495592042629621E-3</v>
      </c>
      <c r="S325" s="13">
        <v>-8.1821396172091498E-3</v>
      </c>
      <c r="T325" s="13">
        <v>1.6561757107517172E-2</v>
      </c>
      <c r="U325" s="13">
        <v>-8.928713443714642E-2</v>
      </c>
      <c r="V325" s="13">
        <v>1.0735485869463712E-2</v>
      </c>
      <c r="W325" s="13">
        <v>4.0890002770161971E-3</v>
      </c>
      <c r="X325" s="13">
        <v>3.0079256244173402E-2</v>
      </c>
      <c r="Y325" s="13">
        <v>-1.6324714520883021E-2</v>
      </c>
      <c r="Z325" s="13">
        <v>9.8226657713396115E-4</v>
      </c>
      <c r="AA325" s="13">
        <v>7.0173533344424888E-2</v>
      </c>
      <c r="AB325" s="13">
        <v>-5.4328177589063609E-3</v>
      </c>
      <c r="AC325" s="13">
        <v>-6.1335695544399771E-2</v>
      </c>
      <c r="AD325" s="13">
        <v>-3.8290466748961416E-3</v>
      </c>
      <c r="AE325" s="13">
        <v>5.5281373278617263E-2</v>
      </c>
      <c r="AF325" s="13">
        <v>-4.3465103465430532E-2</v>
      </c>
      <c r="AG325" s="157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46" t="s">
        <v>243</v>
      </c>
      <c r="C326" s="47"/>
      <c r="D326" s="45">
        <v>0.89</v>
      </c>
      <c r="E326" s="45">
        <v>0.45</v>
      </c>
      <c r="F326" s="45">
        <v>2.35</v>
      </c>
      <c r="G326" s="45">
        <v>1.46</v>
      </c>
      <c r="H326" s="45">
        <v>0.39</v>
      </c>
      <c r="I326" s="45">
        <v>1.74</v>
      </c>
      <c r="J326" s="45">
        <v>0.48</v>
      </c>
      <c r="K326" s="45">
        <v>0.62</v>
      </c>
      <c r="L326" s="45">
        <v>1.46</v>
      </c>
      <c r="M326" s="45">
        <v>0.25</v>
      </c>
      <c r="N326" s="45">
        <v>2.15</v>
      </c>
      <c r="O326" s="45">
        <v>0.67</v>
      </c>
      <c r="P326" s="45">
        <v>0.32</v>
      </c>
      <c r="Q326" s="45">
        <v>1.53</v>
      </c>
      <c r="R326" s="45">
        <v>0</v>
      </c>
      <c r="S326" s="45">
        <v>0.3</v>
      </c>
      <c r="T326" s="45">
        <v>0.74</v>
      </c>
      <c r="U326" s="45">
        <v>3.7</v>
      </c>
      <c r="V326" s="45">
        <v>0.5</v>
      </c>
      <c r="W326" s="45">
        <v>0.22</v>
      </c>
      <c r="X326" s="45">
        <v>1.31</v>
      </c>
      <c r="Y326" s="45">
        <v>0.64</v>
      </c>
      <c r="Z326" s="45">
        <v>0.09</v>
      </c>
      <c r="AA326" s="45">
        <v>2.99</v>
      </c>
      <c r="AB326" s="45">
        <v>0.18</v>
      </c>
      <c r="AC326" s="45">
        <v>2.5299999999999998</v>
      </c>
      <c r="AD326" s="45">
        <v>0.11</v>
      </c>
      <c r="AE326" s="45">
        <v>2.37</v>
      </c>
      <c r="AF326" s="45">
        <v>1.78</v>
      </c>
      <c r="AG326" s="157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B327" s="31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BM327" s="55"/>
    </row>
    <row r="328" spans="1:65" ht="15">
      <c r="B328" s="8" t="s">
        <v>504</v>
      </c>
      <c r="BM328" s="28" t="s">
        <v>67</v>
      </c>
    </row>
    <row r="329" spans="1:65" ht="15">
      <c r="A329" s="25" t="s">
        <v>42</v>
      </c>
      <c r="B329" s="18" t="s">
        <v>114</v>
      </c>
      <c r="C329" s="15" t="s">
        <v>115</v>
      </c>
      <c r="D329" s="16" t="s">
        <v>235</v>
      </c>
      <c r="E329" s="17" t="s">
        <v>235</v>
      </c>
      <c r="F329" s="17" t="s">
        <v>235</v>
      </c>
      <c r="G329" s="17" t="s">
        <v>235</v>
      </c>
      <c r="H329" s="17" t="s">
        <v>235</v>
      </c>
      <c r="I329" s="17" t="s">
        <v>235</v>
      </c>
      <c r="J329" s="17" t="s">
        <v>235</v>
      </c>
      <c r="K329" s="17" t="s">
        <v>235</v>
      </c>
      <c r="L329" s="17" t="s">
        <v>235</v>
      </c>
      <c r="M329" s="17" t="s">
        <v>235</v>
      </c>
      <c r="N329" s="17" t="s">
        <v>235</v>
      </c>
      <c r="O329" s="17" t="s">
        <v>235</v>
      </c>
      <c r="P329" s="17" t="s">
        <v>235</v>
      </c>
      <c r="Q329" s="17" t="s">
        <v>235</v>
      </c>
      <c r="R329" s="17" t="s">
        <v>235</v>
      </c>
      <c r="S329" s="17" t="s">
        <v>235</v>
      </c>
      <c r="T329" s="17" t="s">
        <v>235</v>
      </c>
      <c r="U329" s="17" t="s">
        <v>235</v>
      </c>
      <c r="V329" s="17" t="s">
        <v>235</v>
      </c>
      <c r="W329" s="17" t="s">
        <v>235</v>
      </c>
      <c r="X329" s="17" t="s">
        <v>235</v>
      </c>
      <c r="Y329" s="17" t="s">
        <v>235</v>
      </c>
      <c r="Z329" s="17" t="s">
        <v>235</v>
      </c>
      <c r="AA329" s="157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1</v>
      </c>
    </row>
    <row r="330" spans="1:65">
      <c r="A330" s="30"/>
      <c r="B330" s="19" t="s">
        <v>236</v>
      </c>
      <c r="C330" s="9" t="s">
        <v>236</v>
      </c>
      <c r="D330" s="154" t="s">
        <v>246</v>
      </c>
      <c r="E330" s="156" t="s">
        <v>247</v>
      </c>
      <c r="F330" s="156" t="s">
        <v>249</v>
      </c>
      <c r="G330" s="156" t="s">
        <v>250</v>
      </c>
      <c r="H330" s="156" t="s">
        <v>251</v>
      </c>
      <c r="I330" s="156" t="s">
        <v>252</v>
      </c>
      <c r="J330" s="156" t="s">
        <v>253</v>
      </c>
      <c r="K330" s="156" t="s">
        <v>254</v>
      </c>
      <c r="L330" s="156" t="s">
        <v>255</v>
      </c>
      <c r="M330" s="156" t="s">
        <v>257</v>
      </c>
      <c r="N330" s="156" t="s">
        <v>258</v>
      </c>
      <c r="O330" s="156" t="s">
        <v>259</v>
      </c>
      <c r="P330" s="156" t="s">
        <v>260</v>
      </c>
      <c r="Q330" s="156" t="s">
        <v>262</v>
      </c>
      <c r="R330" s="156" t="s">
        <v>263</v>
      </c>
      <c r="S330" s="156" t="s">
        <v>264</v>
      </c>
      <c r="T330" s="156" t="s">
        <v>265</v>
      </c>
      <c r="U330" s="156" t="s">
        <v>266</v>
      </c>
      <c r="V330" s="156" t="s">
        <v>268</v>
      </c>
      <c r="W330" s="156" t="s">
        <v>270</v>
      </c>
      <c r="X330" s="156" t="s">
        <v>271</v>
      </c>
      <c r="Y330" s="156" t="s">
        <v>272</v>
      </c>
      <c r="Z330" s="156" t="s">
        <v>273</v>
      </c>
      <c r="AA330" s="157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 t="s">
        <v>3</v>
      </c>
    </row>
    <row r="331" spans="1:65">
      <c r="A331" s="30"/>
      <c r="B331" s="19"/>
      <c r="C331" s="9"/>
      <c r="D331" s="10" t="s">
        <v>118</v>
      </c>
      <c r="E331" s="11" t="s">
        <v>286</v>
      </c>
      <c r="F331" s="11" t="s">
        <v>287</v>
      </c>
      <c r="G331" s="11" t="s">
        <v>287</v>
      </c>
      <c r="H331" s="11" t="s">
        <v>287</v>
      </c>
      <c r="I331" s="11" t="s">
        <v>287</v>
      </c>
      <c r="J331" s="11" t="s">
        <v>287</v>
      </c>
      <c r="K331" s="11" t="s">
        <v>287</v>
      </c>
      <c r="L331" s="11" t="s">
        <v>286</v>
      </c>
      <c r="M331" s="11" t="s">
        <v>286</v>
      </c>
      <c r="N331" s="11" t="s">
        <v>286</v>
      </c>
      <c r="O331" s="11" t="s">
        <v>287</v>
      </c>
      <c r="P331" s="11" t="s">
        <v>118</v>
      </c>
      <c r="Q331" s="11" t="s">
        <v>286</v>
      </c>
      <c r="R331" s="11" t="s">
        <v>287</v>
      </c>
      <c r="S331" s="11" t="s">
        <v>286</v>
      </c>
      <c r="T331" s="11" t="s">
        <v>287</v>
      </c>
      <c r="U331" s="11" t="s">
        <v>287</v>
      </c>
      <c r="V331" s="11" t="s">
        <v>286</v>
      </c>
      <c r="W331" s="11" t="s">
        <v>287</v>
      </c>
      <c r="X331" s="11" t="s">
        <v>287</v>
      </c>
      <c r="Y331" s="11" t="s">
        <v>287</v>
      </c>
      <c r="Z331" s="11" t="s">
        <v>287</v>
      </c>
      <c r="AA331" s="157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</v>
      </c>
    </row>
    <row r="332" spans="1:65">
      <c r="A332" s="30"/>
      <c r="B332" s="19"/>
      <c r="C332" s="9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157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2</v>
      </c>
    </row>
    <row r="333" spans="1:65">
      <c r="A333" s="30"/>
      <c r="B333" s="18">
        <v>1</v>
      </c>
      <c r="C333" s="14">
        <v>1</v>
      </c>
      <c r="D333" s="225">
        <v>20</v>
      </c>
      <c r="E333" s="216">
        <v>19.5</v>
      </c>
      <c r="F333" s="216">
        <v>19.7</v>
      </c>
      <c r="G333" s="239">
        <v>16.25</v>
      </c>
      <c r="H333" s="216">
        <v>18.149999999999999</v>
      </c>
      <c r="I333" s="216">
        <v>19.100000000000001</v>
      </c>
      <c r="J333" s="216">
        <v>20.399999999999999</v>
      </c>
      <c r="K333" s="216">
        <v>18.8</v>
      </c>
      <c r="L333" s="216">
        <v>19.28</v>
      </c>
      <c r="M333" s="216">
        <v>17.28</v>
      </c>
      <c r="N333" s="216">
        <v>19.662665985543896</v>
      </c>
      <c r="O333" s="216">
        <v>17.925000000000001</v>
      </c>
      <c r="P333" s="216">
        <v>17.054112961749997</v>
      </c>
      <c r="Q333" s="216">
        <v>18.8</v>
      </c>
      <c r="R333" s="225">
        <v>19</v>
      </c>
      <c r="S333" s="216">
        <v>17.059999999999999</v>
      </c>
      <c r="T333" s="225">
        <v>14.55</v>
      </c>
      <c r="U333" s="216">
        <v>18.88</v>
      </c>
      <c r="V333" s="216">
        <v>18.239999999999998</v>
      </c>
      <c r="W333" s="216">
        <v>19.100000000000001</v>
      </c>
      <c r="X333" s="216">
        <v>17.8</v>
      </c>
      <c r="Y333" s="216">
        <v>17.53</v>
      </c>
      <c r="Z333" s="216">
        <v>16</v>
      </c>
      <c r="AA333" s="217"/>
      <c r="AB333" s="218"/>
      <c r="AC333" s="218"/>
      <c r="AD333" s="218"/>
      <c r="AE333" s="218"/>
      <c r="AF333" s="218"/>
      <c r="AG333" s="218"/>
      <c r="AH333" s="218"/>
      <c r="AI333" s="218"/>
      <c r="AJ333" s="218"/>
      <c r="AK333" s="218"/>
      <c r="AL333" s="218"/>
      <c r="AM333" s="218"/>
      <c r="AN333" s="218"/>
      <c r="AO333" s="218"/>
      <c r="AP333" s="218"/>
      <c r="AQ333" s="218"/>
      <c r="AR333" s="218"/>
      <c r="AS333" s="218"/>
      <c r="AT333" s="218"/>
      <c r="AU333" s="218"/>
      <c r="AV333" s="218"/>
      <c r="AW333" s="218"/>
      <c r="AX333" s="218"/>
      <c r="AY333" s="218"/>
      <c r="AZ333" s="218"/>
      <c r="BA333" s="218"/>
      <c r="BB333" s="218"/>
      <c r="BC333" s="218"/>
      <c r="BD333" s="218"/>
      <c r="BE333" s="218"/>
      <c r="BF333" s="218"/>
      <c r="BG333" s="218"/>
      <c r="BH333" s="218"/>
      <c r="BI333" s="218"/>
      <c r="BJ333" s="218"/>
      <c r="BK333" s="218"/>
      <c r="BL333" s="218"/>
      <c r="BM333" s="219">
        <v>1</v>
      </c>
    </row>
    <row r="334" spans="1:65">
      <c r="A334" s="30"/>
      <c r="B334" s="19">
        <v>1</v>
      </c>
      <c r="C334" s="9">
        <v>2</v>
      </c>
      <c r="D334" s="226">
        <v>19</v>
      </c>
      <c r="E334" s="220">
        <v>19.899999999999999</v>
      </c>
      <c r="F334" s="220">
        <v>19.8</v>
      </c>
      <c r="G334" s="220">
        <v>18.8</v>
      </c>
      <c r="H334" s="220">
        <v>17.350000000000001</v>
      </c>
      <c r="I334" s="220">
        <v>18.600000000000001</v>
      </c>
      <c r="J334" s="220">
        <v>19.850000000000001</v>
      </c>
      <c r="K334" s="220">
        <v>21.3</v>
      </c>
      <c r="L334" s="220">
        <v>18.54</v>
      </c>
      <c r="M334" s="220">
        <v>17.37</v>
      </c>
      <c r="N334" s="220">
        <v>19.795170091359132</v>
      </c>
      <c r="O334" s="220">
        <v>18.760999999999999</v>
      </c>
      <c r="P334" s="220">
        <v>17.109180182749999</v>
      </c>
      <c r="Q334" s="220">
        <v>18.899999999999999</v>
      </c>
      <c r="R334" s="226">
        <v>19</v>
      </c>
      <c r="S334" s="220">
        <v>16.89</v>
      </c>
      <c r="T334" s="226">
        <v>14.69</v>
      </c>
      <c r="U334" s="220">
        <v>19.18</v>
      </c>
      <c r="V334" s="220">
        <v>18.350000000000001</v>
      </c>
      <c r="W334" s="220">
        <v>18.399999999999999</v>
      </c>
      <c r="X334" s="220">
        <v>18.8</v>
      </c>
      <c r="Y334" s="220">
        <v>17.87</v>
      </c>
      <c r="Z334" s="220">
        <v>15</v>
      </c>
      <c r="AA334" s="217"/>
      <c r="AB334" s="218"/>
      <c r="AC334" s="218"/>
      <c r="AD334" s="218"/>
      <c r="AE334" s="218"/>
      <c r="AF334" s="218"/>
      <c r="AG334" s="218"/>
      <c r="AH334" s="218"/>
      <c r="AI334" s="218"/>
      <c r="AJ334" s="218"/>
      <c r="AK334" s="218"/>
      <c r="AL334" s="218"/>
      <c r="AM334" s="218"/>
      <c r="AN334" s="218"/>
      <c r="AO334" s="218"/>
      <c r="AP334" s="218"/>
      <c r="AQ334" s="218"/>
      <c r="AR334" s="218"/>
      <c r="AS334" s="218"/>
      <c r="AT334" s="218"/>
      <c r="AU334" s="218"/>
      <c r="AV334" s="218"/>
      <c r="AW334" s="218"/>
      <c r="AX334" s="218"/>
      <c r="AY334" s="218"/>
      <c r="AZ334" s="218"/>
      <c r="BA334" s="218"/>
      <c r="BB334" s="218"/>
      <c r="BC334" s="218"/>
      <c r="BD334" s="218"/>
      <c r="BE334" s="218"/>
      <c r="BF334" s="218"/>
      <c r="BG334" s="218"/>
      <c r="BH334" s="218"/>
      <c r="BI334" s="218"/>
      <c r="BJ334" s="218"/>
      <c r="BK334" s="218"/>
      <c r="BL334" s="218"/>
      <c r="BM334" s="219">
        <v>43</v>
      </c>
    </row>
    <row r="335" spans="1:65">
      <c r="A335" s="30"/>
      <c r="B335" s="19">
        <v>1</v>
      </c>
      <c r="C335" s="9">
        <v>3</v>
      </c>
      <c r="D335" s="226">
        <v>20</v>
      </c>
      <c r="E335" s="220">
        <v>18.600000000000001</v>
      </c>
      <c r="F335" s="220">
        <v>19.25</v>
      </c>
      <c r="G335" s="220">
        <v>19.3</v>
      </c>
      <c r="H335" s="220">
        <v>17.25</v>
      </c>
      <c r="I335" s="220">
        <v>19.100000000000001</v>
      </c>
      <c r="J335" s="220">
        <v>20.2</v>
      </c>
      <c r="K335" s="220">
        <v>18.899999999999999</v>
      </c>
      <c r="L335" s="220">
        <v>19.62</v>
      </c>
      <c r="M335" s="220">
        <v>17.809999999999999</v>
      </c>
      <c r="N335" s="220">
        <v>19.881033915299895</v>
      </c>
      <c r="O335" s="220">
        <v>18.943000000000001</v>
      </c>
      <c r="P335" s="220">
        <v>17.42750268975</v>
      </c>
      <c r="Q335" s="220">
        <v>18.7</v>
      </c>
      <c r="R335" s="226">
        <v>20</v>
      </c>
      <c r="S335" s="220">
        <v>16.86</v>
      </c>
      <c r="T335" s="226">
        <v>14.07</v>
      </c>
      <c r="U335" s="227">
        <v>17.73</v>
      </c>
      <c r="V335" s="220">
        <v>18.41</v>
      </c>
      <c r="W335" s="220">
        <v>18.899999999999999</v>
      </c>
      <c r="X335" s="220">
        <v>18.7</v>
      </c>
      <c r="Y335" s="220">
        <v>17.55</v>
      </c>
      <c r="Z335" s="220">
        <v>16</v>
      </c>
      <c r="AA335" s="217"/>
      <c r="AB335" s="218"/>
      <c r="AC335" s="218"/>
      <c r="AD335" s="218"/>
      <c r="AE335" s="218"/>
      <c r="AF335" s="218"/>
      <c r="AG335" s="218"/>
      <c r="AH335" s="218"/>
      <c r="AI335" s="218"/>
      <c r="AJ335" s="218"/>
      <c r="AK335" s="218"/>
      <c r="AL335" s="218"/>
      <c r="AM335" s="218"/>
      <c r="AN335" s="218"/>
      <c r="AO335" s="218"/>
      <c r="AP335" s="218"/>
      <c r="AQ335" s="218"/>
      <c r="AR335" s="218"/>
      <c r="AS335" s="218"/>
      <c r="AT335" s="218"/>
      <c r="AU335" s="218"/>
      <c r="AV335" s="218"/>
      <c r="AW335" s="218"/>
      <c r="AX335" s="218"/>
      <c r="AY335" s="218"/>
      <c r="AZ335" s="218"/>
      <c r="BA335" s="218"/>
      <c r="BB335" s="218"/>
      <c r="BC335" s="218"/>
      <c r="BD335" s="218"/>
      <c r="BE335" s="218"/>
      <c r="BF335" s="218"/>
      <c r="BG335" s="218"/>
      <c r="BH335" s="218"/>
      <c r="BI335" s="218"/>
      <c r="BJ335" s="218"/>
      <c r="BK335" s="218"/>
      <c r="BL335" s="218"/>
      <c r="BM335" s="219">
        <v>16</v>
      </c>
    </row>
    <row r="336" spans="1:65">
      <c r="A336" s="30"/>
      <c r="B336" s="19">
        <v>1</v>
      </c>
      <c r="C336" s="9">
        <v>4</v>
      </c>
      <c r="D336" s="226">
        <v>20</v>
      </c>
      <c r="E336" s="220">
        <v>19.2</v>
      </c>
      <c r="F336" s="220">
        <v>20</v>
      </c>
      <c r="G336" s="220">
        <v>18.100000000000001</v>
      </c>
      <c r="H336" s="220">
        <v>17.899999999999999</v>
      </c>
      <c r="I336" s="220">
        <v>18.5</v>
      </c>
      <c r="J336" s="220">
        <v>21.1</v>
      </c>
      <c r="K336" s="220">
        <v>19.399999999999999</v>
      </c>
      <c r="L336" s="220">
        <v>18.97</v>
      </c>
      <c r="M336" s="220">
        <v>17.43</v>
      </c>
      <c r="N336" s="220">
        <v>20.612883014383886</v>
      </c>
      <c r="O336" s="220">
        <v>18.007000000000001</v>
      </c>
      <c r="P336" s="220">
        <v>17.60118793725</v>
      </c>
      <c r="Q336" s="220">
        <v>19.5</v>
      </c>
      <c r="R336" s="226">
        <v>20</v>
      </c>
      <c r="S336" s="220">
        <v>16.95</v>
      </c>
      <c r="T336" s="226">
        <v>14.35</v>
      </c>
      <c r="U336" s="220">
        <v>18.920000000000002</v>
      </c>
      <c r="V336" s="220">
        <v>17.97</v>
      </c>
      <c r="W336" s="220">
        <v>18.600000000000001</v>
      </c>
      <c r="X336" s="220">
        <v>18.5</v>
      </c>
      <c r="Y336" s="220">
        <v>17.239999999999998</v>
      </c>
      <c r="Z336" s="220">
        <v>16</v>
      </c>
      <c r="AA336" s="217"/>
      <c r="AB336" s="218"/>
      <c r="AC336" s="218"/>
      <c r="AD336" s="218"/>
      <c r="AE336" s="218"/>
      <c r="AF336" s="218"/>
      <c r="AG336" s="218"/>
      <c r="AH336" s="218"/>
      <c r="AI336" s="218"/>
      <c r="AJ336" s="218"/>
      <c r="AK336" s="218"/>
      <c r="AL336" s="218"/>
      <c r="AM336" s="218"/>
      <c r="AN336" s="218"/>
      <c r="AO336" s="218"/>
      <c r="AP336" s="218"/>
      <c r="AQ336" s="218"/>
      <c r="AR336" s="218"/>
      <c r="AS336" s="218"/>
      <c r="AT336" s="218"/>
      <c r="AU336" s="218"/>
      <c r="AV336" s="218"/>
      <c r="AW336" s="218"/>
      <c r="AX336" s="218"/>
      <c r="AY336" s="218"/>
      <c r="AZ336" s="218"/>
      <c r="BA336" s="218"/>
      <c r="BB336" s="218"/>
      <c r="BC336" s="218"/>
      <c r="BD336" s="218"/>
      <c r="BE336" s="218"/>
      <c r="BF336" s="218"/>
      <c r="BG336" s="218"/>
      <c r="BH336" s="218"/>
      <c r="BI336" s="218"/>
      <c r="BJ336" s="218"/>
      <c r="BK336" s="218"/>
      <c r="BL336" s="218"/>
      <c r="BM336" s="219">
        <v>18.486035913583631</v>
      </c>
    </row>
    <row r="337" spans="1:65">
      <c r="A337" s="30"/>
      <c r="B337" s="19">
        <v>1</v>
      </c>
      <c r="C337" s="9">
        <v>5</v>
      </c>
      <c r="D337" s="226">
        <v>19</v>
      </c>
      <c r="E337" s="220">
        <v>18.3</v>
      </c>
      <c r="F337" s="220">
        <v>19</v>
      </c>
      <c r="G337" s="220">
        <v>19</v>
      </c>
      <c r="H337" s="220">
        <v>18.100000000000001</v>
      </c>
      <c r="I337" s="220">
        <v>18.25</v>
      </c>
      <c r="J337" s="220">
        <v>19.100000000000001</v>
      </c>
      <c r="K337" s="220">
        <v>20.6</v>
      </c>
      <c r="L337" s="220">
        <v>19.600000000000001</v>
      </c>
      <c r="M337" s="220">
        <v>18.079999999999998</v>
      </c>
      <c r="N337" s="220">
        <v>20.164681544938023</v>
      </c>
      <c r="O337" s="220">
        <v>18.777000000000001</v>
      </c>
      <c r="P337" s="220">
        <v>17.671482814249998</v>
      </c>
      <c r="Q337" s="220">
        <v>19.2</v>
      </c>
      <c r="R337" s="226">
        <v>20</v>
      </c>
      <c r="S337" s="220">
        <v>16.71</v>
      </c>
      <c r="T337" s="226">
        <v>14.37</v>
      </c>
      <c r="U337" s="220">
        <v>18.829999999999998</v>
      </c>
      <c r="V337" s="220">
        <v>18.95</v>
      </c>
      <c r="W337" s="220">
        <v>18.399999999999999</v>
      </c>
      <c r="X337" s="220">
        <v>17.899999999999999</v>
      </c>
      <c r="Y337" s="220">
        <v>17.88</v>
      </c>
      <c r="Z337" s="220">
        <v>15</v>
      </c>
      <c r="AA337" s="217"/>
      <c r="AB337" s="218"/>
      <c r="AC337" s="218"/>
      <c r="AD337" s="218"/>
      <c r="AE337" s="218"/>
      <c r="AF337" s="218"/>
      <c r="AG337" s="218"/>
      <c r="AH337" s="218"/>
      <c r="AI337" s="218"/>
      <c r="AJ337" s="218"/>
      <c r="AK337" s="218"/>
      <c r="AL337" s="218"/>
      <c r="AM337" s="218"/>
      <c r="AN337" s="218"/>
      <c r="AO337" s="218"/>
      <c r="AP337" s="218"/>
      <c r="AQ337" s="218"/>
      <c r="AR337" s="218"/>
      <c r="AS337" s="218"/>
      <c r="AT337" s="218"/>
      <c r="AU337" s="218"/>
      <c r="AV337" s="218"/>
      <c r="AW337" s="218"/>
      <c r="AX337" s="218"/>
      <c r="AY337" s="218"/>
      <c r="AZ337" s="218"/>
      <c r="BA337" s="218"/>
      <c r="BB337" s="218"/>
      <c r="BC337" s="218"/>
      <c r="BD337" s="218"/>
      <c r="BE337" s="218"/>
      <c r="BF337" s="218"/>
      <c r="BG337" s="218"/>
      <c r="BH337" s="218"/>
      <c r="BI337" s="218"/>
      <c r="BJ337" s="218"/>
      <c r="BK337" s="218"/>
      <c r="BL337" s="218"/>
      <c r="BM337" s="219">
        <v>27</v>
      </c>
    </row>
    <row r="338" spans="1:65">
      <c r="A338" s="30"/>
      <c r="B338" s="19">
        <v>1</v>
      </c>
      <c r="C338" s="9">
        <v>6</v>
      </c>
      <c r="D338" s="226">
        <v>19</v>
      </c>
      <c r="E338" s="220">
        <v>19.2</v>
      </c>
      <c r="F338" s="220">
        <v>19.7</v>
      </c>
      <c r="G338" s="220">
        <v>18.55</v>
      </c>
      <c r="H338" s="220">
        <v>17.899999999999999</v>
      </c>
      <c r="I338" s="220">
        <v>18.8</v>
      </c>
      <c r="J338" s="220">
        <v>18.899999999999999</v>
      </c>
      <c r="K338" s="227">
        <v>23.1</v>
      </c>
      <c r="L338" s="220">
        <v>19.329999999999998</v>
      </c>
      <c r="M338" s="220">
        <v>17.71</v>
      </c>
      <c r="N338" s="220">
        <v>20.289354193510448</v>
      </c>
      <c r="O338" s="220">
        <v>19.033000000000001</v>
      </c>
      <c r="P338" s="220">
        <v>17.26505429925</v>
      </c>
      <c r="Q338" s="220">
        <v>18.8</v>
      </c>
      <c r="R338" s="226">
        <v>19</v>
      </c>
      <c r="S338" s="220">
        <v>17.11</v>
      </c>
      <c r="T338" s="226">
        <v>14.62</v>
      </c>
      <c r="U338" s="220">
        <v>19.36</v>
      </c>
      <c r="V338" s="220">
        <v>17.89</v>
      </c>
      <c r="W338" s="220">
        <v>18.600000000000001</v>
      </c>
      <c r="X338" s="220">
        <v>17.8</v>
      </c>
      <c r="Y338" s="220">
        <v>17.260000000000002</v>
      </c>
      <c r="Z338" s="220">
        <v>15</v>
      </c>
      <c r="AA338" s="217"/>
      <c r="AB338" s="218"/>
      <c r="AC338" s="218"/>
      <c r="AD338" s="218"/>
      <c r="AE338" s="218"/>
      <c r="AF338" s="218"/>
      <c r="AG338" s="218"/>
      <c r="AH338" s="218"/>
      <c r="AI338" s="218"/>
      <c r="AJ338" s="218"/>
      <c r="AK338" s="218"/>
      <c r="AL338" s="218"/>
      <c r="AM338" s="218"/>
      <c r="AN338" s="218"/>
      <c r="AO338" s="218"/>
      <c r="AP338" s="218"/>
      <c r="AQ338" s="218"/>
      <c r="AR338" s="218"/>
      <c r="AS338" s="218"/>
      <c r="AT338" s="218"/>
      <c r="AU338" s="218"/>
      <c r="AV338" s="218"/>
      <c r="AW338" s="218"/>
      <c r="AX338" s="218"/>
      <c r="AY338" s="218"/>
      <c r="AZ338" s="218"/>
      <c r="BA338" s="218"/>
      <c r="BB338" s="218"/>
      <c r="BC338" s="218"/>
      <c r="BD338" s="218"/>
      <c r="BE338" s="218"/>
      <c r="BF338" s="218"/>
      <c r="BG338" s="218"/>
      <c r="BH338" s="218"/>
      <c r="BI338" s="218"/>
      <c r="BJ338" s="218"/>
      <c r="BK338" s="218"/>
      <c r="BL338" s="218"/>
      <c r="BM338" s="221"/>
    </row>
    <row r="339" spans="1:65">
      <c r="A339" s="30"/>
      <c r="B339" s="20" t="s">
        <v>239</v>
      </c>
      <c r="C339" s="12"/>
      <c r="D339" s="222">
        <v>19.5</v>
      </c>
      <c r="E339" s="222">
        <v>19.116666666666667</v>
      </c>
      <c r="F339" s="222">
        <v>19.574999999999999</v>
      </c>
      <c r="G339" s="222">
        <v>18.333333333333332</v>
      </c>
      <c r="H339" s="222">
        <v>17.775000000000002</v>
      </c>
      <c r="I339" s="222">
        <v>18.725000000000001</v>
      </c>
      <c r="J339" s="222">
        <v>19.925000000000001</v>
      </c>
      <c r="K339" s="222">
        <v>20.349999999999998</v>
      </c>
      <c r="L339" s="222">
        <v>19.223333333333333</v>
      </c>
      <c r="M339" s="222">
        <v>17.613333333333333</v>
      </c>
      <c r="N339" s="222">
        <v>20.067631457505879</v>
      </c>
      <c r="O339" s="222">
        <v>18.574333333333335</v>
      </c>
      <c r="P339" s="222">
        <v>17.354753480833331</v>
      </c>
      <c r="Q339" s="222">
        <v>18.983333333333334</v>
      </c>
      <c r="R339" s="222">
        <v>19.5</v>
      </c>
      <c r="S339" s="222">
        <v>16.93</v>
      </c>
      <c r="T339" s="222">
        <v>14.441666666666668</v>
      </c>
      <c r="U339" s="222">
        <v>18.816666666666666</v>
      </c>
      <c r="V339" s="222">
        <v>18.301666666666666</v>
      </c>
      <c r="W339" s="222">
        <v>18.666666666666668</v>
      </c>
      <c r="X339" s="222">
        <v>18.249999999999996</v>
      </c>
      <c r="Y339" s="222">
        <v>17.555</v>
      </c>
      <c r="Z339" s="222">
        <v>15.5</v>
      </c>
      <c r="AA339" s="217"/>
      <c r="AB339" s="218"/>
      <c r="AC339" s="218"/>
      <c r="AD339" s="218"/>
      <c r="AE339" s="218"/>
      <c r="AF339" s="218"/>
      <c r="AG339" s="218"/>
      <c r="AH339" s="218"/>
      <c r="AI339" s="218"/>
      <c r="AJ339" s="218"/>
      <c r="AK339" s="218"/>
      <c r="AL339" s="218"/>
      <c r="AM339" s="218"/>
      <c r="AN339" s="218"/>
      <c r="AO339" s="218"/>
      <c r="AP339" s="218"/>
      <c r="AQ339" s="218"/>
      <c r="AR339" s="218"/>
      <c r="AS339" s="218"/>
      <c r="AT339" s="218"/>
      <c r="AU339" s="218"/>
      <c r="AV339" s="218"/>
      <c r="AW339" s="218"/>
      <c r="AX339" s="218"/>
      <c r="AY339" s="218"/>
      <c r="AZ339" s="218"/>
      <c r="BA339" s="218"/>
      <c r="BB339" s="218"/>
      <c r="BC339" s="218"/>
      <c r="BD339" s="218"/>
      <c r="BE339" s="218"/>
      <c r="BF339" s="218"/>
      <c r="BG339" s="218"/>
      <c r="BH339" s="218"/>
      <c r="BI339" s="218"/>
      <c r="BJ339" s="218"/>
      <c r="BK339" s="218"/>
      <c r="BL339" s="218"/>
      <c r="BM339" s="221"/>
    </row>
    <row r="340" spans="1:65">
      <c r="A340" s="30"/>
      <c r="B340" s="3" t="s">
        <v>240</v>
      </c>
      <c r="C340" s="29"/>
      <c r="D340" s="220">
        <v>19.5</v>
      </c>
      <c r="E340" s="220">
        <v>19.2</v>
      </c>
      <c r="F340" s="220">
        <v>19.7</v>
      </c>
      <c r="G340" s="220">
        <v>18.675000000000001</v>
      </c>
      <c r="H340" s="220">
        <v>17.899999999999999</v>
      </c>
      <c r="I340" s="220">
        <v>18.700000000000003</v>
      </c>
      <c r="J340" s="220">
        <v>20.024999999999999</v>
      </c>
      <c r="K340" s="220">
        <v>20</v>
      </c>
      <c r="L340" s="220">
        <v>19.305</v>
      </c>
      <c r="M340" s="220">
        <v>17.57</v>
      </c>
      <c r="N340" s="220">
        <v>20.022857730118957</v>
      </c>
      <c r="O340" s="220">
        <v>18.768999999999998</v>
      </c>
      <c r="P340" s="220">
        <v>17.346278494499998</v>
      </c>
      <c r="Q340" s="220">
        <v>18.850000000000001</v>
      </c>
      <c r="R340" s="220">
        <v>19.5</v>
      </c>
      <c r="S340" s="220">
        <v>16.920000000000002</v>
      </c>
      <c r="T340" s="220">
        <v>14.46</v>
      </c>
      <c r="U340" s="220">
        <v>18.899999999999999</v>
      </c>
      <c r="V340" s="220">
        <v>18.295000000000002</v>
      </c>
      <c r="W340" s="220">
        <v>18.600000000000001</v>
      </c>
      <c r="X340" s="220">
        <v>18.2</v>
      </c>
      <c r="Y340" s="220">
        <v>17.54</v>
      </c>
      <c r="Z340" s="220">
        <v>15.5</v>
      </c>
      <c r="AA340" s="217"/>
      <c r="AB340" s="218"/>
      <c r="AC340" s="218"/>
      <c r="AD340" s="218"/>
      <c r="AE340" s="218"/>
      <c r="AF340" s="218"/>
      <c r="AG340" s="218"/>
      <c r="AH340" s="218"/>
      <c r="AI340" s="218"/>
      <c r="AJ340" s="218"/>
      <c r="AK340" s="218"/>
      <c r="AL340" s="218"/>
      <c r="AM340" s="218"/>
      <c r="AN340" s="218"/>
      <c r="AO340" s="218"/>
      <c r="AP340" s="218"/>
      <c r="AQ340" s="218"/>
      <c r="AR340" s="218"/>
      <c r="AS340" s="218"/>
      <c r="AT340" s="218"/>
      <c r="AU340" s="218"/>
      <c r="AV340" s="218"/>
      <c r="AW340" s="218"/>
      <c r="AX340" s="218"/>
      <c r="AY340" s="218"/>
      <c r="AZ340" s="218"/>
      <c r="BA340" s="218"/>
      <c r="BB340" s="218"/>
      <c r="BC340" s="218"/>
      <c r="BD340" s="218"/>
      <c r="BE340" s="218"/>
      <c r="BF340" s="218"/>
      <c r="BG340" s="218"/>
      <c r="BH340" s="218"/>
      <c r="BI340" s="218"/>
      <c r="BJ340" s="218"/>
      <c r="BK340" s="218"/>
      <c r="BL340" s="218"/>
      <c r="BM340" s="221"/>
    </row>
    <row r="341" spans="1:65">
      <c r="A341" s="30"/>
      <c r="B341" s="3" t="s">
        <v>241</v>
      </c>
      <c r="C341" s="29"/>
      <c r="D341" s="24">
        <v>0.54772255750516607</v>
      </c>
      <c r="E341" s="24">
        <v>0.58452259722500521</v>
      </c>
      <c r="F341" s="24">
        <v>0.37383151285037486</v>
      </c>
      <c r="G341" s="24">
        <v>1.0989388821343375</v>
      </c>
      <c r="H341" s="24">
        <v>0.38307962618755853</v>
      </c>
      <c r="I341" s="24">
        <v>0.34022051672408055</v>
      </c>
      <c r="J341" s="24">
        <v>0.82689177042706163</v>
      </c>
      <c r="K341" s="24">
        <v>1.6694310408040227</v>
      </c>
      <c r="L341" s="24">
        <v>0.41107987869350565</v>
      </c>
      <c r="M341" s="24">
        <v>0.30650720491803457</v>
      </c>
      <c r="N341" s="24">
        <v>0.35466317082298993</v>
      </c>
      <c r="O341" s="24">
        <v>0.48284766403770313</v>
      </c>
      <c r="P341" s="24">
        <v>0.25498108517177809</v>
      </c>
      <c r="Q341" s="24">
        <v>0.30605010483034739</v>
      </c>
      <c r="R341" s="24">
        <v>0.54772255750516607</v>
      </c>
      <c r="S341" s="24">
        <v>0.14463747785411574</v>
      </c>
      <c r="T341" s="24">
        <v>0.22666421567302278</v>
      </c>
      <c r="U341" s="24">
        <v>0.56972507989965326</v>
      </c>
      <c r="V341" s="24">
        <v>0.3788623320767936</v>
      </c>
      <c r="W341" s="24">
        <v>0.28047578623950237</v>
      </c>
      <c r="X341" s="24">
        <v>0.46797435827190359</v>
      </c>
      <c r="Y341" s="24">
        <v>0.27991070004556812</v>
      </c>
      <c r="Z341" s="24">
        <v>0.54772255750516607</v>
      </c>
      <c r="AA341" s="157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87</v>
      </c>
      <c r="C342" s="29"/>
      <c r="D342" s="13">
        <v>2.8088336282316211E-2</v>
      </c>
      <c r="E342" s="13">
        <v>3.0576596193112739E-2</v>
      </c>
      <c r="F342" s="13">
        <v>1.909739529248403E-2</v>
      </c>
      <c r="G342" s="13">
        <v>5.9942120843691146E-2</v>
      </c>
      <c r="H342" s="13">
        <v>2.1551596409989226E-2</v>
      </c>
      <c r="I342" s="13">
        <v>1.8169319985264647E-2</v>
      </c>
      <c r="J342" s="13">
        <v>4.1500214325072102E-2</v>
      </c>
      <c r="K342" s="13">
        <v>8.2035923381033063E-2</v>
      </c>
      <c r="L342" s="13">
        <v>2.1384422335365302E-2</v>
      </c>
      <c r="M342" s="13">
        <v>1.7401998765217707E-2</v>
      </c>
      <c r="N342" s="13">
        <v>1.7673394669122027E-2</v>
      </c>
      <c r="O342" s="13">
        <v>2.5995423651151397E-2</v>
      </c>
      <c r="P342" s="13">
        <v>1.469229081550368E-2</v>
      </c>
      <c r="Q342" s="13">
        <v>1.6122042396682038E-2</v>
      </c>
      <c r="R342" s="13">
        <v>2.8088336282316211E-2</v>
      </c>
      <c r="S342" s="13">
        <v>8.5432650829365461E-3</v>
      </c>
      <c r="T342" s="13">
        <v>1.5695156307422232E-2</v>
      </c>
      <c r="U342" s="13">
        <v>3.0277683608484672E-2</v>
      </c>
      <c r="V342" s="13">
        <v>2.0700974341688022E-2</v>
      </c>
      <c r="W342" s="13">
        <v>1.5025488548544769E-2</v>
      </c>
      <c r="X342" s="13">
        <v>2.5642430590241298E-2</v>
      </c>
      <c r="Y342" s="13">
        <v>1.5944784964145149E-2</v>
      </c>
      <c r="Z342" s="13">
        <v>3.5336939193881679E-2</v>
      </c>
      <c r="AA342" s="157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242</v>
      </c>
      <c r="C343" s="29"/>
      <c r="D343" s="13">
        <v>5.485027137004006E-2</v>
      </c>
      <c r="E343" s="13">
        <v>3.4113898514047891E-2</v>
      </c>
      <c r="F343" s="13">
        <v>5.8907387798386335E-2</v>
      </c>
      <c r="G343" s="13">
        <v>-8.2604286264581495E-3</v>
      </c>
      <c r="H343" s="13">
        <v>-3.8463406481924922E-2</v>
      </c>
      <c r="I343" s="13">
        <v>1.2926734943794926E-2</v>
      </c>
      <c r="J343" s="13">
        <v>7.7840597797335764E-2</v>
      </c>
      <c r="K343" s="13">
        <v>0.10083092422463147</v>
      </c>
      <c r="L343" s="13">
        <v>3.9884019656584835E-2</v>
      </c>
      <c r="M343" s="13">
        <v>-4.720874633858263E-2</v>
      </c>
      <c r="N343" s="13">
        <v>8.5556230189950178E-2</v>
      </c>
      <c r="O343" s="13">
        <v>4.7764388299615934E-3</v>
      </c>
      <c r="P343" s="13">
        <v>-6.1196593906810981E-2</v>
      </c>
      <c r="Q343" s="13">
        <v>2.6901247085876712E-2</v>
      </c>
      <c r="R343" s="13">
        <v>5.485027137004006E-2</v>
      </c>
      <c r="S343" s="13">
        <v>-8.4173584907960119E-2</v>
      </c>
      <c r="T343" s="13">
        <v>-0.2187796921862053</v>
      </c>
      <c r="U343" s="13">
        <v>1.7885432800662571E-2</v>
      </c>
      <c r="V343" s="13">
        <v>-9.9734333406487075E-3</v>
      </c>
      <c r="W343" s="13">
        <v>9.7711999439700215E-3</v>
      </c>
      <c r="X343" s="13">
        <v>-1.276833576906522E-2</v>
      </c>
      <c r="Y343" s="13">
        <v>-5.0364281338407535E-2</v>
      </c>
      <c r="Z343" s="13">
        <v>-0.16152927147509633</v>
      </c>
      <c r="AA343" s="157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46" t="s">
        <v>243</v>
      </c>
      <c r="C344" s="47"/>
      <c r="D344" s="45" t="s">
        <v>244</v>
      </c>
      <c r="E344" s="45">
        <v>0.46</v>
      </c>
      <c r="F344" s="45">
        <v>0.84</v>
      </c>
      <c r="G344" s="45">
        <v>0.2</v>
      </c>
      <c r="H344" s="45">
        <v>0.67</v>
      </c>
      <c r="I344" s="45">
        <v>0.13</v>
      </c>
      <c r="J344" s="45">
        <v>1.1399999999999999</v>
      </c>
      <c r="K344" s="45">
        <v>1.5</v>
      </c>
      <c r="L344" s="45">
        <v>0.55000000000000004</v>
      </c>
      <c r="M344" s="45">
        <v>0.81</v>
      </c>
      <c r="N344" s="45">
        <v>1.26</v>
      </c>
      <c r="O344" s="45">
        <v>0</v>
      </c>
      <c r="P344" s="45">
        <v>1.03</v>
      </c>
      <c r="Q344" s="45">
        <v>0.35</v>
      </c>
      <c r="R344" s="45" t="s">
        <v>244</v>
      </c>
      <c r="S344" s="45">
        <v>1.39</v>
      </c>
      <c r="T344" s="45">
        <v>3.49</v>
      </c>
      <c r="U344" s="45">
        <v>0.2</v>
      </c>
      <c r="V344" s="45">
        <v>0.23</v>
      </c>
      <c r="W344" s="45">
        <v>0.08</v>
      </c>
      <c r="X344" s="45">
        <v>0.27</v>
      </c>
      <c r="Y344" s="45">
        <v>0.86</v>
      </c>
      <c r="Z344" s="45">
        <v>2.59</v>
      </c>
      <c r="AA344" s="157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B345" s="31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BM345" s="55"/>
    </row>
    <row r="346" spans="1:65" ht="15">
      <c r="B346" s="8" t="s">
        <v>505</v>
      </c>
      <c r="BM346" s="28" t="s">
        <v>67</v>
      </c>
    </row>
    <row r="347" spans="1:65" ht="15">
      <c r="A347" s="25" t="s">
        <v>5</v>
      </c>
      <c r="B347" s="18" t="s">
        <v>114</v>
      </c>
      <c r="C347" s="15" t="s">
        <v>115</v>
      </c>
      <c r="D347" s="16" t="s">
        <v>235</v>
      </c>
      <c r="E347" s="17" t="s">
        <v>235</v>
      </c>
      <c r="F347" s="17" t="s">
        <v>235</v>
      </c>
      <c r="G347" s="17" t="s">
        <v>235</v>
      </c>
      <c r="H347" s="17" t="s">
        <v>235</v>
      </c>
      <c r="I347" s="17" t="s">
        <v>235</v>
      </c>
      <c r="J347" s="157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>
        <v>1</v>
      </c>
    </row>
    <row r="348" spans="1:65">
      <c r="A348" s="30"/>
      <c r="B348" s="19" t="s">
        <v>236</v>
      </c>
      <c r="C348" s="9" t="s">
        <v>236</v>
      </c>
      <c r="D348" s="154" t="s">
        <v>247</v>
      </c>
      <c r="E348" s="156" t="s">
        <v>255</v>
      </c>
      <c r="F348" s="156" t="s">
        <v>257</v>
      </c>
      <c r="G348" s="156" t="s">
        <v>258</v>
      </c>
      <c r="H348" s="156" t="s">
        <v>267</v>
      </c>
      <c r="I348" s="156" t="s">
        <v>273</v>
      </c>
      <c r="J348" s="157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 t="s">
        <v>3</v>
      </c>
    </row>
    <row r="349" spans="1:65">
      <c r="A349" s="30"/>
      <c r="B349" s="19"/>
      <c r="C349" s="9"/>
      <c r="D349" s="10" t="s">
        <v>286</v>
      </c>
      <c r="E349" s="11" t="s">
        <v>286</v>
      </c>
      <c r="F349" s="11" t="s">
        <v>286</v>
      </c>
      <c r="G349" s="11" t="s">
        <v>286</v>
      </c>
      <c r="H349" s="11" t="s">
        <v>286</v>
      </c>
      <c r="I349" s="11" t="s">
        <v>286</v>
      </c>
      <c r="J349" s="157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2</v>
      </c>
    </row>
    <row r="350" spans="1:65">
      <c r="A350" s="30"/>
      <c r="B350" s="19"/>
      <c r="C350" s="9"/>
      <c r="D350" s="26"/>
      <c r="E350" s="26"/>
      <c r="F350" s="26"/>
      <c r="G350" s="26"/>
      <c r="H350" s="26"/>
      <c r="I350" s="26"/>
      <c r="J350" s="157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3</v>
      </c>
    </row>
    <row r="351" spans="1:65">
      <c r="A351" s="30"/>
      <c r="B351" s="18">
        <v>1</v>
      </c>
      <c r="C351" s="14">
        <v>1</v>
      </c>
      <c r="D351" s="22">
        <v>5</v>
      </c>
      <c r="E351" s="22">
        <v>4.8</v>
      </c>
      <c r="F351" s="22">
        <v>5.13</v>
      </c>
      <c r="G351" s="22">
        <v>4.901656999184361</v>
      </c>
      <c r="H351" s="151">
        <v>6.8066264999999992</v>
      </c>
      <c r="I351" s="22">
        <v>5.04</v>
      </c>
      <c r="J351" s="157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1</v>
      </c>
    </row>
    <row r="352" spans="1:65">
      <c r="A352" s="30"/>
      <c r="B352" s="19">
        <v>1</v>
      </c>
      <c r="C352" s="9">
        <v>2</v>
      </c>
      <c r="D352" s="11">
        <v>4.9000000000000004</v>
      </c>
      <c r="E352" s="11">
        <v>4.75</v>
      </c>
      <c r="F352" s="11">
        <v>5.0999999999999996</v>
      </c>
      <c r="G352" s="11">
        <v>4.9936484810427331</v>
      </c>
      <c r="H352" s="152">
        <v>6.3797724999999996</v>
      </c>
      <c r="I352" s="11">
        <v>5.22</v>
      </c>
      <c r="J352" s="157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44</v>
      </c>
    </row>
    <row r="353" spans="1:65">
      <c r="A353" s="30"/>
      <c r="B353" s="19">
        <v>1</v>
      </c>
      <c r="C353" s="9">
        <v>3</v>
      </c>
      <c r="D353" s="11">
        <v>4.9000000000000004</v>
      </c>
      <c r="E353" s="11">
        <v>4.84</v>
      </c>
      <c r="F353" s="11">
        <v>5.08</v>
      </c>
      <c r="G353" s="11">
        <v>5.0582490729559799</v>
      </c>
      <c r="H353" s="152">
        <v>6.5457089999999996</v>
      </c>
      <c r="I353" s="11">
        <v>5.15</v>
      </c>
      <c r="J353" s="157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16</v>
      </c>
    </row>
    <row r="354" spans="1:65">
      <c r="A354" s="30"/>
      <c r="B354" s="19">
        <v>1</v>
      </c>
      <c r="C354" s="9">
        <v>4</v>
      </c>
      <c r="D354" s="11">
        <v>5</v>
      </c>
      <c r="E354" s="11">
        <v>4.79</v>
      </c>
      <c r="F354" s="11">
        <v>5.03</v>
      </c>
      <c r="G354" s="11">
        <v>5.2092933083502277</v>
      </c>
      <c r="H354" s="152">
        <v>6.6219964999999998</v>
      </c>
      <c r="I354" s="11">
        <v>5.04</v>
      </c>
      <c r="J354" s="157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4.9999783997574649</v>
      </c>
    </row>
    <row r="355" spans="1:65">
      <c r="A355" s="30"/>
      <c r="B355" s="19">
        <v>1</v>
      </c>
      <c r="C355" s="9">
        <v>5</v>
      </c>
      <c r="D355" s="11">
        <v>4.8</v>
      </c>
      <c r="E355" s="11">
        <v>4.74</v>
      </c>
      <c r="F355" s="11">
        <v>5.14</v>
      </c>
      <c r="G355" s="11">
        <v>5.0042761108233167</v>
      </c>
      <c r="H355" s="152">
        <v>6.6097959999999993</v>
      </c>
      <c r="I355" s="11">
        <v>5.17</v>
      </c>
      <c r="J355" s="157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28</v>
      </c>
    </row>
    <row r="356" spans="1:65">
      <c r="A356" s="30"/>
      <c r="B356" s="19">
        <v>1</v>
      </c>
      <c r="C356" s="9">
        <v>6</v>
      </c>
      <c r="D356" s="11">
        <v>4.9000000000000004</v>
      </c>
      <c r="E356" s="11">
        <v>4.7</v>
      </c>
      <c r="F356" s="11">
        <v>5.23</v>
      </c>
      <c r="G356" s="11">
        <v>5.1422280203673223</v>
      </c>
      <c r="H356" s="152">
        <v>6.6680594999999991</v>
      </c>
      <c r="I356" s="11">
        <v>5.24</v>
      </c>
      <c r="J356" s="157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30"/>
      <c r="B357" s="20" t="s">
        <v>239</v>
      </c>
      <c r="C357" s="12"/>
      <c r="D357" s="23">
        <v>4.916666666666667</v>
      </c>
      <c r="E357" s="23">
        <v>4.7700000000000005</v>
      </c>
      <c r="F357" s="23">
        <v>5.1183333333333332</v>
      </c>
      <c r="G357" s="23">
        <v>5.0515586654539897</v>
      </c>
      <c r="H357" s="23">
        <v>6.6053266666666657</v>
      </c>
      <c r="I357" s="23">
        <v>5.1433333333333335</v>
      </c>
      <c r="J357" s="157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3" t="s">
        <v>240</v>
      </c>
      <c r="C358" s="29"/>
      <c r="D358" s="11">
        <v>4.9000000000000004</v>
      </c>
      <c r="E358" s="11">
        <v>4.7699999999999996</v>
      </c>
      <c r="F358" s="11">
        <v>5.1150000000000002</v>
      </c>
      <c r="G358" s="11">
        <v>5.0312625918896483</v>
      </c>
      <c r="H358" s="11">
        <v>6.6158962499999996</v>
      </c>
      <c r="I358" s="11">
        <v>5.16</v>
      </c>
      <c r="J358" s="157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241</v>
      </c>
      <c r="C359" s="29"/>
      <c r="D359" s="24">
        <v>7.5277265270908111E-2</v>
      </c>
      <c r="E359" s="24">
        <v>4.9799598391954795E-2</v>
      </c>
      <c r="F359" s="24">
        <v>6.7354782062350071E-2</v>
      </c>
      <c r="G359" s="24">
        <v>0.11063964029578707</v>
      </c>
      <c r="H359" s="24">
        <v>0.14084306006426667</v>
      </c>
      <c r="I359" s="24">
        <v>8.6409875978771464E-2</v>
      </c>
      <c r="J359" s="223"/>
      <c r="K359" s="224"/>
      <c r="L359" s="224"/>
      <c r="M359" s="224"/>
      <c r="N359" s="224"/>
      <c r="O359" s="224"/>
      <c r="P359" s="224"/>
      <c r="Q359" s="224"/>
      <c r="R359" s="224"/>
      <c r="S359" s="224"/>
      <c r="T359" s="224"/>
      <c r="U359" s="224"/>
      <c r="V359" s="224"/>
      <c r="W359" s="224"/>
      <c r="X359" s="224"/>
      <c r="Y359" s="224"/>
      <c r="Z359" s="224"/>
      <c r="AA359" s="224"/>
      <c r="AB359" s="224"/>
      <c r="AC359" s="224"/>
      <c r="AD359" s="224"/>
      <c r="AE359" s="224"/>
      <c r="AF359" s="224"/>
      <c r="AG359" s="224"/>
      <c r="AH359" s="224"/>
      <c r="AI359" s="224"/>
      <c r="AJ359" s="224"/>
      <c r="AK359" s="224"/>
      <c r="AL359" s="224"/>
      <c r="AM359" s="224"/>
      <c r="AN359" s="224"/>
      <c r="AO359" s="224"/>
      <c r="AP359" s="224"/>
      <c r="AQ359" s="224"/>
      <c r="AR359" s="224"/>
      <c r="AS359" s="224"/>
      <c r="AT359" s="224"/>
      <c r="AU359" s="224"/>
      <c r="AV359" s="224"/>
      <c r="AW359" s="224"/>
      <c r="AX359" s="224"/>
      <c r="AY359" s="224"/>
      <c r="AZ359" s="224"/>
      <c r="BA359" s="224"/>
      <c r="BB359" s="224"/>
      <c r="BC359" s="224"/>
      <c r="BD359" s="224"/>
      <c r="BE359" s="224"/>
      <c r="BF359" s="224"/>
      <c r="BG359" s="224"/>
      <c r="BH359" s="224"/>
      <c r="BI359" s="224"/>
      <c r="BJ359" s="224"/>
      <c r="BK359" s="224"/>
      <c r="BL359" s="224"/>
      <c r="BM359" s="56"/>
    </row>
    <row r="360" spans="1:65">
      <c r="A360" s="30"/>
      <c r="B360" s="3" t="s">
        <v>87</v>
      </c>
      <c r="C360" s="29"/>
      <c r="D360" s="13">
        <v>1.531063022459148E-2</v>
      </c>
      <c r="E360" s="13">
        <v>1.0440167377768299E-2</v>
      </c>
      <c r="F360" s="13">
        <v>1.3159514567701088E-2</v>
      </c>
      <c r="G360" s="13">
        <v>2.1902079659574487E-2</v>
      </c>
      <c r="H360" s="13">
        <v>2.1322648700331757E-2</v>
      </c>
      <c r="I360" s="13">
        <v>1.6800364739877796E-2</v>
      </c>
      <c r="J360" s="157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242</v>
      </c>
      <c r="C361" s="29"/>
      <c r="D361" s="13">
        <v>-1.6662418600616236E-2</v>
      </c>
      <c r="E361" s="13">
        <v>-4.5995878655919809E-2</v>
      </c>
      <c r="F361" s="13">
        <v>2.3671088975426136E-2</v>
      </c>
      <c r="G361" s="13">
        <v>1.031609770534736E-2</v>
      </c>
      <c r="H361" s="13">
        <v>0.3210710404243089</v>
      </c>
      <c r="I361" s="13">
        <v>2.8671110575762215E-2</v>
      </c>
      <c r="J361" s="157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46" t="s">
        <v>243</v>
      </c>
      <c r="C362" s="47"/>
      <c r="D362" s="45">
        <v>1</v>
      </c>
      <c r="E362" s="45">
        <v>1.87</v>
      </c>
      <c r="F362" s="45">
        <v>0.2</v>
      </c>
      <c r="G362" s="45">
        <v>0.2</v>
      </c>
      <c r="H362" s="45">
        <v>9.0500000000000007</v>
      </c>
      <c r="I362" s="45">
        <v>0.35</v>
      </c>
      <c r="J362" s="157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B363" s="31"/>
      <c r="C363" s="20"/>
      <c r="D363" s="20"/>
      <c r="E363" s="20"/>
      <c r="F363" s="20"/>
      <c r="G363" s="20"/>
      <c r="H363" s="20"/>
      <c r="I363" s="20"/>
      <c r="BM363" s="55"/>
    </row>
    <row r="364" spans="1:65" ht="15">
      <c r="B364" s="8" t="s">
        <v>506</v>
      </c>
      <c r="BM364" s="28" t="s">
        <v>280</v>
      </c>
    </row>
    <row r="365" spans="1:65" ht="15">
      <c r="A365" s="25" t="s">
        <v>82</v>
      </c>
      <c r="B365" s="18" t="s">
        <v>114</v>
      </c>
      <c r="C365" s="15" t="s">
        <v>115</v>
      </c>
      <c r="D365" s="16" t="s">
        <v>235</v>
      </c>
      <c r="E365" s="17" t="s">
        <v>235</v>
      </c>
      <c r="F365" s="17" t="s">
        <v>235</v>
      </c>
      <c r="G365" s="17" t="s">
        <v>235</v>
      </c>
      <c r="H365" s="17" t="s">
        <v>235</v>
      </c>
      <c r="I365" s="17" t="s">
        <v>235</v>
      </c>
      <c r="J365" s="17" t="s">
        <v>235</v>
      </c>
      <c r="K365" s="17" t="s">
        <v>235</v>
      </c>
      <c r="L365" s="17" t="s">
        <v>235</v>
      </c>
      <c r="M365" s="17" t="s">
        <v>235</v>
      </c>
      <c r="N365" s="17" t="s">
        <v>235</v>
      </c>
      <c r="O365" s="17" t="s">
        <v>235</v>
      </c>
      <c r="P365" s="17" t="s">
        <v>235</v>
      </c>
      <c r="Q365" s="17" t="s">
        <v>235</v>
      </c>
      <c r="R365" s="17" t="s">
        <v>235</v>
      </c>
      <c r="S365" s="17" t="s">
        <v>235</v>
      </c>
      <c r="T365" s="17" t="s">
        <v>235</v>
      </c>
      <c r="U365" s="17" t="s">
        <v>235</v>
      </c>
      <c r="V365" s="157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>
        <v>1</v>
      </c>
    </row>
    <row r="366" spans="1:65">
      <c r="A366" s="30"/>
      <c r="B366" s="19" t="s">
        <v>236</v>
      </c>
      <c r="C366" s="9" t="s">
        <v>236</v>
      </c>
      <c r="D366" s="154" t="s">
        <v>247</v>
      </c>
      <c r="E366" s="156" t="s">
        <v>248</v>
      </c>
      <c r="F366" s="156" t="s">
        <v>249</v>
      </c>
      <c r="G366" s="156" t="s">
        <v>250</v>
      </c>
      <c r="H366" s="156" t="s">
        <v>251</v>
      </c>
      <c r="I366" s="156" t="s">
        <v>252</v>
      </c>
      <c r="J366" s="156" t="s">
        <v>253</v>
      </c>
      <c r="K366" s="156" t="s">
        <v>254</v>
      </c>
      <c r="L366" s="156" t="s">
        <v>255</v>
      </c>
      <c r="M366" s="156" t="s">
        <v>257</v>
      </c>
      <c r="N366" s="156" t="s">
        <v>258</v>
      </c>
      <c r="O366" s="156" t="s">
        <v>260</v>
      </c>
      <c r="P366" s="156" t="s">
        <v>262</v>
      </c>
      <c r="Q366" s="156" t="s">
        <v>263</v>
      </c>
      <c r="R366" s="156" t="s">
        <v>265</v>
      </c>
      <c r="S366" s="156" t="s">
        <v>271</v>
      </c>
      <c r="T366" s="156" t="s">
        <v>272</v>
      </c>
      <c r="U366" s="156" t="s">
        <v>273</v>
      </c>
      <c r="V366" s="157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 t="s">
        <v>3</v>
      </c>
    </row>
    <row r="367" spans="1:65">
      <c r="A367" s="30"/>
      <c r="B367" s="19"/>
      <c r="C367" s="9"/>
      <c r="D367" s="10" t="s">
        <v>286</v>
      </c>
      <c r="E367" s="11" t="s">
        <v>286</v>
      </c>
      <c r="F367" s="11" t="s">
        <v>287</v>
      </c>
      <c r="G367" s="11" t="s">
        <v>287</v>
      </c>
      <c r="H367" s="11" t="s">
        <v>287</v>
      </c>
      <c r="I367" s="11" t="s">
        <v>287</v>
      </c>
      <c r="J367" s="11" t="s">
        <v>287</v>
      </c>
      <c r="K367" s="11" t="s">
        <v>287</v>
      </c>
      <c r="L367" s="11" t="s">
        <v>286</v>
      </c>
      <c r="M367" s="11" t="s">
        <v>286</v>
      </c>
      <c r="N367" s="11" t="s">
        <v>286</v>
      </c>
      <c r="O367" s="11" t="s">
        <v>118</v>
      </c>
      <c r="P367" s="11" t="s">
        <v>286</v>
      </c>
      <c r="Q367" s="11" t="s">
        <v>287</v>
      </c>
      <c r="R367" s="11" t="s">
        <v>287</v>
      </c>
      <c r="S367" s="11" t="s">
        <v>287</v>
      </c>
      <c r="T367" s="11" t="s">
        <v>287</v>
      </c>
      <c r="U367" s="11" t="s">
        <v>286</v>
      </c>
      <c r="V367" s="157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2</v>
      </c>
    </row>
    <row r="368" spans="1:65">
      <c r="A368" s="30"/>
      <c r="B368" s="19"/>
      <c r="C368" s="9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157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2</v>
      </c>
    </row>
    <row r="369" spans="1:65">
      <c r="A369" s="30"/>
      <c r="B369" s="18">
        <v>1</v>
      </c>
      <c r="C369" s="14">
        <v>1</v>
      </c>
      <c r="D369" s="151">
        <v>0.2</v>
      </c>
      <c r="E369" s="158">
        <v>0.21</v>
      </c>
      <c r="F369" s="22">
        <v>0.3</v>
      </c>
      <c r="G369" s="22">
        <v>0.25</v>
      </c>
      <c r="H369" s="22">
        <v>0.19</v>
      </c>
      <c r="I369" s="22">
        <v>0.27</v>
      </c>
      <c r="J369" s="22">
        <v>0.32</v>
      </c>
      <c r="K369" s="22">
        <v>0.41</v>
      </c>
      <c r="L369" s="151">
        <v>1.4</v>
      </c>
      <c r="M369" s="151">
        <v>1.1000000000000001</v>
      </c>
      <c r="N369" s="22">
        <v>0.2498473960225232</v>
      </c>
      <c r="O369" s="22">
        <v>0.25841538869999997</v>
      </c>
      <c r="P369" s="151">
        <v>1.6</v>
      </c>
      <c r="Q369" s="151">
        <v>3.4</v>
      </c>
      <c r="R369" s="22">
        <v>0.21</v>
      </c>
      <c r="S369" s="151">
        <v>0.8</v>
      </c>
      <c r="T369" s="22">
        <v>0.1</v>
      </c>
      <c r="U369" s="22">
        <v>0.12</v>
      </c>
      <c r="V369" s="157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1</v>
      </c>
    </row>
    <row r="370" spans="1:65">
      <c r="A370" s="30"/>
      <c r="B370" s="19">
        <v>1</v>
      </c>
      <c r="C370" s="9">
        <v>2</v>
      </c>
      <c r="D370" s="152">
        <v>0.2</v>
      </c>
      <c r="E370" s="11">
        <v>0.28000000000000003</v>
      </c>
      <c r="F370" s="11">
        <v>0.3</v>
      </c>
      <c r="G370" s="11">
        <v>0.23</v>
      </c>
      <c r="H370" s="11">
        <v>0.19</v>
      </c>
      <c r="I370" s="11">
        <v>0.23</v>
      </c>
      <c r="J370" s="11">
        <v>0.3</v>
      </c>
      <c r="K370" s="11">
        <v>0.36</v>
      </c>
      <c r="L370" s="152">
        <v>1.4</v>
      </c>
      <c r="M370" s="152">
        <v>1</v>
      </c>
      <c r="N370" s="11">
        <v>0.23133730068275277</v>
      </c>
      <c r="O370" s="11">
        <v>0.29054793239999999</v>
      </c>
      <c r="P370" s="152">
        <v>1.6</v>
      </c>
      <c r="Q370" s="152">
        <v>3.5</v>
      </c>
      <c r="R370" s="11">
        <v>0.24</v>
      </c>
      <c r="S370" s="152">
        <v>0.8</v>
      </c>
      <c r="T370" s="11">
        <v>0.1</v>
      </c>
      <c r="U370" s="11">
        <v>0.12</v>
      </c>
      <c r="V370" s="157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45</v>
      </c>
    </row>
    <row r="371" spans="1:65">
      <c r="A371" s="30"/>
      <c r="B371" s="19">
        <v>1</v>
      </c>
      <c r="C371" s="9">
        <v>3</v>
      </c>
      <c r="D371" s="152">
        <v>0.2</v>
      </c>
      <c r="E371" s="11">
        <v>0.25</v>
      </c>
      <c r="F371" s="11">
        <v>0.27</v>
      </c>
      <c r="G371" s="11">
        <v>0.24</v>
      </c>
      <c r="H371" s="11">
        <v>0.18</v>
      </c>
      <c r="I371" s="11">
        <v>0.22</v>
      </c>
      <c r="J371" s="153">
        <v>0.22</v>
      </c>
      <c r="K371" s="11">
        <v>0.3</v>
      </c>
      <c r="L371" s="152">
        <v>1.6</v>
      </c>
      <c r="M371" s="152">
        <v>1.1000000000000001</v>
      </c>
      <c r="N371" s="11">
        <v>0.25796988567125767</v>
      </c>
      <c r="O371" s="11">
        <v>0.28230683969999998</v>
      </c>
      <c r="P371" s="152">
        <v>1.6</v>
      </c>
      <c r="Q371" s="152">
        <v>3.6</v>
      </c>
      <c r="R371" s="11">
        <v>0.12</v>
      </c>
      <c r="S371" s="152">
        <v>0.7</v>
      </c>
      <c r="T371" s="11">
        <v>0.09</v>
      </c>
      <c r="U371" s="11">
        <v>0.11</v>
      </c>
      <c r="V371" s="157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16</v>
      </c>
    </row>
    <row r="372" spans="1:65">
      <c r="A372" s="30"/>
      <c r="B372" s="19">
        <v>1</v>
      </c>
      <c r="C372" s="9">
        <v>4</v>
      </c>
      <c r="D372" s="152">
        <v>0.2</v>
      </c>
      <c r="E372" s="11">
        <v>0.28999999999999998</v>
      </c>
      <c r="F372" s="11">
        <v>0.31</v>
      </c>
      <c r="G372" s="11">
        <v>0.25</v>
      </c>
      <c r="H372" s="11">
        <v>0.18</v>
      </c>
      <c r="I372" s="11">
        <v>0.24</v>
      </c>
      <c r="J372" s="11">
        <v>0.3</v>
      </c>
      <c r="K372" s="11">
        <v>0.31</v>
      </c>
      <c r="L372" s="152">
        <v>1.6</v>
      </c>
      <c r="M372" s="152">
        <v>1</v>
      </c>
      <c r="N372" s="11">
        <v>0.27234066021997094</v>
      </c>
      <c r="O372" s="11">
        <v>0.32536834440000001</v>
      </c>
      <c r="P372" s="152">
        <v>1.6</v>
      </c>
      <c r="Q372" s="152">
        <v>3.6</v>
      </c>
      <c r="R372" s="11">
        <v>0.26</v>
      </c>
      <c r="S372" s="152">
        <v>0.6</v>
      </c>
      <c r="T372" s="11">
        <v>0.11</v>
      </c>
      <c r="U372" s="11">
        <v>0.11</v>
      </c>
      <c r="V372" s="157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0.24245999115495401</v>
      </c>
    </row>
    <row r="373" spans="1:65">
      <c r="A373" s="30"/>
      <c r="B373" s="19">
        <v>1</v>
      </c>
      <c r="C373" s="9">
        <v>5</v>
      </c>
      <c r="D373" s="152">
        <v>0.2</v>
      </c>
      <c r="E373" s="11">
        <v>0.3</v>
      </c>
      <c r="F373" s="11">
        <v>0.33</v>
      </c>
      <c r="G373" s="11">
        <v>0.25</v>
      </c>
      <c r="H373" s="11">
        <v>0.19</v>
      </c>
      <c r="I373" s="11">
        <v>0.25</v>
      </c>
      <c r="J373" s="11">
        <v>0.35</v>
      </c>
      <c r="K373" s="11">
        <v>0.34</v>
      </c>
      <c r="L373" s="152">
        <v>1.4</v>
      </c>
      <c r="M373" s="152">
        <v>1</v>
      </c>
      <c r="N373" s="11">
        <v>0.26296231751555932</v>
      </c>
      <c r="O373" s="11">
        <v>0.32290429950000005</v>
      </c>
      <c r="P373" s="152">
        <v>1.6</v>
      </c>
      <c r="Q373" s="152">
        <v>3.4</v>
      </c>
      <c r="R373" s="11">
        <v>0.28000000000000003</v>
      </c>
      <c r="S373" s="152">
        <v>0.6</v>
      </c>
      <c r="T373" s="11">
        <v>0.11</v>
      </c>
      <c r="U373" s="11">
        <v>0.11</v>
      </c>
      <c r="V373" s="157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9</v>
      </c>
    </row>
    <row r="374" spans="1:65">
      <c r="A374" s="30"/>
      <c r="B374" s="19">
        <v>1</v>
      </c>
      <c r="C374" s="9">
        <v>6</v>
      </c>
      <c r="D374" s="152">
        <v>0.1</v>
      </c>
      <c r="E374" s="11">
        <v>0.28999999999999998</v>
      </c>
      <c r="F374" s="11">
        <v>0.27</v>
      </c>
      <c r="G374" s="11">
        <v>0.25</v>
      </c>
      <c r="H374" s="11">
        <v>0.19</v>
      </c>
      <c r="I374" s="11">
        <v>0.3</v>
      </c>
      <c r="J374" s="11">
        <v>0.3</v>
      </c>
      <c r="K374" s="11">
        <v>0.39</v>
      </c>
      <c r="L374" s="152">
        <v>1.5</v>
      </c>
      <c r="M374" s="152">
        <v>1.1000000000000001</v>
      </c>
      <c r="N374" s="11">
        <v>0.27597402764465534</v>
      </c>
      <c r="O374" s="11">
        <v>0.27114497069999999</v>
      </c>
      <c r="P374" s="152">
        <v>1.6</v>
      </c>
      <c r="Q374" s="152">
        <v>3.4</v>
      </c>
      <c r="R374" s="11">
        <v>0.18</v>
      </c>
      <c r="S374" s="152">
        <v>1</v>
      </c>
      <c r="T374" s="11">
        <v>0.1</v>
      </c>
      <c r="U374" s="11">
        <v>0.12</v>
      </c>
      <c r="V374" s="157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5"/>
    </row>
    <row r="375" spans="1:65">
      <c r="A375" s="30"/>
      <c r="B375" s="20" t="s">
        <v>239</v>
      </c>
      <c r="C375" s="12"/>
      <c r="D375" s="23">
        <v>0.18333333333333335</v>
      </c>
      <c r="E375" s="23">
        <v>0.27</v>
      </c>
      <c r="F375" s="23">
        <v>0.29666666666666669</v>
      </c>
      <c r="G375" s="23">
        <v>0.245</v>
      </c>
      <c r="H375" s="23">
        <v>0.18666666666666665</v>
      </c>
      <c r="I375" s="23">
        <v>0.25166666666666665</v>
      </c>
      <c r="J375" s="23">
        <v>0.29833333333333328</v>
      </c>
      <c r="K375" s="23">
        <v>0.35166666666666674</v>
      </c>
      <c r="L375" s="23">
        <v>1.4833333333333334</v>
      </c>
      <c r="M375" s="23">
        <v>1.05</v>
      </c>
      <c r="N375" s="23">
        <v>0.2584052646261199</v>
      </c>
      <c r="O375" s="23">
        <v>0.29178129589999996</v>
      </c>
      <c r="P375" s="23">
        <v>1.5999999999999999</v>
      </c>
      <c r="Q375" s="23">
        <v>3.4833333333333329</v>
      </c>
      <c r="R375" s="23">
        <v>0.21499999999999997</v>
      </c>
      <c r="S375" s="23">
        <v>0.75</v>
      </c>
      <c r="T375" s="23">
        <v>0.10166666666666667</v>
      </c>
      <c r="U375" s="23">
        <v>0.11499999999999999</v>
      </c>
      <c r="V375" s="157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240</v>
      </c>
      <c r="C376" s="29"/>
      <c r="D376" s="11">
        <v>0.2</v>
      </c>
      <c r="E376" s="11">
        <v>0.28500000000000003</v>
      </c>
      <c r="F376" s="11">
        <v>0.3</v>
      </c>
      <c r="G376" s="11">
        <v>0.25</v>
      </c>
      <c r="H376" s="11">
        <v>0.19</v>
      </c>
      <c r="I376" s="11">
        <v>0.245</v>
      </c>
      <c r="J376" s="11">
        <v>0.3</v>
      </c>
      <c r="K376" s="11">
        <v>0.35</v>
      </c>
      <c r="L376" s="11">
        <v>1.45</v>
      </c>
      <c r="M376" s="11">
        <v>1.05</v>
      </c>
      <c r="N376" s="11">
        <v>0.26046610159340849</v>
      </c>
      <c r="O376" s="11">
        <v>0.28642738604999995</v>
      </c>
      <c r="P376" s="11">
        <v>1.6</v>
      </c>
      <c r="Q376" s="11">
        <v>3.45</v>
      </c>
      <c r="R376" s="11">
        <v>0.22499999999999998</v>
      </c>
      <c r="S376" s="11">
        <v>0.75</v>
      </c>
      <c r="T376" s="11">
        <v>0.1</v>
      </c>
      <c r="U376" s="11">
        <v>0.11499999999999999</v>
      </c>
      <c r="V376" s="157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3" t="s">
        <v>241</v>
      </c>
      <c r="C377" s="29"/>
      <c r="D377" s="24">
        <v>4.0824829046386367E-2</v>
      </c>
      <c r="E377" s="24">
        <v>3.4058772731852559E-2</v>
      </c>
      <c r="F377" s="24">
        <v>2.3380903889000236E-2</v>
      </c>
      <c r="G377" s="24">
        <v>8.3666002653407547E-3</v>
      </c>
      <c r="H377" s="24">
        <v>5.1639777949432277E-3</v>
      </c>
      <c r="I377" s="24">
        <v>2.9268868558020161E-2</v>
      </c>
      <c r="J377" s="24">
        <v>4.3089055068157203E-2</v>
      </c>
      <c r="K377" s="24">
        <v>4.3550736694878231E-2</v>
      </c>
      <c r="L377" s="24">
        <v>9.831920802501759E-2</v>
      </c>
      <c r="M377" s="24">
        <v>5.4772255750516662E-2</v>
      </c>
      <c r="N377" s="24">
        <v>1.6307818721741519E-2</v>
      </c>
      <c r="O377" s="24">
        <v>2.7302598289814795E-2</v>
      </c>
      <c r="P377" s="24">
        <v>2.4323767777952469E-16</v>
      </c>
      <c r="Q377" s="24">
        <v>9.831920802501759E-2</v>
      </c>
      <c r="R377" s="24">
        <v>5.8566201857385383E-2</v>
      </c>
      <c r="S377" s="24">
        <v>0.15165750888103113</v>
      </c>
      <c r="T377" s="24">
        <v>7.5277265270908104E-3</v>
      </c>
      <c r="U377" s="24">
        <v>5.4772255750516587E-3</v>
      </c>
      <c r="V377" s="157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87</v>
      </c>
      <c r="C378" s="29"/>
      <c r="D378" s="13">
        <v>0.22268088570756198</v>
      </c>
      <c r="E378" s="13">
        <v>0.12614360271056502</v>
      </c>
      <c r="F378" s="13">
        <v>7.8812035580899664E-2</v>
      </c>
      <c r="G378" s="13">
        <v>3.414938883812553E-2</v>
      </c>
      <c r="H378" s="13">
        <v>2.7664166758624438E-2</v>
      </c>
      <c r="I378" s="13">
        <v>0.11630013996564303</v>
      </c>
      <c r="J378" s="13">
        <v>0.1444325868206387</v>
      </c>
      <c r="K378" s="13">
        <v>0.123840957426194</v>
      </c>
      <c r="L378" s="13">
        <v>6.6282612151697243E-2</v>
      </c>
      <c r="M378" s="13">
        <v>5.2164053095730155E-2</v>
      </c>
      <c r="N378" s="13">
        <v>6.3109467778595357E-2</v>
      </c>
      <c r="O378" s="13">
        <v>9.3572133215735709E-2</v>
      </c>
      <c r="P378" s="13">
        <v>1.5202354861220294E-16</v>
      </c>
      <c r="Q378" s="13">
        <v>2.8225609959335197E-2</v>
      </c>
      <c r="R378" s="13">
        <v>0.27240093887155997</v>
      </c>
      <c r="S378" s="13">
        <v>0.20221001184137485</v>
      </c>
      <c r="T378" s="13">
        <v>7.4043211741876822E-2</v>
      </c>
      <c r="U378" s="13">
        <v>4.7628048478710078E-2</v>
      </c>
      <c r="V378" s="157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242</v>
      </c>
      <c r="C379" s="29"/>
      <c r="D379" s="13">
        <v>-0.24386150284000196</v>
      </c>
      <c r="E379" s="13">
        <v>0.11358578672654263</v>
      </c>
      <c r="F379" s="13">
        <v>0.2235695681316332</v>
      </c>
      <c r="G379" s="13">
        <v>1.0475991659270045E-2</v>
      </c>
      <c r="H379" s="13">
        <v>-0.23011353016436575</v>
      </c>
      <c r="I379" s="13">
        <v>3.7971937010542689E-2</v>
      </c>
      <c r="J379" s="13">
        <v>0.2304435544694512</v>
      </c>
      <c r="K379" s="13">
        <v>0.45041111727963279</v>
      </c>
      <c r="L379" s="13">
        <v>5.1178478406581656</v>
      </c>
      <c r="M379" s="13">
        <v>3.3306113928254435</v>
      </c>
      <c r="N379" s="13">
        <v>6.5764555196141217E-2</v>
      </c>
      <c r="O379" s="13">
        <v>0.20342038498848725</v>
      </c>
      <c r="P379" s="13">
        <v>5.5990268843054363</v>
      </c>
      <c r="Q379" s="13">
        <v>13.36663144603996</v>
      </c>
      <c r="R379" s="13">
        <v>-0.11325576242145696</v>
      </c>
      <c r="S379" s="13">
        <v>2.0932938520181739</v>
      </c>
      <c r="T379" s="13">
        <v>-0.58068683339309202</v>
      </c>
      <c r="U379" s="13">
        <v>-0.52569494269054673</v>
      </c>
      <c r="V379" s="157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46" t="s">
        <v>243</v>
      </c>
      <c r="C380" s="47"/>
      <c r="D380" s="45" t="s">
        <v>244</v>
      </c>
      <c r="E380" s="45">
        <v>0.09</v>
      </c>
      <c r="F380" s="45">
        <v>0.53</v>
      </c>
      <c r="G380" s="45">
        <v>0.31</v>
      </c>
      <c r="H380" s="45">
        <v>1.25</v>
      </c>
      <c r="I380" s="45">
        <v>0.2</v>
      </c>
      <c r="J380" s="45">
        <v>0.55000000000000004</v>
      </c>
      <c r="K380" s="45">
        <v>1.42</v>
      </c>
      <c r="L380" s="45" t="s">
        <v>244</v>
      </c>
      <c r="M380" s="45" t="s">
        <v>244</v>
      </c>
      <c r="N380" s="45">
        <v>0.09</v>
      </c>
      <c r="O380" s="45">
        <v>0.45</v>
      </c>
      <c r="P380" s="45" t="s">
        <v>244</v>
      </c>
      <c r="Q380" s="45">
        <v>52.1</v>
      </c>
      <c r="R380" s="45">
        <v>0.8</v>
      </c>
      <c r="S380" s="45">
        <v>7.86</v>
      </c>
      <c r="T380" s="45">
        <v>2.63</v>
      </c>
      <c r="U380" s="45">
        <v>2.41</v>
      </c>
      <c r="V380" s="157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B381" s="31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BM381" s="55"/>
    </row>
    <row r="382" spans="1:65" ht="15">
      <c r="B382" s="8" t="s">
        <v>507</v>
      </c>
      <c r="BM382" s="28" t="s">
        <v>67</v>
      </c>
    </row>
    <row r="383" spans="1:65" ht="15">
      <c r="A383" s="25" t="s">
        <v>8</v>
      </c>
      <c r="B383" s="18" t="s">
        <v>114</v>
      </c>
      <c r="C383" s="15" t="s">
        <v>115</v>
      </c>
      <c r="D383" s="16" t="s">
        <v>235</v>
      </c>
      <c r="E383" s="17" t="s">
        <v>235</v>
      </c>
      <c r="F383" s="17" t="s">
        <v>235</v>
      </c>
      <c r="G383" s="17" t="s">
        <v>235</v>
      </c>
      <c r="H383" s="17" t="s">
        <v>235</v>
      </c>
      <c r="I383" s="17" t="s">
        <v>235</v>
      </c>
      <c r="J383" s="17" t="s">
        <v>235</v>
      </c>
      <c r="K383" s="17" t="s">
        <v>235</v>
      </c>
      <c r="L383" s="17" t="s">
        <v>235</v>
      </c>
      <c r="M383" s="17" t="s">
        <v>235</v>
      </c>
      <c r="N383" s="17" t="s">
        <v>235</v>
      </c>
      <c r="O383" s="17" t="s">
        <v>235</v>
      </c>
      <c r="P383" s="17" t="s">
        <v>235</v>
      </c>
      <c r="Q383" s="17" t="s">
        <v>235</v>
      </c>
      <c r="R383" s="17" t="s">
        <v>235</v>
      </c>
      <c r="S383" s="17" t="s">
        <v>235</v>
      </c>
      <c r="T383" s="17" t="s">
        <v>235</v>
      </c>
      <c r="U383" s="17" t="s">
        <v>235</v>
      </c>
      <c r="V383" s="17" t="s">
        <v>235</v>
      </c>
      <c r="W383" s="17" t="s">
        <v>235</v>
      </c>
      <c r="X383" s="17" t="s">
        <v>235</v>
      </c>
      <c r="Y383" s="17" t="s">
        <v>235</v>
      </c>
      <c r="Z383" s="17" t="s">
        <v>235</v>
      </c>
      <c r="AA383" s="157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9" t="s">
        <v>236</v>
      </c>
      <c r="C384" s="9" t="s">
        <v>236</v>
      </c>
      <c r="D384" s="154" t="s">
        <v>247</v>
      </c>
      <c r="E384" s="156" t="s">
        <v>248</v>
      </c>
      <c r="F384" s="156" t="s">
        <v>249</v>
      </c>
      <c r="G384" s="156" t="s">
        <v>250</v>
      </c>
      <c r="H384" s="156" t="s">
        <v>251</v>
      </c>
      <c r="I384" s="156" t="s">
        <v>252</v>
      </c>
      <c r="J384" s="156" t="s">
        <v>253</v>
      </c>
      <c r="K384" s="156" t="s">
        <v>254</v>
      </c>
      <c r="L384" s="156" t="s">
        <v>255</v>
      </c>
      <c r="M384" s="156" t="s">
        <v>256</v>
      </c>
      <c r="N384" s="156" t="s">
        <v>257</v>
      </c>
      <c r="O384" s="156" t="s">
        <v>258</v>
      </c>
      <c r="P384" s="156" t="s">
        <v>260</v>
      </c>
      <c r="Q384" s="156" t="s">
        <v>262</v>
      </c>
      <c r="R384" s="156" t="s">
        <v>263</v>
      </c>
      <c r="S384" s="156" t="s">
        <v>265</v>
      </c>
      <c r="T384" s="156" t="s">
        <v>266</v>
      </c>
      <c r="U384" s="156" t="s">
        <v>267</v>
      </c>
      <c r="V384" s="156" t="s">
        <v>268</v>
      </c>
      <c r="W384" s="156" t="s">
        <v>270</v>
      </c>
      <c r="X384" s="156" t="s">
        <v>271</v>
      </c>
      <c r="Y384" s="156" t="s">
        <v>272</v>
      </c>
      <c r="Z384" s="156" t="s">
        <v>273</v>
      </c>
      <c r="AA384" s="157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 t="s">
        <v>3</v>
      </c>
    </row>
    <row r="385" spans="1:65">
      <c r="A385" s="30"/>
      <c r="B385" s="19"/>
      <c r="C385" s="9"/>
      <c r="D385" s="10" t="s">
        <v>286</v>
      </c>
      <c r="E385" s="11" t="s">
        <v>286</v>
      </c>
      <c r="F385" s="11" t="s">
        <v>287</v>
      </c>
      <c r="G385" s="11" t="s">
        <v>287</v>
      </c>
      <c r="H385" s="11" t="s">
        <v>287</v>
      </c>
      <c r="I385" s="11" t="s">
        <v>287</v>
      </c>
      <c r="J385" s="11" t="s">
        <v>287</v>
      </c>
      <c r="K385" s="11" t="s">
        <v>287</v>
      </c>
      <c r="L385" s="11" t="s">
        <v>286</v>
      </c>
      <c r="M385" s="11" t="s">
        <v>286</v>
      </c>
      <c r="N385" s="11" t="s">
        <v>286</v>
      </c>
      <c r="O385" s="11" t="s">
        <v>286</v>
      </c>
      <c r="P385" s="11" t="s">
        <v>118</v>
      </c>
      <c r="Q385" s="11" t="s">
        <v>286</v>
      </c>
      <c r="R385" s="11" t="s">
        <v>287</v>
      </c>
      <c r="S385" s="11" t="s">
        <v>287</v>
      </c>
      <c r="T385" s="11" t="s">
        <v>287</v>
      </c>
      <c r="U385" s="11" t="s">
        <v>286</v>
      </c>
      <c r="V385" s="11" t="s">
        <v>286</v>
      </c>
      <c r="W385" s="11" t="s">
        <v>287</v>
      </c>
      <c r="X385" s="11" t="s">
        <v>287</v>
      </c>
      <c r="Y385" s="11" t="s">
        <v>287</v>
      </c>
      <c r="Z385" s="11" t="s">
        <v>286</v>
      </c>
      <c r="AA385" s="157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2</v>
      </c>
    </row>
    <row r="386" spans="1:65">
      <c r="A386" s="30"/>
      <c r="B386" s="19"/>
      <c r="C386" s="9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157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3</v>
      </c>
    </row>
    <row r="387" spans="1:65">
      <c r="A387" s="30"/>
      <c r="B387" s="18">
        <v>1</v>
      </c>
      <c r="C387" s="14">
        <v>1</v>
      </c>
      <c r="D387" s="22">
        <v>4.8</v>
      </c>
      <c r="E387" s="22">
        <v>4.8</v>
      </c>
      <c r="F387" s="151">
        <v>5</v>
      </c>
      <c r="G387" s="22">
        <v>4.5999999999999996</v>
      </c>
      <c r="H387" s="22">
        <v>4.4000000000000004</v>
      </c>
      <c r="I387" s="22">
        <v>4.3</v>
      </c>
      <c r="J387" s="22">
        <v>4.5999999999999996</v>
      </c>
      <c r="K387" s="158">
        <v>6.6</v>
      </c>
      <c r="L387" s="22">
        <v>4.51</v>
      </c>
      <c r="M387" s="22">
        <v>4.2</v>
      </c>
      <c r="N387" s="22">
        <v>4.43</v>
      </c>
      <c r="O387" s="22">
        <v>4.3176058584320671</v>
      </c>
      <c r="P387" s="22">
        <v>4.5373690304460004</v>
      </c>
      <c r="Q387" s="22">
        <v>4.5999999999999996</v>
      </c>
      <c r="R387" s="22">
        <v>4.4000000000000004</v>
      </c>
      <c r="S387" s="22">
        <v>4.7300000000000004</v>
      </c>
      <c r="T387" s="22">
        <v>4.28</v>
      </c>
      <c r="U387" s="22">
        <v>4.7796054999999997</v>
      </c>
      <c r="V387" s="22">
        <v>4.5599999999999996</v>
      </c>
      <c r="W387" s="158">
        <v>4.7699999999999996</v>
      </c>
      <c r="X387" s="22">
        <v>4.8600000000000003</v>
      </c>
      <c r="Y387" s="151">
        <v>3.9</v>
      </c>
      <c r="Z387" s="151">
        <v>4</v>
      </c>
      <c r="AA387" s="157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1</v>
      </c>
    </row>
    <row r="388" spans="1:65">
      <c r="A388" s="30"/>
      <c r="B388" s="19">
        <v>1</v>
      </c>
      <c r="C388" s="9">
        <v>2</v>
      </c>
      <c r="D388" s="11">
        <v>4.5</v>
      </c>
      <c r="E388" s="11">
        <v>4.5999999999999996</v>
      </c>
      <c r="F388" s="152">
        <v>4.9000000000000004</v>
      </c>
      <c r="G388" s="11">
        <v>4.9000000000000004</v>
      </c>
      <c r="H388" s="11">
        <v>4.5</v>
      </c>
      <c r="I388" s="11">
        <v>4.3</v>
      </c>
      <c r="J388" s="11">
        <v>4.5</v>
      </c>
      <c r="K388" s="152">
        <v>5</v>
      </c>
      <c r="L388" s="11">
        <v>4.46</v>
      </c>
      <c r="M388" s="11">
        <v>4.0999999999999996</v>
      </c>
      <c r="N388" s="11">
        <v>4.25</v>
      </c>
      <c r="O388" s="11">
        <v>4.6660418056680104</v>
      </c>
      <c r="P388" s="11">
        <v>4.5218276701840008</v>
      </c>
      <c r="Q388" s="11">
        <v>4.3</v>
      </c>
      <c r="R388" s="11">
        <v>4.5</v>
      </c>
      <c r="S388" s="11">
        <v>4.76</v>
      </c>
      <c r="T388" s="11">
        <v>4.51</v>
      </c>
      <c r="U388" s="11">
        <v>4.4928064999999995</v>
      </c>
      <c r="V388" s="11">
        <v>4.6100000000000003</v>
      </c>
      <c r="W388" s="11">
        <v>4.6399999999999997</v>
      </c>
      <c r="X388" s="11">
        <v>5.0599999999999996</v>
      </c>
      <c r="Y388" s="152">
        <v>3.9</v>
      </c>
      <c r="Z388" s="152">
        <v>4.2</v>
      </c>
      <c r="AA388" s="157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15</v>
      </c>
    </row>
    <row r="389" spans="1:65">
      <c r="A389" s="30"/>
      <c r="B389" s="19">
        <v>1</v>
      </c>
      <c r="C389" s="9">
        <v>3</v>
      </c>
      <c r="D389" s="11">
        <v>4.5</v>
      </c>
      <c r="E389" s="11">
        <v>4.7</v>
      </c>
      <c r="F389" s="152">
        <v>5.0999999999999996</v>
      </c>
      <c r="G389" s="153">
        <v>5.3</v>
      </c>
      <c r="H389" s="11">
        <v>4.2</v>
      </c>
      <c r="I389" s="11">
        <v>4.0999999999999996</v>
      </c>
      <c r="J389" s="11">
        <v>5.0999999999999996</v>
      </c>
      <c r="K389" s="152">
        <v>4.5</v>
      </c>
      <c r="L389" s="11">
        <v>4.47</v>
      </c>
      <c r="M389" s="11">
        <v>4.2</v>
      </c>
      <c r="N389" s="11">
        <v>4.45</v>
      </c>
      <c r="O389" s="11">
        <v>4.4280571271339451</v>
      </c>
      <c r="P389" s="11">
        <v>4.4030061987460005</v>
      </c>
      <c r="Q389" s="11">
        <v>4.4000000000000004</v>
      </c>
      <c r="R389" s="11">
        <v>4.5</v>
      </c>
      <c r="S389" s="11">
        <v>4.4800000000000004</v>
      </c>
      <c r="T389" s="153">
        <v>4.1100000000000003</v>
      </c>
      <c r="U389" s="11">
        <v>4.5574919999999999</v>
      </c>
      <c r="V389" s="11">
        <v>4.4800000000000004</v>
      </c>
      <c r="W389" s="11">
        <v>4.5</v>
      </c>
      <c r="X389" s="11">
        <v>5</v>
      </c>
      <c r="Y389" s="152">
        <v>3.8</v>
      </c>
      <c r="Z389" s="152">
        <v>4.0999999999999996</v>
      </c>
      <c r="AA389" s="157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16</v>
      </c>
    </row>
    <row r="390" spans="1:65">
      <c r="A390" s="30"/>
      <c r="B390" s="19">
        <v>1</v>
      </c>
      <c r="C390" s="9">
        <v>4</v>
      </c>
      <c r="D390" s="11">
        <v>4.4000000000000004</v>
      </c>
      <c r="E390" s="11">
        <v>4.5999999999999996</v>
      </c>
      <c r="F390" s="152">
        <v>5</v>
      </c>
      <c r="G390" s="11">
        <v>4.5999999999999996</v>
      </c>
      <c r="H390" s="11">
        <v>4.4000000000000004</v>
      </c>
      <c r="I390" s="11">
        <v>4.0999999999999996</v>
      </c>
      <c r="J390" s="11">
        <v>4.9000000000000004</v>
      </c>
      <c r="K390" s="152">
        <v>4.7</v>
      </c>
      <c r="L390" s="11">
        <v>4.3600000000000003</v>
      </c>
      <c r="M390" s="11">
        <v>4.0999999999999996</v>
      </c>
      <c r="N390" s="11">
        <v>4.5</v>
      </c>
      <c r="O390" s="11">
        <v>4.57118941644692</v>
      </c>
      <c r="P390" s="11">
        <v>4.2477059072139998</v>
      </c>
      <c r="Q390" s="11">
        <v>4.5</v>
      </c>
      <c r="R390" s="11">
        <v>4.4000000000000004</v>
      </c>
      <c r="S390" s="11">
        <v>4.63</v>
      </c>
      <c r="T390" s="11">
        <v>4.4800000000000004</v>
      </c>
      <c r="U390" s="11">
        <v>4.4719159999999993</v>
      </c>
      <c r="V390" s="11">
        <v>4.5</v>
      </c>
      <c r="W390" s="11">
        <v>4.49</v>
      </c>
      <c r="X390" s="11">
        <v>4.83</v>
      </c>
      <c r="Y390" s="152">
        <v>3.7</v>
      </c>
      <c r="Z390" s="152">
        <v>3.9</v>
      </c>
      <c r="AA390" s="157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4.5079043637794731</v>
      </c>
    </row>
    <row r="391" spans="1:65">
      <c r="A391" s="30"/>
      <c r="B391" s="19">
        <v>1</v>
      </c>
      <c r="C391" s="9">
        <v>5</v>
      </c>
      <c r="D391" s="11">
        <v>4.7</v>
      </c>
      <c r="E391" s="11">
        <v>4.7</v>
      </c>
      <c r="F391" s="152">
        <v>5</v>
      </c>
      <c r="G391" s="11">
        <v>4.8</v>
      </c>
      <c r="H391" s="11">
        <v>4.5</v>
      </c>
      <c r="I391" s="11">
        <v>4.2</v>
      </c>
      <c r="J391" s="11">
        <v>4.4000000000000004</v>
      </c>
      <c r="K391" s="152">
        <v>5</v>
      </c>
      <c r="L391" s="11">
        <v>4.3099999999999996</v>
      </c>
      <c r="M391" s="11">
        <v>4.3</v>
      </c>
      <c r="N391" s="11">
        <v>4.57</v>
      </c>
      <c r="O391" s="11">
        <v>4.3149078951955726</v>
      </c>
      <c r="P391" s="11">
        <v>4.3304074484799999</v>
      </c>
      <c r="Q391" s="11">
        <v>4.5999999999999996</v>
      </c>
      <c r="R391" s="11">
        <v>4.4000000000000004</v>
      </c>
      <c r="S391" s="11">
        <v>4.53</v>
      </c>
      <c r="T391" s="11">
        <v>4.47</v>
      </c>
      <c r="U391" s="11">
        <v>4.8134695000000001</v>
      </c>
      <c r="V391" s="11">
        <v>4.58</v>
      </c>
      <c r="W391" s="11">
        <v>4.47</v>
      </c>
      <c r="X391" s="11">
        <v>4.72</v>
      </c>
      <c r="Y391" s="152">
        <v>4</v>
      </c>
      <c r="Z391" s="152">
        <v>4</v>
      </c>
      <c r="AA391" s="157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29</v>
      </c>
    </row>
    <row r="392" spans="1:65">
      <c r="A392" s="30"/>
      <c r="B392" s="19">
        <v>1</v>
      </c>
      <c r="C392" s="9">
        <v>6</v>
      </c>
      <c r="D392" s="11">
        <v>4.5999999999999996</v>
      </c>
      <c r="E392" s="11">
        <v>4.5</v>
      </c>
      <c r="F392" s="152">
        <v>5</v>
      </c>
      <c r="G392" s="11">
        <v>4.5999999999999996</v>
      </c>
      <c r="H392" s="11">
        <v>4.5</v>
      </c>
      <c r="I392" s="11">
        <v>4.5</v>
      </c>
      <c r="J392" s="11">
        <v>4.2</v>
      </c>
      <c r="K392" s="152">
        <v>5.7</v>
      </c>
      <c r="L392" s="11">
        <v>4.26</v>
      </c>
      <c r="M392" s="11">
        <v>4.0999999999999996</v>
      </c>
      <c r="N392" s="11">
        <v>4.51</v>
      </c>
      <c r="O392" s="11">
        <v>4.3287334890374609</v>
      </c>
      <c r="P392" s="11">
        <v>4.3375691238759995</v>
      </c>
      <c r="Q392" s="11">
        <v>4.5999999999999996</v>
      </c>
      <c r="R392" s="11">
        <v>4.4000000000000004</v>
      </c>
      <c r="S392" s="11">
        <v>4.6100000000000003</v>
      </c>
      <c r="T392" s="11">
        <v>4.49</v>
      </c>
      <c r="U392" s="11">
        <v>4.8273869999999999</v>
      </c>
      <c r="V392" s="11">
        <v>4.43</v>
      </c>
      <c r="W392" s="11">
        <v>4.4400000000000004</v>
      </c>
      <c r="X392" s="11">
        <v>4.88</v>
      </c>
      <c r="Y392" s="152">
        <v>3.8</v>
      </c>
      <c r="Z392" s="152">
        <v>4.0999999999999996</v>
      </c>
      <c r="AA392" s="157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5"/>
    </row>
    <row r="393" spans="1:65">
      <c r="A393" s="30"/>
      <c r="B393" s="20" t="s">
        <v>239</v>
      </c>
      <c r="C393" s="12"/>
      <c r="D393" s="23">
        <v>4.583333333333333</v>
      </c>
      <c r="E393" s="23">
        <v>4.6499999999999995</v>
      </c>
      <c r="F393" s="23">
        <v>5</v>
      </c>
      <c r="G393" s="23">
        <v>4.8</v>
      </c>
      <c r="H393" s="23">
        <v>4.416666666666667</v>
      </c>
      <c r="I393" s="23">
        <v>4.2499999999999991</v>
      </c>
      <c r="J393" s="23">
        <v>4.6166666666666663</v>
      </c>
      <c r="K393" s="23">
        <v>5.25</v>
      </c>
      <c r="L393" s="23">
        <v>4.3949999999999996</v>
      </c>
      <c r="M393" s="23">
        <v>4.166666666666667</v>
      </c>
      <c r="N393" s="23">
        <v>4.4516666666666671</v>
      </c>
      <c r="O393" s="23">
        <v>4.437755931985663</v>
      </c>
      <c r="P393" s="23">
        <v>4.3963142298243332</v>
      </c>
      <c r="Q393" s="23">
        <v>4.5</v>
      </c>
      <c r="R393" s="23">
        <v>4.4333333333333336</v>
      </c>
      <c r="S393" s="23">
        <v>4.623333333333334</v>
      </c>
      <c r="T393" s="23">
        <v>4.3899999999999997</v>
      </c>
      <c r="U393" s="23">
        <v>4.6571127499999996</v>
      </c>
      <c r="V393" s="23">
        <v>4.5266666666666664</v>
      </c>
      <c r="W393" s="23">
        <v>4.5516666666666667</v>
      </c>
      <c r="X393" s="23">
        <v>4.8916666666666666</v>
      </c>
      <c r="Y393" s="23">
        <v>3.85</v>
      </c>
      <c r="Z393" s="23">
        <v>4.05</v>
      </c>
      <c r="AA393" s="157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30"/>
      <c r="B394" s="3" t="s">
        <v>240</v>
      </c>
      <c r="C394" s="29"/>
      <c r="D394" s="11">
        <v>4.55</v>
      </c>
      <c r="E394" s="11">
        <v>4.6500000000000004</v>
      </c>
      <c r="F394" s="11">
        <v>5</v>
      </c>
      <c r="G394" s="11">
        <v>4.6999999999999993</v>
      </c>
      <c r="H394" s="11">
        <v>4.45</v>
      </c>
      <c r="I394" s="11">
        <v>4.25</v>
      </c>
      <c r="J394" s="11">
        <v>4.55</v>
      </c>
      <c r="K394" s="11">
        <v>5</v>
      </c>
      <c r="L394" s="11">
        <v>4.41</v>
      </c>
      <c r="M394" s="11">
        <v>4.1500000000000004</v>
      </c>
      <c r="N394" s="11">
        <v>4.4749999999999996</v>
      </c>
      <c r="O394" s="11">
        <v>4.378395308085703</v>
      </c>
      <c r="P394" s="11">
        <v>4.370287661311</v>
      </c>
      <c r="Q394" s="11">
        <v>4.55</v>
      </c>
      <c r="R394" s="11">
        <v>4.4000000000000004</v>
      </c>
      <c r="S394" s="11">
        <v>4.62</v>
      </c>
      <c r="T394" s="11">
        <v>4.4749999999999996</v>
      </c>
      <c r="U394" s="11">
        <v>4.6685487499999994</v>
      </c>
      <c r="V394" s="11">
        <v>4.5299999999999994</v>
      </c>
      <c r="W394" s="11">
        <v>4.4950000000000001</v>
      </c>
      <c r="X394" s="11">
        <v>4.87</v>
      </c>
      <c r="Y394" s="11">
        <v>3.8499999999999996</v>
      </c>
      <c r="Z394" s="11">
        <v>4.05</v>
      </c>
      <c r="AA394" s="157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3" t="s">
        <v>241</v>
      </c>
      <c r="C395" s="29"/>
      <c r="D395" s="24">
        <v>0.14719601443879735</v>
      </c>
      <c r="E395" s="24">
        <v>0.1048808848170152</v>
      </c>
      <c r="F395" s="24">
        <v>6.3245553203367361E-2</v>
      </c>
      <c r="G395" s="24">
        <v>0.27568097504180455</v>
      </c>
      <c r="H395" s="24">
        <v>0.11690451944500113</v>
      </c>
      <c r="I395" s="24">
        <v>0.15165750888103111</v>
      </c>
      <c r="J395" s="24">
        <v>0.33115957885386099</v>
      </c>
      <c r="K395" s="24">
        <v>0.77653074633268904</v>
      </c>
      <c r="L395" s="24">
        <v>9.9749686716300023E-2</v>
      </c>
      <c r="M395" s="24">
        <v>8.1649658092772748E-2</v>
      </c>
      <c r="N395" s="24">
        <v>0.11034793458269473</v>
      </c>
      <c r="O395" s="24">
        <v>0.1492826681825086</v>
      </c>
      <c r="P395" s="24">
        <v>0.11451985660704814</v>
      </c>
      <c r="Q395" s="24">
        <v>0.126491106406735</v>
      </c>
      <c r="R395" s="24">
        <v>5.1639777949432038E-2</v>
      </c>
      <c r="S395" s="24">
        <v>0.10911767348448481</v>
      </c>
      <c r="T395" s="24">
        <v>0.16087262041752151</v>
      </c>
      <c r="U395" s="24">
        <v>0.16713102711129094</v>
      </c>
      <c r="V395" s="24">
        <v>6.8019605016985188E-2</v>
      </c>
      <c r="W395" s="24">
        <v>0.1273446766326202</v>
      </c>
      <c r="X395" s="24">
        <v>0.12205190152827056</v>
      </c>
      <c r="Y395" s="24">
        <v>0.10488088481701512</v>
      </c>
      <c r="Z395" s="24">
        <v>0.10488088481701516</v>
      </c>
      <c r="AA395" s="223"/>
      <c r="AB395" s="224"/>
      <c r="AC395" s="224"/>
      <c r="AD395" s="224"/>
      <c r="AE395" s="224"/>
      <c r="AF395" s="224"/>
      <c r="AG395" s="224"/>
      <c r="AH395" s="224"/>
      <c r="AI395" s="224"/>
      <c r="AJ395" s="224"/>
      <c r="AK395" s="224"/>
      <c r="AL395" s="224"/>
      <c r="AM395" s="224"/>
      <c r="AN395" s="224"/>
      <c r="AO395" s="224"/>
      <c r="AP395" s="224"/>
      <c r="AQ395" s="224"/>
      <c r="AR395" s="224"/>
      <c r="AS395" s="224"/>
      <c r="AT395" s="224"/>
      <c r="AU395" s="224"/>
      <c r="AV395" s="224"/>
      <c r="AW395" s="224"/>
      <c r="AX395" s="224"/>
      <c r="AY395" s="224"/>
      <c r="AZ395" s="224"/>
      <c r="BA395" s="224"/>
      <c r="BB395" s="224"/>
      <c r="BC395" s="224"/>
      <c r="BD395" s="224"/>
      <c r="BE395" s="224"/>
      <c r="BF395" s="224"/>
      <c r="BG395" s="224"/>
      <c r="BH395" s="224"/>
      <c r="BI395" s="224"/>
      <c r="BJ395" s="224"/>
      <c r="BK395" s="224"/>
      <c r="BL395" s="224"/>
      <c r="BM395" s="56"/>
    </row>
    <row r="396" spans="1:65">
      <c r="A396" s="30"/>
      <c r="B396" s="3" t="s">
        <v>87</v>
      </c>
      <c r="C396" s="29"/>
      <c r="D396" s="13">
        <v>3.2115494059373965E-2</v>
      </c>
      <c r="E396" s="13">
        <v>2.2555028992906498E-2</v>
      </c>
      <c r="F396" s="13">
        <v>1.2649110640673472E-2</v>
      </c>
      <c r="G396" s="13">
        <v>5.743353646704262E-2</v>
      </c>
      <c r="H396" s="13">
        <v>2.646894779886818E-2</v>
      </c>
      <c r="I396" s="13">
        <v>3.5684119736713212E-2</v>
      </c>
      <c r="J396" s="13">
        <v>7.1731316719247873E-2</v>
      </c>
      <c r="K396" s="13">
        <v>0.14791061834908362</v>
      </c>
      <c r="L396" s="13">
        <v>2.2696174451945401E-2</v>
      </c>
      <c r="M396" s="13">
        <v>1.9595917942265458E-2</v>
      </c>
      <c r="N396" s="13">
        <v>2.4788004773349619E-2</v>
      </c>
      <c r="O396" s="13">
        <v>3.3639224524840514E-2</v>
      </c>
      <c r="P396" s="13">
        <v>2.6049060785999386E-2</v>
      </c>
      <c r="Q396" s="13">
        <v>2.810913475705222E-2</v>
      </c>
      <c r="R396" s="13">
        <v>1.1648070214157601E-2</v>
      </c>
      <c r="S396" s="13">
        <v>2.3601515533774649E-2</v>
      </c>
      <c r="T396" s="13">
        <v>3.6645243830870505E-2</v>
      </c>
      <c r="U396" s="13">
        <v>3.5887262362563788E-2</v>
      </c>
      <c r="V396" s="13">
        <v>1.5026422315976111E-2</v>
      </c>
      <c r="W396" s="13">
        <v>2.7977592815661704E-2</v>
      </c>
      <c r="X396" s="13">
        <v>2.4950984980225667E-2</v>
      </c>
      <c r="Y396" s="13">
        <v>2.724178826415977E-2</v>
      </c>
      <c r="Z396" s="13">
        <v>2.5896514769633373E-2</v>
      </c>
      <c r="AA396" s="157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242</v>
      </c>
      <c r="C397" s="29"/>
      <c r="D397" s="13">
        <v>1.6732601995713026E-2</v>
      </c>
      <c r="E397" s="13">
        <v>3.1521439842923327E-2</v>
      </c>
      <c r="F397" s="13">
        <v>0.10916283854077791</v>
      </c>
      <c r="G397" s="13">
        <v>6.4796324999146782E-2</v>
      </c>
      <c r="H397" s="13">
        <v>-2.0239492622312727E-2</v>
      </c>
      <c r="I397" s="13">
        <v>-5.7211587240338924E-2</v>
      </c>
      <c r="J397" s="13">
        <v>2.4127020919318287E-2</v>
      </c>
      <c r="K397" s="13">
        <v>0.16462098046781692</v>
      </c>
      <c r="L397" s="13">
        <v>-2.5045864922656258E-2</v>
      </c>
      <c r="M397" s="13">
        <v>-7.5697634549351633E-2</v>
      </c>
      <c r="N397" s="13">
        <v>-1.2475352752527313E-2</v>
      </c>
      <c r="O397" s="13">
        <v>-1.5561206745521305E-2</v>
      </c>
      <c r="P397" s="13">
        <v>-2.4754325946165778E-2</v>
      </c>
      <c r="Q397" s="13">
        <v>-1.7534453132999062E-3</v>
      </c>
      <c r="R397" s="13">
        <v>-1.6542283160510207E-2</v>
      </c>
      <c r="S397" s="13">
        <v>2.5605904704039562E-2</v>
      </c>
      <c r="T397" s="13">
        <v>-2.6155027761197047E-2</v>
      </c>
      <c r="U397" s="13">
        <v>3.3099279438889573E-2</v>
      </c>
      <c r="V397" s="13">
        <v>4.1620898255843031E-3</v>
      </c>
      <c r="W397" s="13">
        <v>9.7079040182881382E-3</v>
      </c>
      <c r="X397" s="13">
        <v>8.513097703906114E-2</v>
      </c>
      <c r="Y397" s="13">
        <v>-0.14594461432360095</v>
      </c>
      <c r="Z397" s="13">
        <v>-0.10157810078196994</v>
      </c>
      <c r="AA397" s="157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46" t="s">
        <v>243</v>
      </c>
      <c r="C398" s="47"/>
      <c r="D398" s="45">
        <v>0.48</v>
      </c>
      <c r="E398" s="45">
        <v>0.87</v>
      </c>
      <c r="F398" s="45">
        <v>2.89</v>
      </c>
      <c r="G398" s="45">
        <v>1.73</v>
      </c>
      <c r="H398" s="45">
        <v>0.48</v>
      </c>
      <c r="I398" s="45">
        <v>1.44</v>
      </c>
      <c r="J398" s="45">
        <v>0.67</v>
      </c>
      <c r="K398" s="45">
        <v>4.33</v>
      </c>
      <c r="L398" s="45">
        <v>0.61</v>
      </c>
      <c r="M398" s="45">
        <v>1.93</v>
      </c>
      <c r="N398" s="45">
        <v>0.28000000000000003</v>
      </c>
      <c r="O398" s="45">
        <v>0.36</v>
      </c>
      <c r="P398" s="45">
        <v>0.6</v>
      </c>
      <c r="Q398" s="45">
        <v>0</v>
      </c>
      <c r="R398" s="45">
        <v>0.39</v>
      </c>
      <c r="S398" s="45">
        <v>0.71</v>
      </c>
      <c r="T398" s="45">
        <v>0.64</v>
      </c>
      <c r="U398" s="45">
        <v>0.91</v>
      </c>
      <c r="V398" s="45">
        <v>0.15</v>
      </c>
      <c r="W398" s="45">
        <v>0.3</v>
      </c>
      <c r="X398" s="45">
        <v>2.2599999999999998</v>
      </c>
      <c r="Y398" s="45">
        <v>3.76</v>
      </c>
      <c r="Z398" s="45">
        <v>2.6</v>
      </c>
      <c r="AA398" s="157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B399" s="31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BM399" s="55"/>
    </row>
    <row r="400" spans="1:65" ht="15">
      <c r="B400" s="8" t="s">
        <v>508</v>
      </c>
      <c r="BM400" s="28" t="s">
        <v>280</v>
      </c>
    </row>
    <row r="401" spans="1:65" ht="15">
      <c r="A401" s="25" t="s">
        <v>53</v>
      </c>
      <c r="B401" s="18" t="s">
        <v>114</v>
      </c>
      <c r="C401" s="15" t="s">
        <v>115</v>
      </c>
      <c r="D401" s="16" t="s">
        <v>235</v>
      </c>
      <c r="E401" s="17" t="s">
        <v>235</v>
      </c>
      <c r="F401" s="17" t="s">
        <v>235</v>
      </c>
      <c r="G401" s="17" t="s">
        <v>235</v>
      </c>
      <c r="H401" s="157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1</v>
      </c>
    </row>
    <row r="402" spans="1:65">
      <c r="A402" s="30"/>
      <c r="B402" s="19" t="s">
        <v>236</v>
      </c>
      <c r="C402" s="9" t="s">
        <v>236</v>
      </c>
      <c r="D402" s="154" t="s">
        <v>258</v>
      </c>
      <c r="E402" s="156" t="s">
        <v>259</v>
      </c>
      <c r="F402" s="156" t="s">
        <v>265</v>
      </c>
      <c r="G402" s="156" t="s">
        <v>273</v>
      </c>
      <c r="H402" s="157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 t="s">
        <v>3</v>
      </c>
    </row>
    <row r="403" spans="1:65">
      <c r="A403" s="30"/>
      <c r="B403" s="19"/>
      <c r="C403" s="9"/>
      <c r="D403" s="10" t="s">
        <v>286</v>
      </c>
      <c r="E403" s="11" t="s">
        <v>287</v>
      </c>
      <c r="F403" s="11" t="s">
        <v>287</v>
      </c>
      <c r="G403" s="11" t="s">
        <v>287</v>
      </c>
      <c r="H403" s="157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2</v>
      </c>
    </row>
    <row r="404" spans="1:65">
      <c r="A404" s="30"/>
      <c r="B404" s="19"/>
      <c r="C404" s="9"/>
      <c r="D404" s="26"/>
      <c r="E404" s="26"/>
      <c r="F404" s="26"/>
      <c r="G404" s="26"/>
      <c r="H404" s="157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2</v>
      </c>
    </row>
    <row r="405" spans="1:65">
      <c r="A405" s="30"/>
      <c r="B405" s="18">
        <v>1</v>
      </c>
      <c r="C405" s="14">
        <v>1</v>
      </c>
      <c r="D405" s="22">
        <v>1.2626616255969301</v>
      </c>
      <c r="E405" s="22">
        <v>1.1137999999999999</v>
      </c>
      <c r="F405" s="22">
        <v>1.1200000000000001</v>
      </c>
      <c r="G405" s="151" t="s">
        <v>108</v>
      </c>
      <c r="H405" s="157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1</v>
      </c>
    </row>
    <row r="406" spans="1:65">
      <c r="A406" s="30"/>
      <c r="B406" s="19">
        <v>1</v>
      </c>
      <c r="C406" s="9">
        <v>2</v>
      </c>
      <c r="D406" s="153">
        <v>1.56940023517563</v>
      </c>
      <c r="E406" s="11">
        <v>0.75990000000000002</v>
      </c>
      <c r="F406" s="11">
        <v>1.1100000000000001</v>
      </c>
      <c r="G406" s="152" t="s">
        <v>108</v>
      </c>
      <c r="H406" s="157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4</v>
      </c>
    </row>
    <row r="407" spans="1:65">
      <c r="A407" s="30"/>
      <c r="B407" s="19">
        <v>1</v>
      </c>
      <c r="C407" s="9">
        <v>3</v>
      </c>
      <c r="D407" s="11">
        <v>1.1395578645841549</v>
      </c>
      <c r="E407" s="11">
        <v>1.3991</v>
      </c>
      <c r="F407" s="11">
        <v>1.05</v>
      </c>
      <c r="G407" s="152" t="s">
        <v>108</v>
      </c>
      <c r="H407" s="157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16</v>
      </c>
    </row>
    <row r="408" spans="1:65">
      <c r="A408" s="30"/>
      <c r="B408" s="19">
        <v>1</v>
      </c>
      <c r="C408" s="9">
        <v>4</v>
      </c>
      <c r="D408" s="11">
        <v>1.27787236266771</v>
      </c>
      <c r="E408" s="11">
        <v>1.6371</v>
      </c>
      <c r="F408" s="11">
        <v>1.1299999999999999</v>
      </c>
      <c r="G408" s="152" t="s">
        <v>108</v>
      </c>
      <c r="H408" s="157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1.2156799584251099</v>
      </c>
    </row>
    <row r="409" spans="1:65">
      <c r="A409" s="30"/>
      <c r="B409" s="19">
        <v>1</v>
      </c>
      <c r="C409" s="9">
        <v>5</v>
      </c>
      <c r="D409" s="11">
        <v>1.2136728750766599</v>
      </c>
      <c r="E409" s="11">
        <v>1.4702999999999999</v>
      </c>
      <c r="F409" s="11">
        <v>1.17</v>
      </c>
      <c r="G409" s="152" t="s">
        <v>108</v>
      </c>
      <c r="H409" s="157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10</v>
      </c>
    </row>
    <row r="410" spans="1:65">
      <c r="A410" s="30"/>
      <c r="B410" s="19">
        <v>1</v>
      </c>
      <c r="C410" s="9">
        <v>6</v>
      </c>
      <c r="D410" s="11">
        <v>1.245351315117855</v>
      </c>
      <c r="E410" s="11">
        <v>1.4551000000000001</v>
      </c>
      <c r="F410" s="11">
        <v>1.1000000000000001</v>
      </c>
      <c r="G410" s="152" t="s">
        <v>108</v>
      </c>
      <c r="H410" s="157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5"/>
    </row>
    <row r="411" spans="1:65">
      <c r="A411" s="30"/>
      <c r="B411" s="20" t="s">
        <v>239</v>
      </c>
      <c r="C411" s="12"/>
      <c r="D411" s="23">
        <v>1.28475271303649</v>
      </c>
      <c r="E411" s="23">
        <v>1.3058833333333333</v>
      </c>
      <c r="F411" s="23">
        <v>1.1133333333333333</v>
      </c>
      <c r="G411" s="23" t="s">
        <v>745</v>
      </c>
      <c r="H411" s="157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30"/>
      <c r="B412" s="3" t="s">
        <v>240</v>
      </c>
      <c r="C412" s="29"/>
      <c r="D412" s="11">
        <v>1.2540064703573925</v>
      </c>
      <c r="E412" s="11">
        <v>1.4271</v>
      </c>
      <c r="F412" s="11">
        <v>1.1150000000000002</v>
      </c>
      <c r="G412" s="11" t="s">
        <v>745</v>
      </c>
      <c r="H412" s="157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30"/>
      <c r="B413" s="3" t="s">
        <v>241</v>
      </c>
      <c r="C413" s="29"/>
      <c r="D413" s="24">
        <v>0.14781469802752745</v>
      </c>
      <c r="E413" s="24">
        <v>0.31707604398104011</v>
      </c>
      <c r="F413" s="24">
        <v>3.9327683210006958E-2</v>
      </c>
      <c r="G413" s="24" t="s">
        <v>745</v>
      </c>
      <c r="H413" s="157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3" t="s">
        <v>87</v>
      </c>
      <c r="C414" s="29"/>
      <c r="D414" s="13">
        <v>0.1150530343525565</v>
      </c>
      <c r="E414" s="13">
        <v>0.24280579733848617</v>
      </c>
      <c r="F414" s="13">
        <v>3.5324266356293675E-2</v>
      </c>
      <c r="G414" s="13" t="s">
        <v>745</v>
      </c>
      <c r="H414" s="157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3" t="s">
        <v>242</v>
      </c>
      <c r="C415" s="29"/>
      <c r="D415" s="13">
        <v>5.6818206249663383E-2</v>
      </c>
      <c r="E415" s="13">
        <v>7.4199935832684139E-2</v>
      </c>
      <c r="F415" s="13">
        <v>-8.4188790300010141E-2</v>
      </c>
      <c r="G415" s="13" t="s">
        <v>745</v>
      </c>
      <c r="H415" s="157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46" t="s">
        <v>243</v>
      </c>
      <c r="C416" s="47"/>
      <c r="D416" s="45">
        <v>0.6</v>
      </c>
      <c r="E416" s="45">
        <v>0.75</v>
      </c>
      <c r="F416" s="45">
        <v>0.6</v>
      </c>
      <c r="G416" s="45">
        <v>1.39</v>
      </c>
      <c r="H416" s="157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B417" s="31"/>
      <c r="C417" s="20"/>
      <c r="D417" s="20"/>
      <c r="E417" s="20"/>
      <c r="F417" s="20"/>
      <c r="G417" s="20"/>
      <c r="BM417" s="55"/>
    </row>
    <row r="418" spans="1:65" ht="15">
      <c r="B418" s="8" t="s">
        <v>509</v>
      </c>
      <c r="BM418" s="28" t="s">
        <v>67</v>
      </c>
    </row>
    <row r="419" spans="1:65" ht="15">
      <c r="A419" s="25" t="s">
        <v>11</v>
      </c>
      <c r="B419" s="18" t="s">
        <v>114</v>
      </c>
      <c r="C419" s="15" t="s">
        <v>115</v>
      </c>
      <c r="D419" s="16" t="s">
        <v>235</v>
      </c>
      <c r="E419" s="17" t="s">
        <v>235</v>
      </c>
      <c r="F419" s="17" t="s">
        <v>235</v>
      </c>
      <c r="G419" s="17" t="s">
        <v>235</v>
      </c>
      <c r="H419" s="17" t="s">
        <v>235</v>
      </c>
      <c r="I419" s="17" t="s">
        <v>235</v>
      </c>
      <c r="J419" s="157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8">
        <v>1</v>
      </c>
    </row>
    <row r="420" spans="1:65">
      <c r="A420" s="30"/>
      <c r="B420" s="19" t="s">
        <v>236</v>
      </c>
      <c r="C420" s="9" t="s">
        <v>236</v>
      </c>
      <c r="D420" s="154" t="s">
        <v>247</v>
      </c>
      <c r="E420" s="156" t="s">
        <v>255</v>
      </c>
      <c r="F420" s="156" t="s">
        <v>257</v>
      </c>
      <c r="G420" s="156" t="s">
        <v>258</v>
      </c>
      <c r="H420" s="156" t="s">
        <v>267</v>
      </c>
      <c r="I420" s="156" t="s">
        <v>273</v>
      </c>
      <c r="J420" s="157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8" t="s">
        <v>3</v>
      </c>
    </row>
    <row r="421" spans="1:65">
      <c r="A421" s="30"/>
      <c r="B421" s="19"/>
      <c r="C421" s="9"/>
      <c r="D421" s="10" t="s">
        <v>286</v>
      </c>
      <c r="E421" s="11" t="s">
        <v>286</v>
      </c>
      <c r="F421" s="11" t="s">
        <v>286</v>
      </c>
      <c r="G421" s="11" t="s">
        <v>286</v>
      </c>
      <c r="H421" s="11" t="s">
        <v>286</v>
      </c>
      <c r="I421" s="11" t="s">
        <v>286</v>
      </c>
      <c r="J421" s="157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2</v>
      </c>
    </row>
    <row r="422" spans="1:65">
      <c r="A422" s="30"/>
      <c r="B422" s="19"/>
      <c r="C422" s="9"/>
      <c r="D422" s="26"/>
      <c r="E422" s="26"/>
      <c r="F422" s="26"/>
      <c r="G422" s="26"/>
      <c r="H422" s="26"/>
      <c r="I422" s="26"/>
      <c r="J422" s="157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3</v>
      </c>
    </row>
    <row r="423" spans="1:65">
      <c r="A423" s="30"/>
      <c r="B423" s="18">
        <v>1</v>
      </c>
      <c r="C423" s="14">
        <v>1</v>
      </c>
      <c r="D423" s="158">
        <v>0.6</v>
      </c>
      <c r="E423" s="22">
        <v>0.46</v>
      </c>
      <c r="F423" s="22">
        <v>0.5</v>
      </c>
      <c r="G423" s="22">
        <v>0.46853994851573044</v>
      </c>
      <c r="H423" s="22">
        <v>0.54484399999999999</v>
      </c>
      <c r="I423" s="22">
        <v>0.49</v>
      </c>
      <c r="J423" s="157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1</v>
      </c>
    </row>
    <row r="424" spans="1:65">
      <c r="A424" s="30"/>
      <c r="B424" s="19">
        <v>1</v>
      </c>
      <c r="C424" s="9">
        <v>2</v>
      </c>
      <c r="D424" s="11">
        <v>0.5</v>
      </c>
      <c r="E424" s="11">
        <v>0.49</v>
      </c>
      <c r="F424" s="11">
        <v>0.51</v>
      </c>
      <c r="G424" s="11">
        <v>0.48342151238302367</v>
      </c>
      <c r="H424" s="11">
        <v>0.51442499999999991</v>
      </c>
      <c r="I424" s="11">
        <v>0.52</v>
      </c>
      <c r="J424" s="157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7</v>
      </c>
    </row>
    <row r="425" spans="1:65">
      <c r="A425" s="30"/>
      <c r="B425" s="19">
        <v>1</v>
      </c>
      <c r="C425" s="9">
        <v>3</v>
      </c>
      <c r="D425" s="11">
        <v>0.5</v>
      </c>
      <c r="E425" s="11">
        <v>0.51</v>
      </c>
      <c r="F425" s="11">
        <v>0.51</v>
      </c>
      <c r="G425" s="11">
        <v>0.47239869573490639</v>
      </c>
      <c r="H425" s="11">
        <v>0.51961199999999996</v>
      </c>
      <c r="I425" s="11">
        <v>0.5</v>
      </c>
      <c r="J425" s="157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16</v>
      </c>
    </row>
    <row r="426" spans="1:65">
      <c r="A426" s="30"/>
      <c r="B426" s="19">
        <v>1</v>
      </c>
      <c r="C426" s="9">
        <v>4</v>
      </c>
      <c r="D426" s="11">
        <v>0.5</v>
      </c>
      <c r="E426" s="11">
        <v>0.45</v>
      </c>
      <c r="F426" s="11">
        <v>0.5</v>
      </c>
      <c r="G426" s="11">
        <v>0.49575054660599516</v>
      </c>
      <c r="H426" s="11">
        <v>0.52862750000000003</v>
      </c>
      <c r="I426" s="11">
        <v>0.5</v>
      </c>
      <c r="J426" s="157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0.49893159872856452</v>
      </c>
    </row>
    <row r="427" spans="1:65">
      <c r="A427" s="30"/>
      <c r="B427" s="19">
        <v>1</v>
      </c>
      <c r="C427" s="9">
        <v>5</v>
      </c>
      <c r="D427" s="11">
        <v>0.5</v>
      </c>
      <c r="E427" s="11">
        <v>0.46</v>
      </c>
      <c r="F427" s="11">
        <v>0.51</v>
      </c>
      <c r="G427" s="11">
        <v>0.48078276403257081</v>
      </c>
      <c r="H427" s="11">
        <v>0.51429199999999997</v>
      </c>
      <c r="I427" s="11">
        <v>0.52</v>
      </c>
      <c r="J427" s="157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30</v>
      </c>
    </row>
    <row r="428" spans="1:65">
      <c r="A428" s="30"/>
      <c r="B428" s="19">
        <v>1</v>
      </c>
      <c r="C428" s="9">
        <v>6</v>
      </c>
      <c r="D428" s="11">
        <v>0.5</v>
      </c>
      <c r="E428" s="11">
        <v>0.45</v>
      </c>
      <c r="F428" s="11">
        <v>0.5</v>
      </c>
      <c r="G428" s="11">
        <v>0.50027558695609708</v>
      </c>
      <c r="H428" s="11">
        <v>0.54856799999999994</v>
      </c>
      <c r="I428" s="11">
        <v>0.51</v>
      </c>
      <c r="J428" s="157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5"/>
    </row>
    <row r="429" spans="1:65">
      <c r="A429" s="30"/>
      <c r="B429" s="20" t="s">
        <v>239</v>
      </c>
      <c r="C429" s="12"/>
      <c r="D429" s="23">
        <v>0.51666666666666672</v>
      </c>
      <c r="E429" s="23">
        <v>0.47000000000000003</v>
      </c>
      <c r="F429" s="23">
        <v>0.505</v>
      </c>
      <c r="G429" s="23">
        <v>0.48352817570472056</v>
      </c>
      <c r="H429" s="23">
        <v>0.52839475000000002</v>
      </c>
      <c r="I429" s="23">
        <v>0.50666666666666671</v>
      </c>
      <c r="J429" s="157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30"/>
      <c r="B430" s="3" t="s">
        <v>240</v>
      </c>
      <c r="C430" s="29"/>
      <c r="D430" s="11">
        <v>0.5</v>
      </c>
      <c r="E430" s="11">
        <v>0.46</v>
      </c>
      <c r="F430" s="11">
        <v>0.505</v>
      </c>
      <c r="G430" s="11">
        <v>0.48210213820779724</v>
      </c>
      <c r="H430" s="11">
        <v>0.52411975</v>
      </c>
      <c r="I430" s="11">
        <v>0.505</v>
      </c>
      <c r="J430" s="157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30"/>
      <c r="B431" s="3" t="s">
        <v>241</v>
      </c>
      <c r="C431" s="29"/>
      <c r="D431" s="24">
        <v>4.0824829046386291E-2</v>
      </c>
      <c r="E431" s="24">
        <v>2.4494897427831772E-2</v>
      </c>
      <c r="F431" s="24">
        <v>5.4772255750516656E-3</v>
      </c>
      <c r="G431" s="24">
        <v>1.2537328862657356E-2</v>
      </c>
      <c r="H431" s="24">
        <v>1.5157639551559481E-2</v>
      </c>
      <c r="I431" s="24">
        <v>1.2110601416389978E-2</v>
      </c>
      <c r="J431" s="223"/>
      <c r="K431" s="224"/>
      <c r="L431" s="224"/>
      <c r="M431" s="224"/>
      <c r="N431" s="224"/>
      <c r="O431" s="224"/>
      <c r="P431" s="224"/>
      <c r="Q431" s="224"/>
      <c r="R431" s="224"/>
      <c r="S431" s="224"/>
      <c r="T431" s="224"/>
      <c r="U431" s="224"/>
      <c r="V431" s="224"/>
      <c r="W431" s="224"/>
      <c r="X431" s="224"/>
      <c r="Y431" s="224"/>
      <c r="Z431" s="224"/>
      <c r="AA431" s="224"/>
      <c r="AB431" s="224"/>
      <c r="AC431" s="224"/>
      <c r="AD431" s="224"/>
      <c r="AE431" s="224"/>
      <c r="AF431" s="224"/>
      <c r="AG431" s="224"/>
      <c r="AH431" s="224"/>
      <c r="AI431" s="224"/>
      <c r="AJ431" s="224"/>
      <c r="AK431" s="224"/>
      <c r="AL431" s="224"/>
      <c r="AM431" s="224"/>
      <c r="AN431" s="224"/>
      <c r="AO431" s="224"/>
      <c r="AP431" s="224"/>
      <c r="AQ431" s="224"/>
      <c r="AR431" s="224"/>
      <c r="AS431" s="224"/>
      <c r="AT431" s="224"/>
      <c r="AU431" s="224"/>
      <c r="AV431" s="224"/>
      <c r="AW431" s="224"/>
      <c r="AX431" s="224"/>
      <c r="AY431" s="224"/>
      <c r="AZ431" s="224"/>
      <c r="BA431" s="224"/>
      <c r="BB431" s="224"/>
      <c r="BC431" s="224"/>
      <c r="BD431" s="224"/>
      <c r="BE431" s="224"/>
      <c r="BF431" s="224"/>
      <c r="BG431" s="224"/>
      <c r="BH431" s="224"/>
      <c r="BI431" s="224"/>
      <c r="BJ431" s="224"/>
      <c r="BK431" s="224"/>
      <c r="BL431" s="224"/>
      <c r="BM431" s="56"/>
    </row>
    <row r="432" spans="1:65">
      <c r="A432" s="30"/>
      <c r="B432" s="3" t="s">
        <v>87</v>
      </c>
      <c r="C432" s="29"/>
      <c r="D432" s="13">
        <v>7.9015798154296032E-2</v>
      </c>
      <c r="E432" s="13">
        <v>5.2116803037939939E-2</v>
      </c>
      <c r="F432" s="13">
        <v>1.0845991237726071E-2</v>
      </c>
      <c r="G432" s="13">
        <v>2.5928848602017374E-2</v>
      </c>
      <c r="H432" s="13">
        <v>2.8686203925302967E-2</v>
      </c>
      <c r="I432" s="13">
        <v>2.3902502795506535E-2</v>
      </c>
      <c r="J432" s="157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242</v>
      </c>
      <c r="C433" s="29"/>
      <c r="D433" s="13">
        <v>3.5546090853529444E-2</v>
      </c>
      <c r="E433" s="13">
        <v>-5.7987104449370164E-2</v>
      </c>
      <c r="F433" s="13">
        <v>1.2162792027804459E-2</v>
      </c>
      <c r="G433" s="13">
        <v>-3.0872815157622302E-2</v>
      </c>
      <c r="H433" s="13">
        <v>5.9052486045215291E-2</v>
      </c>
      <c r="I433" s="13">
        <v>1.5503263288622282E-2</v>
      </c>
      <c r="J433" s="157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46" t="s">
        <v>243</v>
      </c>
      <c r="C434" s="47"/>
      <c r="D434" s="45">
        <v>0.44</v>
      </c>
      <c r="E434" s="45">
        <v>1.46</v>
      </c>
      <c r="F434" s="45">
        <v>0.03</v>
      </c>
      <c r="G434" s="45">
        <v>0.91</v>
      </c>
      <c r="H434" s="45">
        <v>0.92</v>
      </c>
      <c r="I434" s="45">
        <v>0.03</v>
      </c>
      <c r="J434" s="157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B435" s="31"/>
      <c r="C435" s="20"/>
      <c r="D435" s="20"/>
      <c r="E435" s="20"/>
      <c r="F435" s="20"/>
      <c r="G435" s="20"/>
      <c r="H435" s="20"/>
      <c r="I435" s="20"/>
      <c r="BM435" s="55"/>
    </row>
    <row r="436" spans="1:65" ht="15">
      <c r="B436" s="8" t="s">
        <v>510</v>
      </c>
      <c r="BM436" s="28" t="s">
        <v>67</v>
      </c>
    </row>
    <row r="437" spans="1:65" ht="15">
      <c r="A437" s="25" t="s">
        <v>14</v>
      </c>
      <c r="B437" s="18" t="s">
        <v>114</v>
      </c>
      <c r="C437" s="15" t="s">
        <v>115</v>
      </c>
      <c r="D437" s="16" t="s">
        <v>235</v>
      </c>
      <c r="E437" s="17" t="s">
        <v>235</v>
      </c>
      <c r="F437" s="17" t="s">
        <v>235</v>
      </c>
      <c r="G437" s="17" t="s">
        <v>235</v>
      </c>
      <c r="H437" s="17" t="s">
        <v>235</v>
      </c>
      <c r="I437" s="17" t="s">
        <v>235</v>
      </c>
      <c r="J437" s="17" t="s">
        <v>235</v>
      </c>
      <c r="K437" s="17" t="s">
        <v>235</v>
      </c>
      <c r="L437" s="17" t="s">
        <v>235</v>
      </c>
      <c r="M437" s="17" t="s">
        <v>235</v>
      </c>
      <c r="N437" s="17" t="s">
        <v>235</v>
      </c>
      <c r="O437" s="17" t="s">
        <v>235</v>
      </c>
      <c r="P437" s="17" t="s">
        <v>235</v>
      </c>
      <c r="Q437" s="17" t="s">
        <v>235</v>
      </c>
      <c r="R437" s="17" t="s">
        <v>235</v>
      </c>
      <c r="S437" s="17" t="s">
        <v>235</v>
      </c>
      <c r="T437" s="17" t="s">
        <v>235</v>
      </c>
      <c r="U437" s="17" t="s">
        <v>235</v>
      </c>
      <c r="V437" s="17" t="s">
        <v>235</v>
      </c>
      <c r="W437" s="17" t="s">
        <v>235</v>
      </c>
      <c r="X437" s="17" t="s">
        <v>235</v>
      </c>
      <c r="Y437" s="17" t="s">
        <v>235</v>
      </c>
      <c r="Z437" s="157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>
        <v>1</v>
      </c>
    </row>
    <row r="438" spans="1:65">
      <c r="A438" s="30"/>
      <c r="B438" s="19" t="s">
        <v>236</v>
      </c>
      <c r="C438" s="9" t="s">
        <v>236</v>
      </c>
      <c r="D438" s="154" t="s">
        <v>246</v>
      </c>
      <c r="E438" s="156" t="s">
        <v>247</v>
      </c>
      <c r="F438" s="156" t="s">
        <v>248</v>
      </c>
      <c r="G438" s="156" t="s">
        <v>249</v>
      </c>
      <c r="H438" s="156" t="s">
        <v>250</v>
      </c>
      <c r="I438" s="156" t="s">
        <v>251</v>
      </c>
      <c r="J438" s="156" t="s">
        <v>252</v>
      </c>
      <c r="K438" s="156" t="s">
        <v>253</v>
      </c>
      <c r="L438" s="156" t="s">
        <v>254</v>
      </c>
      <c r="M438" s="156" t="s">
        <v>255</v>
      </c>
      <c r="N438" s="156" t="s">
        <v>256</v>
      </c>
      <c r="O438" s="156" t="s">
        <v>257</v>
      </c>
      <c r="P438" s="156" t="s">
        <v>260</v>
      </c>
      <c r="Q438" s="156" t="s">
        <v>262</v>
      </c>
      <c r="R438" s="156" t="s">
        <v>263</v>
      </c>
      <c r="S438" s="156" t="s">
        <v>265</v>
      </c>
      <c r="T438" s="156" t="s">
        <v>266</v>
      </c>
      <c r="U438" s="156" t="s">
        <v>268</v>
      </c>
      <c r="V438" s="156" t="s">
        <v>270</v>
      </c>
      <c r="W438" s="156" t="s">
        <v>271</v>
      </c>
      <c r="X438" s="156" t="s">
        <v>272</v>
      </c>
      <c r="Y438" s="156" t="s">
        <v>273</v>
      </c>
      <c r="Z438" s="157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 t="s">
        <v>3</v>
      </c>
    </row>
    <row r="439" spans="1:65">
      <c r="A439" s="30"/>
      <c r="B439" s="19"/>
      <c r="C439" s="9"/>
      <c r="D439" s="10" t="s">
        <v>118</v>
      </c>
      <c r="E439" s="11" t="s">
        <v>286</v>
      </c>
      <c r="F439" s="11" t="s">
        <v>286</v>
      </c>
      <c r="G439" s="11" t="s">
        <v>287</v>
      </c>
      <c r="H439" s="11" t="s">
        <v>287</v>
      </c>
      <c r="I439" s="11" t="s">
        <v>287</v>
      </c>
      <c r="J439" s="11" t="s">
        <v>287</v>
      </c>
      <c r="K439" s="11" t="s">
        <v>287</v>
      </c>
      <c r="L439" s="11" t="s">
        <v>287</v>
      </c>
      <c r="M439" s="11" t="s">
        <v>286</v>
      </c>
      <c r="N439" s="11" t="s">
        <v>286</v>
      </c>
      <c r="O439" s="11" t="s">
        <v>286</v>
      </c>
      <c r="P439" s="11" t="s">
        <v>118</v>
      </c>
      <c r="Q439" s="11" t="s">
        <v>286</v>
      </c>
      <c r="R439" s="11" t="s">
        <v>287</v>
      </c>
      <c r="S439" s="11" t="s">
        <v>287</v>
      </c>
      <c r="T439" s="11" t="s">
        <v>287</v>
      </c>
      <c r="U439" s="11" t="s">
        <v>286</v>
      </c>
      <c r="V439" s="11" t="s">
        <v>287</v>
      </c>
      <c r="W439" s="11" t="s">
        <v>287</v>
      </c>
      <c r="X439" s="11" t="s">
        <v>287</v>
      </c>
      <c r="Y439" s="11" t="s">
        <v>286</v>
      </c>
      <c r="Z439" s="157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0"/>
      <c r="B440" s="19"/>
      <c r="C440" s="9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157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3</v>
      </c>
    </row>
    <row r="441" spans="1:65">
      <c r="A441" s="30"/>
      <c r="B441" s="18">
        <v>1</v>
      </c>
      <c r="C441" s="14">
        <v>1</v>
      </c>
      <c r="D441" s="151">
        <v>3</v>
      </c>
      <c r="E441" s="22">
        <v>4.7</v>
      </c>
      <c r="F441" s="22">
        <v>5.3</v>
      </c>
      <c r="G441" s="22">
        <v>5.0999999999999996</v>
      </c>
      <c r="H441" s="158">
        <v>4.42</v>
      </c>
      <c r="I441" s="22">
        <v>4.93</v>
      </c>
      <c r="J441" s="22">
        <v>4.8899999999999997</v>
      </c>
      <c r="K441" s="22">
        <v>5.3</v>
      </c>
      <c r="L441" s="22">
        <v>4.9400000000000004</v>
      </c>
      <c r="M441" s="22">
        <v>4.99</v>
      </c>
      <c r="N441" s="22">
        <v>4.75</v>
      </c>
      <c r="O441" s="22">
        <v>4.9400000000000004</v>
      </c>
      <c r="P441" s="22">
        <v>4.5403353329999998</v>
      </c>
      <c r="Q441" s="22">
        <v>4.96</v>
      </c>
      <c r="R441" s="22">
        <v>4.67</v>
      </c>
      <c r="S441" s="22">
        <v>5.2169999999999996</v>
      </c>
      <c r="T441" s="22">
        <v>5</v>
      </c>
      <c r="U441" s="22">
        <v>4.7359999999999998</v>
      </c>
      <c r="V441" s="22">
        <v>4.54</v>
      </c>
      <c r="W441" s="22">
        <v>4.32</v>
      </c>
      <c r="X441" s="22">
        <v>4.7779999999999996</v>
      </c>
      <c r="Y441" s="22">
        <v>4.3760000000000003</v>
      </c>
      <c r="Z441" s="157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1</v>
      </c>
    </row>
    <row r="442" spans="1:65">
      <c r="A442" s="30"/>
      <c r="B442" s="19">
        <v>1</v>
      </c>
      <c r="C442" s="9">
        <v>2</v>
      </c>
      <c r="D442" s="152">
        <v>2</v>
      </c>
      <c r="E442" s="11">
        <v>4.8</v>
      </c>
      <c r="F442" s="11">
        <v>4.82</v>
      </c>
      <c r="G442" s="11">
        <v>5.2</v>
      </c>
      <c r="H442" s="11">
        <v>5.03</v>
      </c>
      <c r="I442" s="11">
        <v>4.71</v>
      </c>
      <c r="J442" s="11">
        <v>4.8600000000000003</v>
      </c>
      <c r="K442" s="11">
        <v>5.08</v>
      </c>
      <c r="L442" s="11">
        <v>5.17</v>
      </c>
      <c r="M442" s="11">
        <v>4.96</v>
      </c>
      <c r="N442" s="11">
        <v>4.6100000000000003</v>
      </c>
      <c r="O442" s="11">
        <v>4.93</v>
      </c>
      <c r="P442" s="11">
        <v>4.5505704050000002</v>
      </c>
      <c r="Q442" s="11">
        <v>4.9000000000000004</v>
      </c>
      <c r="R442" s="11">
        <v>4.76</v>
      </c>
      <c r="S442" s="11">
        <v>4.7809999999999997</v>
      </c>
      <c r="T442" s="11">
        <v>5.2</v>
      </c>
      <c r="U442" s="11">
        <v>4.8680000000000003</v>
      </c>
      <c r="V442" s="11">
        <v>4.33</v>
      </c>
      <c r="W442" s="11">
        <v>4.6100000000000003</v>
      </c>
      <c r="X442" s="11">
        <v>4.9530000000000003</v>
      </c>
      <c r="Y442" s="11">
        <v>4.5999999999999996</v>
      </c>
      <c r="Z442" s="157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32</v>
      </c>
    </row>
    <row r="443" spans="1:65">
      <c r="A443" s="30"/>
      <c r="B443" s="19">
        <v>1</v>
      </c>
      <c r="C443" s="9">
        <v>3</v>
      </c>
      <c r="D443" s="152">
        <v>4</v>
      </c>
      <c r="E443" s="11">
        <v>4.5999999999999996</v>
      </c>
      <c r="F443" s="11">
        <v>5.12</v>
      </c>
      <c r="G443" s="11">
        <v>5.09</v>
      </c>
      <c r="H443" s="11">
        <v>5.32</v>
      </c>
      <c r="I443" s="11">
        <v>4.59</v>
      </c>
      <c r="J443" s="11">
        <v>4.95</v>
      </c>
      <c r="K443" s="11">
        <v>5.09</v>
      </c>
      <c r="L443" s="11">
        <v>5.21</v>
      </c>
      <c r="M443" s="11">
        <v>5.13</v>
      </c>
      <c r="N443" s="11">
        <v>4.67</v>
      </c>
      <c r="O443" s="11">
        <v>4.88</v>
      </c>
      <c r="P443" s="11">
        <v>4.5275398400000002</v>
      </c>
      <c r="Q443" s="11">
        <v>4.92</v>
      </c>
      <c r="R443" s="11">
        <v>4.7300000000000004</v>
      </c>
      <c r="S443" s="11">
        <v>5.3140000000000001</v>
      </c>
      <c r="T443" s="11">
        <v>4.8</v>
      </c>
      <c r="U443" s="11">
        <v>4.8680000000000003</v>
      </c>
      <c r="V443" s="11">
        <v>4.08</v>
      </c>
      <c r="W443" s="11">
        <v>4.45</v>
      </c>
      <c r="X443" s="11">
        <v>4.7859999999999996</v>
      </c>
      <c r="Y443" s="11">
        <v>4.4420000000000002</v>
      </c>
      <c r="Z443" s="157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16</v>
      </c>
    </row>
    <row r="444" spans="1:65">
      <c r="A444" s="30"/>
      <c r="B444" s="19">
        <v>1</v>
      </c>
      <c r="C444" s="9">
        <v>4</v>
      </c>
      <c r="D444" s="152">
        <v>4</v>
      </c>
      <c r="E444" s="11">
        <v>4.7</v>
      </c>
      <c r="F444" s="11">
        <v>4.97</v>
      </c>
      <c r="G444" s="11">
        <v>5.19</v>
      </c>
      <c r="H444" s="11">
        <v>5.05</v>
      </c>
      <c r="I444" s="11">
        <v>4.7300000000000004</v>
      </c>
      <c r="J444" s="11">
        <v>4.84</v>
      </c>
      <c r="K444" s="153">
        <v>5.6</v>
      </c>
      <c r="L444" s="11">
        <v>5</v>
      </c>
      <c r="M444" s="11">
        <v>5.04</v>
      </c>
      <c r="N444" s="11">
        <v>4.6100000000000003</v>
      </c>
      <c r="O444" s="11">
        <v>4.8899999999999997</v>
      </c>
      <c r="P444" s="11">
        <v>4.5305146595000005</v>
      </c>
      <c r="Q444" s="11">
        <v>4.87</v>
      </c>
      <c r="R444" s="11">
        <v>4.6500000000000004</v>
      </c>
      <c r="S444" s="11">
        <v>4.7320000000000002</v>
      </c>
      <c r="T444" s="11">
        <v>5.0999999999999996</v>
      </c>
      <c r="U444" s="11">
        <v>4.7480000000000002</v>
      </c>
      <c r="V444" s="11">
        <v>4.28</v>
      </c>
      <c r="W444" s="11">
        <v>4.5</v>
      </c>
      <c r="X444" s="11">
        <v>4.8730000000000002</v>
      </c>
      <c r="Y444" s="11">
        <v>4.4160000000000004</v>
      </c>
      <c r="Z444" s="157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4.829741225337302</v>
      </c>
    </row>
    <row r="445" spans="1:65">
      <c r="A445" s="30"/>
      <c r="B445" s="19">
        <v>1</v>
      </c>
      <c r="C445" s="9">
        <v>5</v>
      </c>
      <c r="D445" s="152">
        <v>4</v>
      </c>
      <c r="E445" s="11">
        <v>4.5999999999999996</v>
      </c>
      <c r="F445" s="11">
        <v>4.79</v>
      </c>
      <c r="G445" s="11">
        <v>5.09</v>
      </c>
      <c r="H445" s="11">
        <v>5.25</v>
      </c>
      <c r="I445" s="11">
        <v>4.84</v>
      </c>
      <c r="J445" s="11">
        <v>4.74</v>
      </c>
      <c r="K445" s="11">
        <v>4.96</v>
      </c>
      <c r="L445" s="11">
        <v>5.03</v>
      </c>
      <c r="M445" s="11">
        <v>5.0999999999999996</v>
      </c>
      <c r="N445" s="11">
        <v>4.7699999999999996</v>
      </c>
      <c r="O445" s="11">
        <v>4.8099999999999996</v>
      </c>
      <c r="P445" s="11">
        <v>4.5969089680000002</v>
      </c>
      <c r="Q445" s="11">
        <v>4.88</v>
      </c>
      <c r="R445" s="11">
        <v>4.74</v>
      </c>
      <c r="S445" s="11">
        <v>4.7039999999999997</v>
      </c>
      <c r="T445" s="11">
        <v>5.0999999999999996</v>
      </c>
      <c r="U445" s="11">
        <v>5.0110000000000001</v>
      </c>
      <c r="V445" s="11">
        <v>4.2300000000000004</v>
      </c>
      <c r="W445" s="11">
        <v>4.3600000000000003</v>
      </c>
      <c r="X445" s="11">
        <v>5.0439999999999996</v>
      </c>
      <c r="Y445" s="11">
        <v>4.4930000000000003</v>
      </c>
      <c r="Z445" s="157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31</v>
      </c>
    </row>
    <row r="446" spans="1:65">
      <c r="A446" s="30"/>
      <c r="B446" s="19">
        <v>1</v>
      </c>
      <c r="C446" s="9">
        <v>6</v>
      </c>
      <c r="D446" s="152">
        <v>5</v>
      </c>
      <c r="E446" s="11">
        <v>4.5999999999999996</v>
      </c>
      <c r="F446" s="11">
        <v>4.97</v>
      </c>
      <c r="G446" s="11">
        <v>5.13</v>
      </c>
      <c r="H446" s="11">
        <v>5.16</v>
      </c>
      <c r="I446" s="11">
        <v>4.67</v>
      </c>
      <c r="J446" s="11">
        <v>4.8899999999999997</v>
      </c>
      <c r="K446" s="11">
        <v>4.96</v>
      </c>
      <c r="L446" s="11">
        <v>5.54</v>
      </c>
      <c r="M446" s="11">
        <v>5</v>
      </c>
      <c r="N446" s="11">
        <v>4.53</v>
      </c>
      <c r="O446" s="11">
        <v>4.83</v>
      </c>
      <c r="P446" s="11">
        <v>4.5995251870000002</v>
      </c>
      <c r="Q446" s="11">
        <v>4.88</v>
      </c>
      <c r="R446" s="11">
        <v>4.68</v>
      </c>
      <c r="S446" s="11">
        <v>4.83</v>
      </c>
      <c r="T446" s="11">
        <v>5.2</v>
      </c>
      <c r="U446" s="11">
        <v>4.7119999999999997</v>
      </c>
      <c r="V446" s="11">
        <v>4.3</v>
      </c>
      <c r="W446" s="11">
        <v>4.3600000000000003</v>
      </c>
      <c r="X446" s="11">
        <v>4.8220000000000001</v>
      </c>
      <c r="Y446" s="11">
        <v>4.5179999999999998</v>
      </c>
      <c r="Z446" s="157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20" t="s">
        <v>239</v>
      </c>
      <c r="C447" s="12"/>
      <c r="D447" s="23">
        <v>3.6666666666666665</v>
      </c>
      <c r="E447" s="23">
        <v>4.666666666666667</v>
      </c>
      <c r="F447" s="23">
        <v>4.9950000000000001</v>
      </c>
      <c r="G447" s="23">
        <v>5.1333333333333337</v>
      </c>
      <c r="H447" s="23">
        <v>5.0383333333333331</v>
      </c>
      <c r="I447" s="23">
        <v>4.7450000000000001</v>
      </c>
      <c r="J447" s="23">
        <v>4.8616666666666672</v>
      </c>
      <c r="K447" s="23">
        <v>5.165</v>
      </c>
      <c r="L447" s="23">
        <v>5.1483333333333334</v>
      </c>
      <c r="M447" s="23">
        <v>5.0366666666666662</v>
      </c>
      <c r="N447" s="23">
        <v>4.6566666666666672</v>
      </c>
      <c r="O447" s="23">
        <v>4.88</v>
      </c>
      <c r="P447" s="23">
        <v>4.5575657320833338</v>
      </c>
      <c r="Q447" s="23">
        <v>4.9016666666666664</v>
      </c>
      <c r="R447" s="23">
        <v>4.705000000000001</v>
      </c>
      <c r="S447" s="23">
        <v>4.9296666666666669</v>
      </c>
      <c r="T447" s="23">
        <v>5.0666666666666673</v>
      </c>
      <c r="U447" s="23">
        <v>4.823833333333333</v>
      </c>
      <c r="V447" s="23">
        <v>4.2933333333333339</v>
      </c>
      <c r="W447" s="23">
        <v>4.4333333333333327</v>
      </c>
      <c r="X447" s="23">
        <v>4.8760000000000003</v>
      </c>
      <c r="Y447" s="23">
        <v>4.4741666666666662</v>
      </c>
      <c r="Z447" s="157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A448" s="30"/>
      <c r="B448" s="3" t="s">
        <v>240</v>
      </c>
      <c r="C448" s="29"/>
      <c r="D448" s="11">
        <v>4</v>
      </c>
      <c r="E448" s="11">
        <v>4.6500000000000004</v>
      </c>
      <c r="F448" s="11">
        <v>4.97</v>
      </c>
      <c r="G448" s="11">
        <v>5.1150000000000002</v>
      </c>
      <c r="H448" s="11">
        <v>5.1050000000000004</v>
      </c>
      <c r="I448" s="11">
        <v>4.7200000000000006</v>
      </c>
      <c r="J448" s="11">
        <v>4.875</v>
      </c>
      <c r="K448" s="11">
        <v>5.085</v>
      </c>
      <c r="L448" s="11">
        <v>5.0999999999999996</v>
      </c>
      <c r="M448" s="11">
        <v>5.0199999999999996</v>
      </c>
      <c r="N448" s="11">
        <v>4.6400000000000006</v>
      </c>
      <c r="O448" s="11">
        <v>4.8849999999999998</v>
      </c>
      <c r="P448" s="11">
        <v>4.545452869</v>
      </c>
      <c r="Q448" s="11">
        <v>4.8900000000000006</v>
      </c>
      <c r="R448" s="11">
        <v>4.7050000000000001</v>
      </c>
      <c r="S448" s="11">
        <v>4.8055000000000003</v>
      </c>
      <c r="T448" s="11">
        <v>5.0999999999999996</v>
      </c>
      <c r="U448" s="11">
        <v>4.8079999999999998</v>
      </c>
      <c r="V448" s="11">
        <v>4.29</v>
      </c>
      <c r="W448" s="11">
        <v>4.4050000000000002</v>
      </c>
      <c r="X448" s="11">
        <v>4.8475000000000001</v>
      </c>
      <c r="Y448" s="11">
        <v>4.4675000000000002</v>
      </c>
      <c r="Z448" s="157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30"/>
      <c r="B449" s="3" t="s">
        <v>241</v>
      </c>
      <c r="C449" s="29"/>
      <c r="D449" s="24">
        <v>1.0327955589886442</v>
      </c>
      <c r="E449" s="24">
        <v>8.1649658092772748E-2</v>
      </c>
      <c r="F449" s="24">
        <v>0.19107590114925527</v>
      </c>
      <c r="G449" s="24">
        <v>5.006662228138313E-2</v>
      </c>
      <c r="H449" s="24">
        <v>0.32294994452185116</v>
      </c>
      <c r="I449" s="24">
        <v>0.12194260945215164</v>
      </c>
      <c r="J449" s="24">
        <v>7.026141662866367E-2</v>
      </c>
      <c r="K449" s="24">
        <v>0.24671846303023195</v>
      </c>
      <c r="L449" s="24">
        <v>0.21775368347439411</v>
      </c>
      <c r="M449" s="24">
        <v>6.653319973266468E-2</v>
      </c>
      <c r="N449" s="24">
        <v>9.1796877216311801E-2</v>
      </c>
      <c r="O449" s="24">
        <v>5.2153619241621305E-2</v>
      </c>
      <c r="P449" s="24">
        <v>3.2519600385554445E-2</v>
      </c>
      <c r="Q449" s="24">
        <v>3.3714487489307408E-2</v>
      </c>
      <c r="R449" s="24">
        <v>4.4158804331639226E-2</v>
      </c>
      <c r="S449" s="24">
        <v>0.26544503511398865</v>
      </c>
      <c r="T449" s="24">
        <v>0.15055453054181631</v>
      </c>
      <c r="U449" s="24">
        <v>0.11393404524840985</v>
      </c>
      <c r="V449" s="24">
        <v>0.14962174530016237</v>
      </c>
      <c r="W449" s="24">
        <v>0.1091176734844849</v>
      </c>
      <c r="X449" s="24">
        <v>0.10467282359810502</v>
      </c>
      <c r="Y449" s="24">
        <v>8.0205777015540616E-2</v>
      </c>
      <c r="Z449" s="223"/>
      <c r="AA449" s="224"/>
      <c r="AB449" s="224"/>
      <c r="AC449" s="224"/>
      <c r="AD449" s="224"/>
      <c r="AE449" s="224"/>
      <c r="AF449" s="224"/>
      <c r="AG449" s="224"/>
      <c r="AH449" s="224"/>
      <c r="AI449" s="224"/>
      <c r="AJ449" s="224"/>
      <c r="AK449" s="224"/>
      <c r="AL449" s="224"/>
      <c r="AM449" s="224"/>
      <c r="AN449" s="224"/>
      <c r="AO449" s="224"/>
      <c r="AP449" s="224"/>
      <c r="AQ449" s="224"/>
      <c r="AR449" s="224"/>
      <c r="AS449" s="224"/>
      <c r="AT449" s="224"/>
      <c r="AU449" s="224"/>
      <c r="AV449" s="224"/>
      <c r="AW449" s="224"/>
      <c r="AX449" s="224"/>
      <c r="AY449" s="224"/>
      <c r="AZ449" s="224"/>
      <c r="BA449" s="224"/>
      <c r="BB449" s="224"/>
      <c r="BC449" s="224"/>
      <c r="BD449" s="224"/>
      <c r="BE449" s="224"/>
      <c r="BF449" s="224"/>
      <c r="BG449" s="224"/>
      <c r="BH449" s="224"/>
      <c r="BI449" s="224"/>
      <c r="BJ449" s="224"/>
      <c r="BK449" s="224"/>
      <c r="BL449" s="224"/>
      <c r="BM449" s="56"/>
    </row>
    <row r="450" spans="1:65">
      <c r="A450" s="30"/>
      <c r="B450" s="3" t="s">
        <v>87</v>
      </c>
      <c r="C450" s="29"/>
      <c r="D450" s="13">
        <v>0.28167151608781205</v>
      </c>
      <c r="E450" s="13">
        <v>1.7496355305594159E-2</v>
      </c>
      <c r="F450" s="13">
        <v>3.8253433663514566E-2</v>
      </c>
      <c r="G450" s="13">
        <v>9.7532381067629466E-3</v>
      </c>
      <c r="H450" s="13">
        <v>6.409856656073791E-2</v>
      </c>
      <c r="I450" s="13">
        <v>2.569918007421531E-2</v>
      </c>
      <c r="J450" s="13">
        <v>1.4452125463557832E-2</v>
      </c>
      <c r="K450" s="13">
        <v>4.7767369415340162E-2</v>
      </c>
      <c r="L450" s="13">
        <v>4.2295956647664765E-2</v>
      </c>
      <c r="M450" s="13">
        <v>1.3209768312243153E-2</v>
      </c>
      <c r="N450" s="13">
        <v>1.9713001549673256E-2</v>
      </c>
      <c r="O450" s="13">
        <v>1.0687217057709284E-2</v>
      </c>
      <c r="P450" s="13">
        <v>7.1353003548868688E-3</v>
      </c>
      <c r="Q450" s="13">
        <v>6.8781681379069858E-3</v>
      </c>
      <c r="R450" s="13">
        <v>9.3855057027926077E-3</v>
      </c>
      <c r="S450" s="13">
        <v>5.3846447044557842E-2</v>
      </c>
      <c r="T450" s="13">
        <v>2.9714709975358477E-2</v>
      </c>
      <c r="U450" s="13">
        <v>2.3618984607347515E-2</v>
      </c>
      <c r="V450" s="13">
        <v>3.4849785396000546E-2</v>
      </c>
      <c r="W450" s="13">
        <v>2.4613009056650731E-2</v>
      </c>
      <c r="X450" s="13">
        <v>2.1466944954492414E-2</v>
      </c>
      <c r="Y450" s="13">
        <v>1.7926416915375071E-2</v>
      </c>
      <c r="Z450" s="157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30"/>
      <c r="B451" s="3" t="s">
        <v>242</v>
      </c>
      <c r="C451" s="29"/>
      <c r="D451" s="13">
        <v>-0.24081508809810159</v>
      </c>
      <c r="E451" s="13">
        <v>-3.3764657579401947E-2</v>
      </c>
      <c r="F451" s="13">
        <v>3.4216900440904308E-2</v>
      </c>
      <c r="G451" s="13">
        <v>6.2858876662657881E-2</v>
      </c>
      <c r="H451" s="13">
        <v>4.318908576338143E-2</v>
      </c>
      <c r="I451" s="13">
        <v>-1.7545707188770465E-2</v>
      </c>
      <c r="J451" s="13">
        <v>6.6101763717445472E-3</v>
      </c>
      <c r="K451" s="13">
        <v>6.9415473629083291E-2</v>
      </c>
      <c r="L451" s="13">
        <v>6.5964633120438432E-2</v>
      </c>
      <c r="M451" s="13">
        <v>4.2844001712516677E-2</v>
      </c>
      <c r="N451" s="13">
        <v>-3.5835161884588906E-2</v>
      </c>
      <c r="O451" s="13">
        <v>1.0406100931253937E-2</v>
      </c>
      <c r="P451" s="13">
        <v>-5.635405305487351E-2</v>
      </c>
      <c r="Q451" s="13">
        <v>1.4892193592492387E-2</v>
      </c>
      <c r="R451" s="13">
        <v>-2.5827724409518305E-2</v>
      </c>
      <c r="S451" s="13">
        <v>2.0689605647016052E-2</v>
      </c>
      <c r="T451" s="13">
        <v>4.9055514628078001E-2</v>
      </c>
      <c r="U451" s="13">
        <v>-1.2232315828797358E-3</v>
      </c>
      <c r="V451" s="13">
        <v>-0.11106348497304974</v>
      </c>
      <c r="W451" s="13">
        <v>-8.2076424700431971E-2</v>
      </c>
      <c r="X451" s="13">
        <v>9.5778992091792858E-3</v>
      </c>
      <c r="Y451" s="13">
        <v>-7.3621865454251756E-2</v>
      </c>
      <c r="Z451" s="157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30"/>
      <c r="B452" s="46" t="s">
        <v>243</v>
      </c>
      <c r="C452" s="47"/>
      <c r="D452" s="45" t="s">
        <v>244</v>
      </c>
      <c r="E452" s="45">
        <v>0.83</v>
      </c>
      <c r="F452" s="45">
        <v>0.47</v>
      </c>
      <c r="G452" s="45">
        <v>1.01</v>
      </c>
      <c r="H452" s="45">
        <v>0.64</v>
      </c>
      <c r="I452" s="45">
        <v>0.52</v>
      </c>
      <c r="J452" s="45">
        <v>0.06</v>
      </c>
      <c r="K452" s="45">
        <v>1.1399999999999999</v>
      </c>
      <c r="L452" s="45">
        <v>1.07</v>
      </c>
      <c r="M452" s="45">
        <v>0.63</v>
      </c>
      <c r="N452" s="45">
        <v>0.86</v>
      </c>
      <c r="O452" s="45">
        <v>0.02</v>
      </c>
      <c r="P452" s="45">
        <v>1.26</v>
      </c>
      <c r="Q452" s="45">
        <v>0.1</v>
      </c>
      <c r="R452" s="45">
        <v>0.67</v>
      </c>
      <c r="S452" s="45">
        <v>0.21</v>
      </c>
      <c r="T452" s="45">
        <v>0.75</v>
      </c>
      <c r="U452" s="45">
        <v>0.21</v>
      </c>
      <c r="V452" s="45">
        <v>2.2999999999999998</v>
      </c>
      <c r="W452" s="45">
        <v>1.75</v>
      </c>
      <c r="X452" s="45">
        <v>0</v>
      </c>
      <c r="Y452" s="45">
        <v>1.58</v>
      </c>
      <c r="Z452" s="157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B453" s="31" t="s">
        <v>295</v>
      </c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BM453" s="55"/>
    </row>
    <row r="454" spans="1:65">
      <c r="BM454" s="55"/>
    </row>
    <row r="455" spans="1:65" ht="15">
      <c r="B455" s="8" t="s">
        <v>511</v>
      </c>
      <c r="BM455" s="28" t="s">
        <v>67</v>
      </c>
    </row>
    <row r="456" spans="1:65" ht="15">
      <c r="A456" s="25" t="s">
        <v>54</v>
      </c>
      <c r="B456" s="18" t="s">
        <v>114</v>
      </c>
      <c r="C456" s="15" t="s">
        <v>115</v>
      </c>
      <c r="D456" s="16" t="s">
        <v>235</v>
      </c>
      <c r="E456" s="17" t="s">
        <v>235</v>
      </c>
      <c r="F456" s="17" t="s">
        <v>235</v>
      </c>
      <c r="G456" s="17" t="s">
        <v>235</v>
      </c>
      <c r="H456" s="17" t="s">
        <v>235</v>
      </c>
      <c r="I456" s="17" t="s">
        <v>235</v>
      </c>
      <c r="J456" s="17" t="s">
        <v>235</v>
      </c>
      <c r="K456" s="17" t="s">
        <v>235</v>
      </c>
      <c r="L456" s="17" t="s">
        <v>235</v>
      </c>
      <c r="M456" s="17" t="s">
        <v>235</v>
      </c>
      <c r="N456" s="17" t="s">
        <v>235</v>
      </c>
      <c r="O456" s="17" t="s">
        <v>235</v>
      </c>
      <c r="P456" s="17" t="s">
        <v>235</v>
      </c>
      <c r="Q456" s="17" t="s">
        <v>235</v>
      </c>
      <c r="R456" s="17" t="s">
        <v>235</v>
      </c>
      <c r="S456" s="17" t="s">
        <v>235</v>
      </c>
      <c r="T456" s="17" t="s">
        <v>235</v>
      </c>
      <c r="U456" s="17" t="s">
        <v>235</v>
      </c>
      <c r="V456" s="17" t="s">
        <v>235</v>
      </c>
      <c r="W456" s="17" t="s">
        <v>235</v>
      </c>
      <c r="X456" s="17" t="s">
        <v>235</v>
      </c>
      <c r="Y456" s="17" t="s">
        <v>235</v>
      </c>
      <c r="Z456" s="17" t="s">
        <v>235</v>
      </c>
      <c r="AA456" s="17" t="s">
        <v>235</v>
      </c>
      <c r="AB456" s="17" t="s">
        <v>235</v>
      </c>
      <c r="AC456" s="17" t="s">
        <v>235</v>
      </c>
      <c r="AD456" s="17" t="s">
        <v>235</v>
      </c>
      <c r="AE456" s="17" t="s">
        <v>235</v>
      </c>
      <c r="AF456" s="17" t="s">
        <v>235</v>
      </c>
      <c r="AG456" s="157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</v>
      </c>
    </row>
    <row r="457" spans="1:65">
      <c r="A457" s="30"/>
      <c r="B457" s="19" t="s">
        <v>236</v>
      </c>
      <c r="C457" s="9" t="s">
        <v>236</v>
      </c>
      <c r="D457" s="154" t="s">
        <v>246</v>
      </c>
      <c r="E457" s="156" t="s">
        <v>247</v>
      </c>
      <c r="F457" s="156" t="s">
        <v>248</v>
      </c>
      <c r="G457" s="156" t="s">
        <v>249</v>
      </c>
      <c r="H457" s="156" t="s">
        <v>250</v>
      </c>
      <c r="I457" s="156" t="s">
        <v>251</v>
      </c>
      <c r="J457" s="156" t="s">
        <v>252</v>
      </c>
      <c r="K457" s="156" t="s">
        <v>253</v>
      </c>
      <c r="L457" s="156" t="s">
        <v>254</v>
      </c>
      <c r="M457" s="156" t="s">
        <v>255</v>
      </c>
      <c r="N457" s="156" t="s">
        <v>256</v>
      </c>
      <c r="O457" s="156" t="s">
        <v>257</v>
      </c>
      <c r="P457" s="156" t="s">
        <v>258</v>
      </c>
      <c r="Q457" s="156" t="s">
        <v>259</v>
      </c>
      <c r="R457" s="156" t="s">
        <v>260</v>
      </c>
      <c r="S457" s="156" t="s">
        <v>261</v>
      </c>
      <c r="T457" s="156" t="s">
        <v>262</v>
      </c>
      <c r="U457" s="156" t="s">
        <v>263</v>
      </c>
      <c r="V457" s="156" t="s">
        <v>264</v>
      </c>
      <c r="W457" s="156" t="s">
        <v>265</v>
      </c>
      <c r="X457" s="156" t="s">
        <v>266</v>
      </c>
      <c r="Y457" s="156" t="s">
        <v>267</v>
      </c>
      <c r="Z457" s="156" t="s">
        <v>268</v>
      </c>
      <c r="AA457" s="156" t="s">
        <v>269</v>
      </c>
      <c r="AB457" s="156" t="s">
        <v>270</v>
      </c>
      <c r="AC457" s="156" t="s">
        <v>271</v>
      </c>
      <c r="AD457" s="156" t="s">
        <v>272</v>
      </c>
      <c r="AE457" s="156" t="s">
        <v>237</v>
      </c>
      <c r="AF457" s="156" t="s">
        <v>273</v>
      </c>
      <c r="AG457" s="157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 t="s">
        <v>1</v>
      </c>
    </row>
    <row r="458" spans="1:65">
      <c r="A458" s="30"/>
      <c r="B458" s="19"/>
      <c r="C458" s="9"/>
      <c r="D458" s="10" t="s">
        <v>118</v>
      </c>
      <c r="E458" s="11" t="s">
        <v>286</v>
      </c>
      <c r="F458" s="11" t="s">
        <v>286</v>
      </c>
      <c r="G458" s="11" t="s">
        <v>287</v>
      </c>
      <c r="H458" s="11" t="s">
        <v>287</v>
      </c>
      <c r="I458" s="11" t="s">
        <v>287</v>
      </c>
      <c r="J458" s="11" t="s">
        <v>287</v>
      </c>
      <c r="K458" s="11" t="s">
        <v>287</v>
      </c>
      <c r="L458" s="11" t="s">
        <v>287</v>
      </c>
      <c r="M458" s="11" t="s">
        <v>118</v>
      </c>
      <c r="N458" s="11" t="s">
        <v>286</v>
      </c>
      <c r="O458" s="11" t="s">
        <v>286</v>
      </c>
      <c r="P458" s="11" t="s">
        <v>286</v>
      </c>
      <c r="Q458" s="11" t="s">
        <v>287</v>
      </c>
      <c r="R458" s="11" t="s">
        <v>118</v>
      </c>
      <c r="S458" s="11" t="s">
        <v>118</v>
      </c>
      <c r="T458" s="11" t="s">
        <v>118</v>
      </c>
      <c r="U458" s="11" t="s">
        <v>287</v>
      </c>
      <c r="V458" s="11" t="s">
        <v>286</v>
      </c>
      <c r="W458" s="11" t="s">
        <v>287</v>
      </c>
      <c r="X458" s="11" t="s">
        <v>287</v>
      </c>
      <c r="Y458" s="11" t="s">
        <v>118</v>
      </c>
      <c r="Z458" s="11" t="s">
        <v>287</v>
      </c>
      <c r="AA458" s="11" t="s">
        <v>118</v>
      </c>
      <c r="AB458" s="11" t="s">
        <v>287</v>
      </c>
      <c r="AC458" s="11" t="s">
        <v>287</v>
      </c>
      <c r="AD458" s="11" t="s">
        <v>287</v>
      </c>
      <c r="AE458" s="11" t="s">
        <v>118</v>
      </c>
      <c r="AF458" s="11" t="s">
        <v>287</v>
      </c>
      <c r="AG458" s="157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2</v>
      </c>
    </row>
    <row r="459" spans="1:65">
      <c r="A459" s="30"/>
      <c r="B459" s="19"/>
      <c r="C459" s="9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  <c r="AC459" s="26"/>
      <c r="AD459" s="26"/>
      <c r="AE459" s="26"/>
      <c r="AF459" s="26"/>
      <c r="AG459" s="157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3</v>
      </c>
    </row>
    <row r="460" spans="1:65">
      <c r="A460" s="30"/>
      <c r="B460" s="18">
        <v>1</v>
      </c>
      <c r="C460" s="14">
        <v>1</v>
      </c>
      <c r="D460" s="22">
        <v>2.56</v>
      </c>
      <c r="E460" s="22">
        <v>2.5499999999999998</v>
      </c>
      <c r="F460" s="22">
        <v>2.48</v>
      </c>
      <c r="G460" s="22">
        <v>2.64</v>
      </c>
      <c r="H460" s="158">
        <v>2.27</v>
      </c>
      <c r="I460" s="22">
        <v>2.54</v>
      </c>
      <c r="J460" s="22">
        <v>2.4900000000000002</v>
      </c>
      <c r="K460" s="22">
        <v>2.58</v>
      </c>
      <c r="L460" s="151">
        <v>2.27</v>
      </c>
      <c r="M460" s="22">
        <v>2.4497999999999998</v>
      </c>
      <c r="N460" s="22">
        <v>2.54</v>
      </c>
      <c r="O460" s="22">
        <v>2.4914999999999998</v>
      </c>
      <c r="P460" s="22">
        <v>2.4537576455838397</v>
      </c>
      <c r="Q460" s="151">
        <v>1.875</v>
      </c>
      <c r="R460" s="22">
        <v>2.4434019769983073</v>
      </c>
      <c r="S460" s="22">
        <v>2.4900000000000002</v>
      </c>
      <c r="T460" s="22">
        <v>2.5700000000000003</v>
      </c>
      <c r="U460" s="158">
        <v>2.42</v>
      </c>
      <c r="V460" s="22">
        <v>2.6145</v>
      </c>
      <c r="W460" s="22">
        <v>2.3907000000000003</v>
      </c>
      <c r="X460" s="22">
        <v>2.5099999999999998</v>
      </c>
      <c r="Y460" s="151">
        <v>2.2431000000000001</v>
      </c>
      <c r="Z460" s="22">
        <v>2.44</v>
      </c>
      <c r="AA460" s="22">
        <v>2.56</v>
      </c>
      <c r="AB460" s="22">
        <v>2.59</v>
      </c>
      <c r="AC460" s="22">
        <v>2.5</v>
      </c>
      <c r="AD460" s="22">
        <v>2.48</v>
      </c>
      <c r="AE460" s="22">
        <v>2.46</v>
      </c>
      <c r="AF460" s="22">
        <v>2.36</v>
      </c>
      <c r="AG460" s="157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1</v>
      </c>
    </row>
    <row r="461" spans="1:65">
      <c r="A461" s="30"/>
      <c r="B461" s="19">
        <v>1</v>
      </c>
      <c r="C461" s="9">
        <v>2</v>
      </c>
      <c r="D461" s="11">
        <v>2.57</v>
      </c>
      <c r="E461" s="11">
        <v>2.58</v>
      </c>
      <c r="F461" s="11">
        <v>2.44</v>
      </c>
      <c r="G461" s="11">
        <v>2.62</v>
      </c>
      <c r="H461" s="11">
        <v>2.5</v>
      </c>
      <c r="I461" s="11">
        <v>2.54</v>
      </c>
      <c r="J461" s="11">
        <v>2.46</v>
      </c>
      <c r="K461" s="11">
        <v>2.57</v>
      </c>
      <c r="L461" s="152">
        <v>2.2400000000000002</v>
      </c>
      <c r="M461" s="11">
        <v>2.4573999999999998</v>
      </c>
      <c r="N461" s="11">
        <v>2.46</v>
      </c>
      <c r="O461" s="11">
        <v>2.5205000000000002</v>
      </c>
      <c r="P461" s="11">
        <v>2.493397087344027</v>
      </c>
      <c r="Q461" s="152">
        <v>2.036</v>
      </c>
      <c r="R461" s="11">
        <v>2.4566594711295542</v>
      </c>
      <c r="S461" s="11">
        <v>2.4900000000000002</v>
      </c>
      <c r="T461" s="11">
        <v>2.5499999999999998</v>
      </c>
      <c r="U461" s="11">
        <v>2.54</v>
      </c>
      <c r="V461" s="11">
        <v>2.6287000000000003</v>
      </c>
      <c r="W461" s="11">
        <v>2.3414999999999999</v>
      </c>
      <c r="X461" s="11">
        <v>2.4900000000000002</v>
      </c>
      <c r="Y461" s="152">
        <v>2.2212000000000001</v>
      </c>
      <c r="Z461" s="11">
        <v>2.46</v>
      </c>
      <c r="AA461" s="11">
        <v>2.4300000000000002</v>
      </c>
      <c r="AB461" s="11">
        <v>2.5299999999999998</v>
      </c>
      <c r="AC461" s="11">
        <v>2.4500000000000002</v>
      </c>
      <c r="AD461" s="11">
        <v>2.56</v>
      </c>
      <c r="AE461" s="11">
        <v>2.4900000000000002</v>
      </c>
      <c r="AF461" s="11">
        <v>2.38</v>
      </c>
      <c r="AG461" s="157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 t="e">
        <v>#N/A</v>
      </c>
    </row>
    <row r="462" spans="1:65">
      <c r="A462" s="30"/>
      <c r="B462" s="19">
        <v>1</v>
      </c>
      <c r="C462" s="9">
        <v>3</v>
      </c>
      <c r="D462" s="11">
        <v>2.57</v>
      </c>
      <c r="E462" s="11">
        <v>2.4</v>
      </c>
      <c r="F462" s="11">
        <v>2.4900000000000002</v>
      </c>
      <c r="G462" s="11">
        <v>2.63</v>
      </c>
      <c r="H462" s="11">
        <v>2.56</v>
      </c>
      <c r="I462" s="11">
        <v>2.48</v>
      </c>
      <c r="J462" s="11">
        <v>2.5</v>
      </c>
      <c r="K462" s="11">
        <v>2.58</v>
      </c>
      <c r="L462" s="152">
        <v>2.23</v>
      </c>
      <c r="M462" s="11">
        <v>2.472</v>
      </c>
      <c r="N462" s="11">
        <v>2.4700000000000002</v>
      </c>
      <c r="O462" s="11">
        <v>2.5139999999999998</v>
      </c>
      <c r="P462" s="11">
        <v>2.4848812341528581</v>
      </c>
      <c r="Q462" s="152">
        <v>1.974</v>
      </c>
      <c r="R462" s="11">
        <v>2.4399399488734299</v>
      </c>
      <c r="S462" s="11">
        <v>2.52</v>
      </c>
      <c r="T462" s="11">
        <v>2.65</v>
      </c>
      <c r="U462" s="11">
        <v>2.5299999999999998</v>
      </c>
      <c r="V462" s="11">
        <v>2.6214</v>
      </c>
      <c r="W462" s="11">
        <v>2.3397999999999999</v>
      </c>
      <c r="X462" s="11">
        <v>2.44</v>
      </c>
      <c r="Y462" s="152">
        <v>2.2662999999999998</v>
      </c>
      <c r="Z462" s="11">
        <v>2.4300000000000002</v>
      </c>
      <c r="AA462" s="11">
        <v>2.57</v>
      </c>
      <c r="AB462" s="11">
        <v>2.54</v>
      </c>
      <c r="AC462" s="11">
        <v>2.4700000000000002</v>
      </c>
      <c r="AD462" s="11">
        <v>2.52</v>
      </c>
      <c r="AE462" s="11">
        <v>2.4300000000000002</v>
      </c>
      <c r="AF462" s="11">
        <v>2.35</v>
      </c>
      <c r="AG462" s="157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16</v>
      </c>
    </row>
    <row r="463" spans="1:65">
      <c r="A463" s="30"/>
      <c r="B463" s="19">
        <v>1</v>
      </c>
      <c r="C463" s="9">
        <v>4</v>
      </c>
      <c r="D463" s="11">
        <v>2.56</v>
      </c>
      <c r="E463" s="11">
        <v>2.41</v>
      </c>
      <c r="F463" s="11">
        <v>2.4900000000000002</v>
      </c>
      <c r="G463" s="11">
        <v>2.66</v>
      </c>
      <c r="H463" s="11">
        <v>2.48</v>
      </c>
      <c r="I463" s="11">
        <v>2.5</v>
      </c>
      <c r="J463" s="11">
        <v>2.5299999999999998</v>
      </c>
      <c r="K463" s="153">
        <v>2.81</v>
      </c>
      <c r="L463" s="152">
        <v>2.2599999999999998</v>
      </c>
      <c r="M463" s="11">
        <v>2.468</v>
      </c>
      <c r="N463" s="11">
        <v>2.48</v>
      </c>
      <c r="O463" s="11">
        <v>2.5156000000000001</v>
      </c>
      <c r="P463" s="11">
        <v>2.4771768247412131</v>
      </c>
      <c r="Q463" s="152">
        <v>2.0750000000000002</v>
      </c>
      <c r="R463" s="11">
        <v>2.4830731395229924</v>
      </c>
      <c r="S463" s="11">
        <v>2.5099999999999998</v>
      </c>
      <c r="T463" s="11">
        <v>2.67</v>
      </c>
      <c r="U463" s="11">
        <v>2.54</v>
      </c>
      <c r="V463" s="11">
        <v>2.6105</v>
      </c>
      <c r="W463" s="11">
        <v>2.3404000000000003</v>
      </c>
      <c r="X463" s="11">
        <v>2.5299999999999998</v>
      </c>
      <c r="Y463" s="152">
        <v>2.2667000000000002</v>
      </c>
      <c r="Z463" s="11">
        <v>2.4500000000000002</v>
      </c>
      <c r="AA463" s="11">
        <v>2.6</v>
      </c>
      <c r="AB463" s="11">
        <v>2.5099999999999998</v>
      </c>
      <c r="AC463" s="11">
        <v>2.44</v>
      </c>
      <c r="AD463" s="11">
        <v>2.5099999999999998</v>
      </c>
      <c r="AE463" s="11">
        <v>2.5</v>
      </c>
      <c r="AF463" s="11">
        <v>2.36</v>
      </c>
      <c r="AG463" s="157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2.5050558496891946</v>
      </c>
    </row>
    <row r="464" spans="1:65">
      <c r="A464" s="30"/>
      <c r="B464" s="19">
        <v>1</v>
      </c>
      <c r="C464" s="9">
        <v>5</v>
      </c>
      <c r="D464" s="11">
        <v>2.5299999999999998</v>
      </c>
      <c r="E464" s="11">
        <v>2.4</v>
      </c>
      <c r="F464" s="11">
        <v>2.5099999999999998</v>
      </c>
      <c r="G464" s="11">
        <v>2.67</v>
      </c>
      <c r="H464" s="11">
        <v>2.6</v>
      </c>
      <c r="I464" s="11">
        <v>2.52</v>
      </c>
      <c r="J464" s="153">
        <v>2.4</v>
      </c>
      <c r="K464" s="11">
        <v>2.57</v>
      </c>
      <c r="L464" s="152">
        <v>2.35</v>
      </c>
      <c r="M464" s="11">
        <v>2.4657</v>
      </c>
      <c r="N464" s="11">
        <v>2.5499999999999998</v>
      </c>
      <c r="O464" s="11">
        <v>2.5825</v>
      </c>
      <c r="P464" s="11">
        <v>2.4920477273407449</v>
      </c>
      <c r="Q464" s="152">
        <v>1.9640000000000002</v>
      </c>
      <c r="R464" s="11">
        <v>2.4819376948771437</v>
      </c>
      <c r="S464" s="11">
        <v>2.52</v>
      </c>
      <c r="T464" s="11">
        <v>2.5700000000000003</v>
      </c>
      <c r="U464" s="11">
        <v>2.56</v>
      </c>
      <c r="V464" s="11">
        <v>2.6246999999999998</v>
      </c>
      <c r="W464" s="11">
        <v>2.3441000000000001</v>
      </c>
      <c r="X464" s="11">
        <v>2.4500000000000002</v>
      </c>
      <c r="Y464" s="152">
        <v>2.2534999999999998</v>
      </c>
      <c r="Z464" s="11">
        <v>2.4500000000000002</v>
      </c>
      <c r="AA464" s="11">
        <v>2.41</v>
      </c>
      <c r="AB464" s="11">
        <v>2.5299999999999998</v>
      </c>
      <c r="AC464" s="11">
        <v>2.4700000000000002</v>
      </c>
      <c r="AD464" s="11">
        <v>2.61</v>
      </c>
      <c r="AE464" s="11">
        <v>2.46</v>
      </c>
      <c r="AF464" s="11">
        <v>2.37</v>
      </c>
      <c r="AG464" s="157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32</v>
      </c>
    </row>
    <row r="465" spans="1:65">
      <c r="A465" s="30"/>
      <c r="B465" s="19">
        <v>1</v>
      </c>
      <c r="C465" s="9">
        <v>6</v>
      </c>
      <c r="D465" s="11">
        <v>2.54</v>
      </c>
      <c r="E465" s="11">
        <v>2.5</v>
      </c>
      <c r="F465" s="11">
        <v>2.46</v>
      </c>
      <c r="G465" s="11">
        <v>2.6</v>
      </c>
      <c r="H465" s="11">
        <v>2.5299999999999998</v>
      </c>
      <c r="I465" s="11">
        <v>2.5099999999999998</v>
      </c>
      <c r="J465" s="11">
        <v>2.5</v>
      </c>
      <c r="K465" s="11">
        <v>2.6</v>
      </c>
      <c r="L465" s="152">
        <v>2.29</v>
      </c>
      <c r="M465" s="11">
        <v>2.4581</v>
      </c>
      <c r="N465" s="11">
        <v>2.42</v>
      </c>
      <c r="O465" s="11">
        <v>2.5537000000000001</v>
      </c>
      <c r="P465" s="11">
        <v>2.531507754681384</v>
      </c>
      <c r="Q465" s="152">
        <v>1.9450000000000003</v>
      </c>
      <c r="R465" s="11">
        <v>2.4576320462688486</v>
      </c>
      <c r="S465" s="11">
        <v>2.5299999999999998</v>
      </c>
      <c r="T465" s="11">
        <v>2.58</v>
      </c>
      <c r="U465" s="11">
        <v>2.54</v>
      </c>
      <c r="V465" s="11">
        <v>2.5461</v>
      </c>
      <c r="W465" s="11">
        <v>2.3700999999999999</v>
      </c>
      <c r="X465" s="11">
        <v>2.5299999999999998</v>
      </c>
      <c r="Y465" s="152">
        <v>2.2725</v>
      </c>
      <c r="Z465" s="11">
        <v>2.44</v>
      </c>
      <c r="AA465" s="11">
        <v>2.56</v>
      </c>
      <c r="AB465" s="11">
        <v>2.52</v>
      </c>
      <c r="AC465" s="11">
        <v>2.4500000000000002</v>
      </c>
      <c r="AD465" s="11">
        <v>2.52</v>
      </c>
      <c r="AE465" s="11">
        <v>2.46</v>
      </c>
      <c r="AF465" s="11">
        <v>2.37</v>
      </c>
      <c r="AG465" s="157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5"/>
    </row>
    <row r="466" spans="1:65">
      <c r="A466" s="30"/>
      <c r="B466" s="20" t="s">
        <v>239</v>
      </c>
      <c r="C466" s="12"/>
      <c r="D466" s="23">
        <v>2.5549999999999997</v>
      </c>
      <c r="E466" s="23">
        <v>2.4733333333333332</v>
      </c>
      <c r="F466" s="23">
        <v>2.4783333333333335</v>
      </c>
      <c r="G466" s="23">
        <v>2.6366666666666667</v>
      </c>
      <c r="H466" s="23">
        <v>2.4899999999999998</v>
      </c>
      <c r="I466" s="23">
        <v>2.5150000000000001</v>
      </c>
      <c r="J466" s="23">
        <v>2.48</v>
      </c>
      <c r="K466" s="23">
        <v>2.6183333333333336</v>
      </c>
      <c r="L466" s="23">
        <v>2.2733333333333334</v>
      </c>
      <c r="M466" s="23">
        <v>2.4618333333333333</v>
      </c>
      <c r="N466" s="23">
        <v>2.4866666666666668</v>
      </c>
      <c r="O466" s="23">
        <v>2.529633333333333</v>
      </c>
      <c r="P466" s="23">
        <v>2.4887947123073446</v>
      </c>
      <c r="Q466" s="23">
        <v>1.9781666666666666</v>
      </c>
      <c r="R466" s="23">
        <v>2.4604407129450458</v>
      </c>
      <c r="S466" s="23">
        <v>2.5099999999999998</v>
      </c>
      <c r="T466" s="23">
        <v>2.5983333333333332</v>
      </c>
      <c r="U466" s="23">
        <v>2.5216666666666669</v>
      </c>
      <c r="V466" s="23">
        <v>2.6076499999999996</v>
      </c>
      <c r="W466" s="23">
        <v>2.354433333333334</v>
      </c>
      <c r="X466" s="23">
        <v>2.4916666666666663</v>
      </c>
      <c r="Y466" s="23">
        <v>2.253883333333333</v>
      </c>
      <c r="Z466" s="23">
        <v>2.4449999999999998</v>
      </c>
      <c r="AA466" s="23">
        <v>2.5216666666666669</v>
      </c>
      <c r="AB466" s="23">
        <v>2.5366666666666662</v>
      </c>
      <c r="AC466" s="23">
        <v>2.4633333333333334</v>
      </c>
      <c r="AD466" s="23">
        <v>2.5333333333333332</v>
      </c>
      <c r="AE466" s="23">
        <v>2.4666666666666668</v>
      </c>
      <c r="AF466" s="23">
        <v>2.3650000000000002</v>
      </c>
      <c r="AG466" s="157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5"/>
    </row>
    <row r="467" spans="1:65">
      <c r="A467" s="30"/>
      <c r="B467" s="3" t="s">
        <v>240</v>
      </c>
      <c r="C467" s="29"/>
      <c r="D467" s="11">
        <v>2.56</v>
      </c>
      <c r="E467" s="11">
        <v>2.4550000000000001</v>
      </c>
      <c r="F467" s="11">
        <v>2.4850000000000003</v>
      </c>
      <c r="G467" s="11">
        <v>2.6349999999999998</v>
      </c>
      <c r="H467" s="11">
        <v>2.5149999999999997</v>
      </c>
      <c r="I467" s="11">
        <v>2.5149999999999997</v>
      </c>
      <c r="J467" s="11">
        <v>2.4950000000000001</v>
      </c>
      <c r="K467" s="11">
        <v>2.58</v>
      </c>
      <c r="L467" s="11">
        <v>2.2649999999999997</v>
      </c>
      <c r="M467" s="11">
        <v>2.4619</v>
      </c>
      <c r="N467" s="11">
        <v>2.4750000000000001</v>
      </c>
      <c r="O467" s="11">
        <v>2.5180500000000001</v>
      </c>
      <c r="P467" s="11">
        <v>2.4884644807468015</v>
      </c>
      <c r="Q467" s="11">
        <v>1.9690000000000001</v>
      </c>
      <c r="R467" s="11">
        <v>2.4571457586992014</v>
      </c>
      <c r="S467" s="11">
        <v>2.5149999999999997</v>
      </c>
      <c r="T467" s="11">
        <v>2.5750000000000002</v>
      </c>
      <c r="U467" s="11">
        <v>2.54</v>
      </c>
      <c r="V467" s="11">
        <v>2.61795</v>
      </c>
      <c r="W467" s="11">
        <v>2.3428</v>
      </c>
      <c r="X467" s="11">
        <v>2.5</v>
      </c>
      <c r="Y467" s="11">
        <v>2.2599</v>
      </c>
      <c r="Z467" s="11">
        <v>2.4450000000000003</v>
      </c>
      <c r="AA467" s="11">
        <v>2.56</v>
      </c>
      <c r="AB467" s="11">
        <v>2.5299999999999998</v>
      </c>
      <c r="AC467" s="11">
        <v>2.46</v>
      </c>
      <c r="AD467" s="11">
        <v>2.52</v>
      </c>
      <c r="AE467" s="11">
        <v>2.46</v>
      </c>
      <c r="AF467" s="11">
        <v>2.3650000000000002</v>
      </c>
      <c r="AG467" s="157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A468" s="30"/>
      <c r="B468" s="3" t="s">
        <v>241</v>
      </c>
      <c r="C468" s="29"/>
      <c r="D468" s="24">
        <v>1.6431676725154984E-2</v>
      </c>
      <c r="E468" s="24">
        <v>8.0911474258393457E-2</v>
      </c>
      <c r="F468" s="24">
        <v>2.4832774042918906E-2</v>
      </c>
      <c r="G468" s="24">
        <v>2.5819888974716092E-2</v>
      </c>
      <c r="H468" s="24">
        <v>0.11593101396951552</v>
      </c>
      <c r="I468" s="24">
        <v>2.345207879911718E-2</v>
      </c>
      <c r="J468" s="24">
        <v>4.5166359162544863E-2</v>
      </c>
      <c r="K468" s="24">
        <v>9.4533944520826349E-2</v>
      </c>
      <c r="L468" s="24">
        <v>4.3204937989385753E-2</v>
      </c>
      <c r="M468" s="24">
        <v>8.1820942714361401E-3</v>
      </c>
      <c r="N468" s="24">
        <v>4.9665548085837778E-2</v>
      </c>
      <c r="O468" s="24">
        <v>3.2720004074979436E-2</v>
      </c>
      <c r="P468" s="24">
        <v>2.5432477736093827E-2</v>
      </c>
      <c r="Q468" s="24">
        <v>7.0260704996937429E-2</v>
      </c>
      <c r="R468" s="24">
        <v>1.8477733699472036E-2</v>
      </c>
      <c r="S468" s="24">
        <v>1.6733200530681367E-2</v>
      </c>
      <c r="T468" s="24">
        <v>4.9159604012508677E-2</v>
      </c>
      <c r="U468" s="24">
        <v>5.0760877323650262E-2</v>
      </c>
      <c r="V468" s="24">
        <v>3.0874957489849277E-2</v>
      </c>
      <c r="W468" s="24">
        <v>2.1193552478682501E-2</v>
      </c>
      <c r="X468" s="24">
        <v>3.920034013457864E-2</v>
      </c>
      <c r="Y468" s="24">
        <v>1.9233555746836432E-2</v>
      </c>
      <c r="Z468" s="24">
        <v>1.0488088481701505E-2</v>
      </c>
      <c r="AA468" s="24">
        <v>8.0353386155573164E-2</v>
      </c>
      <c r="AB468" s="24">
        <v>2.8047578623950176E-2</v>
      </c>
      <c r="AC468" s="24">
        <v>2.1602468994692859E-2</v>
      </c>
      <c r="AD468" s="24">
        <v>4.5460605656619503E-2</v>
      </c>
      <c r="AE468" s="24">
        <v>2.5033311140691447E-2</v>
      </c>
      <c r="AF468" s="24">
        <v>1.0488088481701505E-2</v>
      </c>
      <c r="AG468" s="223"/>
      <c r="AH468" s="224"/>
      <c r="AI468" s="224"/>
      <c r="AJ468" s="224"/>
      <c r="AK468" s="224"/>
      <c r="AL468" s="224"/>
      <c r="AM468" s="224"/>
      <c r="AN468" s="224"/>
      <c r="AO468" s="224"/>
      <c r="AP468" s="224"/>
      <c r="AQ468" s="224"/>
      <c r="AR468" s="224"/>
      <c r="AS468" s="224"/>
      <c r="AT468" s="224"/>
      <c r="AU468" s="224"/>
      <c r="AV468" s="224"/>
      <c r="AW468" s="224"/>
      <c r="AX468" s="224"/>
      <c r="AY468" s="224"/>
      <c r="AZ468" s="224"/>
      <c r="BA468" s="224"/>
      <c r="BB468" s="224"/>
      <c r="BC468" s="224"/>
      <c r="BD468" s="224"/>
      <c r="BE468" s="224"/>
      <c r="BF468" s="224"/>
      <c r="BG468" s="224"/>
      <c r="BH468" s="224"/>
      <c r="BI468" s="224"/>
      <c r="BJ468" s="224"/>
      <c r="BK468" s="224"/>
      <c r="BL468" s="224"/>
      <c r="BM468" s="56"/>
    </row>
    <row r="469" spans="1:65">
      <c r="A469" s="30"/>
      <c r="B469" s="3" t="s">
        <v>87</v>
      </c>
      <c r="C469" s="29"/>
      <c r="D469" s="13">
        <v>6.4311846282406986E-3</v>
      </c>
      <c r="E469" s="13">
        <v>3.2713534066735904E-2</v>
      </c>
      <c r="F469" s="13">
        <v>1.0019949176698953E-2</v>
      </c>
      <c r="G469" s="13">
        <v>9.7926254012829679E-3</v>
      </c>
      <c r="H469" s="13">
        <v>4.6558640148399812E-2</v>
      </c>
      <c r="I469" s="13">
        <v>9.3248822262891363E-3</v>
      </c>
      <c r="J469" s="13">
        <v>1.8212241597800348E-2</v>
      </c>
      <c r="K469" s="13">
        <v>3.6104625533097262E-2</v>
      </c>
      <c r="L469" s="13">
        <v>1.9005104687413087E-2</v>
      </c>
      <c r="M469" s="13">
        <v>3.323577660863641E-3</v>
      </c>
      <c r="N469" s="13">
        <v>1.9972740517092941E-2</v>
      </c>
      <c r="O469" s="13">
        <v>1.2934682526444983E-2</v>
      </c>
      <c r="P469" s="13">
        <v>1.0218792900164735E-2</v>
      </c>
      <c r="Q469" s="13">
        <v>3.5518091665820588E-2</v>
      </c>
      <c r="R469" s="13">
        <v>7.5099284458494233E-3</v>
      </c>
      <c r="S469" s="13">
        <v>6.6666137572435735E-3</v>
      </c>
      <c r="T469" s="13">
        <v>1.8919667997116876E-2</v>
      </c>
      <c r="U469" s="13">
        <v>2.0129891866616095E-2</v>
      </c>
      <c r="V469" s="13">
        <v>1.1840146296416039E-2</v>
      </c>
      <c r="W469" s="13">
        <v>9.0015513196448523E-3</v>
      </c>
      <c r="X469" s="13">
        <v>1.5732577980432903E-2</v>
      </c>
      <c r="Y469" s="13">
        <v>8.5335187772968592E-3</v>
      </c>
      <c r="Z469" s="13">
        <v>4.289606740982211E-3</v>
      </c>
      <c r="AA469" s="13">
        <v>3.1865189486678054E-2</v>
      </c>
      <c r="AB469" s="13">
        <v>1.1056864109310191E-2</v>
      </c>
      <c r="AC469" s="13">
        <v>8.7696085228793751E-3</v>
      </c>
      <c r="AD469" s="13">
        <v>1.7944975917086648E-2</v>
      </c>
      <c r="AE469" s="13">
        <v>1.0148639651631668E-2</v>
      </c>
      <c r="AF469" s="13">
        <v>4.4347097174213543E-3</v>
      </c>
      <c r="AG469" s="157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30"/>
      <c r="B470" s="3" t="s">
        <v>242</v>
      </c>
      <c r="C470" s="29"/>
      <c r="D470" s="13">
        <v>1.9937340046531027E-2</v>
      </c>
      <c r="E470" s="13">
        <v>-1.266339684993345E-2</v>
      </c>
      <c r="F470" s="13">
        <v>-1.0667433366476242E-2</v>
      </c>
      <c r="G470" s="13">
        <v>5.2538076942995504E-2</v>
      </c>
      <c r="H470" s="13">
        <v>-6.0101852384101262E-3</v>
      </c>
      <c r="I470" s="13">
        <v>3.9696321788751376E-3</v>
      </c>
      <c r="J470" s="13">
        <v>-1.0002112205323987E-2</v>
      </c>
      <c r="K470" s="13">
        <v>4.5219544170320036E-2</v>
      </c>
      <c r="L470" s="13">
        <v>-9.2501936188213674E-2</v>
      </c>
      <c r="M470" s="13">
        <v>-1.7254112861884496E-2</v>
      </c>
      <c r="N470" s="13">
        <v>-7.3408275607146356E-3</v>
      </c>
      <c r="O470" s="13">
        <v>9.8111519737924535E-3</v>
      </c>
      <c r="P470" s="13">
        <v>-6.4913272827300528E-3</v>
      </c>
      <c r="Q470" s="13">
        <v>-0.21033031382829237</v>
      </c>
      <c r="R470" s="13">
        <v>-1.7810036750152358E-2</v>
      </c>
      <c r="S470" s="13">
        <v>1.9736686954179294E-3</v>
      </c>
      <c r="T470" s="13">
        <v>3.723569023649187E-2</v>
      </c>
      <c r="U470" s="13">
        <v>6.6309168234846005E-3</v>
      </c>
      <c r="V470" s="13">
        <v>4.0954835527333255E-2</v>
      </c>
      <c r="W470" s="13">
        <v>-6.0127408486540745E-2</v>
      </c>
      <c r="X470" s="13">
        <v>-5.3448640772578715E-3</v>
      </c>
      <c r="Y470" s="13">
        <v>-0.1002662341388616</v>
      </c>
      <c r="Z470" s="13">
        <v>-2.3973856589523113E-2</v>
      </c>
      <c r="AA470" s="13">
        <v>6.6309168234846005E-3</v>
      </c>
      <c r="AB470" s="13">
        <v>1.2618807273855115E-2</v>
      </c>
      <c r="AC470" s="13">
        <v>-1.6655323816847312E-2</v>
      </c>
      <c r="AD470" s="13">
        <v>1.1288164951550606E-2</v>
      </c>
      <c r="AE470" s="13">
        <v>-1.5324681494542691E-2</v>
      </c>
      <c r="AF470" s="13">
        <v>-5.5909272324835113E-2</v>
      </c>
      <c r="AG470" s="157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30"/>
      <c r="B471" s="46" t="s">
        <v>243</v>
      </c>
      <c r="C471" s="47"/>
      <c r="D471" s="45">
        <v>1.36</v>
      </c>
      <c r="E471" s="45">
        <v>0.32</v>
      </c>
      <c r="F471" s="45">
        <v>0.21</v>
      </c>
      <c r="G471" s="45">
        <v>3.03</v>
      </c>
      <c r="H471" s="45">
        <v>0.02</v>
      </c>
      <c r="I471" s="45">
        <v>0.54</v>
      </c>
      <c r="J471" s="45">
        <v>0.18</v>
      </c>
      <c r="K471" s="45">
        <v>2.66</v>
      </c>
      <c r="L471" s="45">
        <v>4.42</v>
      </c>
      <c r="M471" s="45">
        <v>0.55000000000000004</v>
      </c>
      <c r="N471" s="45">
        <v>0.04</v>
      </c>
      <c r="O471" s="45">
        <v>0.84</v>
      </c>
      <c r="P471" s="45">
        <v>0</v>
      </c>
      <c r="Q471" s="45">
        <v>10.47</v>
      </c>
      <c r="R471" s="45">
        <v>0.57999999999999996</v>
      </c>
      <c r="S471" s="45">
        <v>0.43</v>
      </c>
      <c r="T471" s="45">
        <v>2.25</v>
      </c>
      <c r="U471" s="45">
        <v>0.67</v>
      </c>
      <c r="V471" s="45">
        <v>2.44</v>
      </c>
      <c r="W471" s="45">
        <v>2.76</v>
      </c>
      <c r="X471" s="45">
        <v>0.06</v>
      </c>
      <c r="Y471" s="45">
        <v>4.82</v>
      </c>
      <c r="Z471" s="45">
        <v>0.9</v>
      </c>
      <c r="AA471" s="45">
        <v>0.67</v>
      </c>
      <c r="AB471" s="45">
        <v>0.98</v>
      </c>
      <c r="AC471" s="45">
        <v>0.52</v>
      </c>
      <c r="AD471" s="45">
        <v>0.91</v>
      </c>
      <c r="AE471" s="45">
        <v>0.45</v>
      </c>
      <c r="AF471" s="45">
        <v>2.54</v>
      </c>
      <c r="AG471" s="157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B472" s="31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BM472" s="55"/>
    </row>
    <row r="473" spans="1:65" ht="15">
      <c r="B473" s="8" t="s">
        <v>512</v>
      </c>
      <c r="BM473" s="28" t="s">
        <v>67</v>
      </c>
    </row>
    <row r="474" spans="1:65" ht="15">
      <c r="A474" s="25" t="s">
        <v>17</v>
      </c>
      <c r="B474" s="18" t="s">
        <v>114</v>
      </c>
      <c r="C474" s="15" t="s">
        <v>115</v>
      </c>
      <c r="D474" s="16" t="s">
        <v>235</v>
      </c>
      <c r="E474" s="17" t="s">
        <v>235</v>
      </c>
      <c r="F474" s="17" t="s">
        <v>235</v>
      </c>
      <c r="G474" s="17" t="s">
        <v>235</v>
      </c>
      <c r="H474" s="17" t="s">
        <v>235</v>
      </c>
      <c r="I474" s="17" t="s">
        <v>235</v>
      </c>
      <c r="J474" s="17" t="s">
        <v>235</v>
      </c>
      <c r="K474" s="17" t="s">
        <v>235</v>
      </c>
      <c r="L474" s="17" t="s">
        <v>235</v>
      </c>
      <c r="M474" s="17" t="s">
        <v>235</v>
      </c>
      <c r="N474" s="17" t="s">
        <v>235</v>
      </c>
      <c r="O474" s="17" t="s">
        <v>235</v>
      </c>
      <c r="P474" s="17" t="s">
        <v>235</v>
      </c>
      <c r="Q474" s="17" t="s">
        <v>235</v>
      </c>
      <c r="R474" s="17" t="s">
        <v>235</v>
      </c>
      <c r="S474" s="17" t="s">
        <v>235</v>
      </c>
      <c r="T474" s="17" t="s">
        <v>235</v>
      </c>
      <c r="U474" s="17" t="s">
        <v>235</v>
      </c>
      <c r="V474" s="17" t="s">
        <v>235</v>
      </c>
      <c r="W474" s="17" t="s">
        <v>235</v>
      </c>
      <c r="X474" s="17" t="s">
        <v>235</v>
      </c>
      <c r="Y474" s="17" t="s">
        <v>235</v>
      </c>
      <c r="Z474" s="17" t="s">
        <v>235</v>
      </c>
      <c r="AA474" s="17" t="s">
        <v>235</v>
      </c>
      <c r="AB474" s="17" t="s">
        <v>235</v>
      </c>
      <c r="AC474" s="157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8">
        <v>1</v>
      </c>
    </row>
    <row r="475" spans="1:65">
      <c r="A475" s="30"/>
      <c r="B475" s="19" t="s">
        <v>236</v>
      </c>
      <c r="C475" s="9" t="s">
        <v>236</v>
      </c>
      <c r="D475" s="154" t="s">
        <v>246</v>
      </c>
      <c r="E475" s="156" t="s">
        <v>247</v>
      </c>
      <c r="F475" s="156" t="s">
        <v>248</v>
      </c>
      <c r="G475" s="156" t="s">
        <v>249</v>
      </c>
      <c r="H475" s="156" t="s">
        <v>250</v>
      </c>
      <c r="I475" s="156" t="s">
        <v>251</v>
      </c>
      <c r="J475" s="156" t="s">
        <v>252</v>
      </c>
      <c r="K475" s="156" t="s">
        <v>253</v>
      </c>
      <c r="L475" s="156" t="s">
        <v>254</v>
      </c>
      <c r="M475" s="156" t="s">
        <v>255</v>
      </c>
      <c r="N475" s="156" t="s">
        <v>256</v>
      </c>
      <c r="O475" s="156" t="s">
        <v>257</v>
      </c>
      <c r="P475" s="156" t="s">
        <v>258</v>
      </c>
      <c r="Q475" s="156" t="s">
        <v>261</v>
      </c>
      <c r="R475" s="156" t="s">
        <v>263</v>
      </c>
      <c r="S475" s="156" t="s">
        <v>264</v>
      </c>
      <c r="T475" s="156" t="s">
        <v>265</v>
      </c>
      <c r="U475" s="156" t="s">
        <v>266</v>
      </c>
      <c r="V475" s="156" t="s">
        <v>268</v>
      </c>
      <c r="W475" s="156" t="s">
        <v>269</v>
      </c>
      <c r="X475" s="156" t="s">
        <v>270</v>
      </c>
      <c r="Y475" s="156" t="s">
        <v>271</v>
      </c>
      <c r="Z475" s="156" t="s">
        <v>272</v>
      </c>
      <c r="AA475" s="156" t="s">
        <v>237</v>
      </c>
      <c r="AB475" s="156" t="s">
        <v>273</v>
      </c>
      <c r="AC475" s="157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 t="s">
        <v>3</v>
      </c>
    </row>
    <row r="476" spans="1:65">
      <c r="A476" s="30"/>
      <c r="B476" s="19"/>
      <c r="C476" s="9"/>
      <c r="D476" s="10" t="s">
        <v>118</v>
      </c>
      <c r="E476" s="11" t="s">
        <v>286</v>
      </c>
      <c r="F476" s="11" t="s">
        <v>286</v>
      </c>
      <c r="G476" s="11" t="s">
        <v>287</v>
      </c>
      <c r="H476" s="11" t="s">
        <v>287</v>
      </c>
      <c r="I476" s="11" t="s">
        <v>287</v>
      </c>
      <c r="J476" s="11" t="s">
        <v>287</v>
      </c>
      <c r="K476" s="11" t="s">
        <v>287</v>
      </c>
      <c r="L476" s="11" t="s">
        <v>287</v>
      </c>
      <c r="M476" s="11" t="s">
        <v>286</v>
      </c>
      <c r="N476" s="11" t="s">
        <v>286</v>
      </c>
      <c r="O476" s="11" t="s">
        <v>118</v>
      </c>
      <c r="P476" s="11" t="s">
        <v>286</v>
      </c>
      <c r="Q476" s="11" t="s">
        <v>118</v>
      </c>
      <c r="R476" s="11" t="s">
        <v>287</v>
      </c>
      <c r="S476" s="11" t="s">
        <v>286</v>
      </c>
      <c r="T476" s="11" t="s">
        <v>287</v>
      </c>
      <c r="U476" s="11" t="s">
        <v>287</v>
      </c>
      <c r="V476" s="11" t="s">
        <v>286</v>
      </c>
      <c r="W476" s="11" t="s">
        <v>118</v>
      </c>
      <c r="X476" s="11" t="s">
        <v>287</v>
      </c>
      <c r="Y476" s="11" t="s">
        <v>287</v>
      </c>
      <c r="Z476" s="11" t="s">
        <v>287</v>
      </c>
      <c r="AA476" s="11" t="s">
        <v>118</v>
      </c>
      <c r="AB476" s="11" t="s">
        <v>286</v>
      </c>
      <c r="AC476" s="157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</v>
      </c>
    </row>
    <row r="477" spans="1:65">
      <c r="A477" s="30"/>
      <c r="B477" s="19"/>
      <c r="C477" s="9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  <c r="AC477" s="157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1</v>
      </c>
    </row>
    <row r="478" spans="1:65">
      <c r="A478" s="30"/>
      <c r="B478" s="18">
        <v>1</v>
      </c>
      <c r="C478" s="14">
        <v>1</v>
      </c>
      <c r="D478" s="216">
        <v>27</v>
      </c>
      <c r="E478" s="216">
        <v>18.5</v>
      </c>
      <c r="F478" s="216">
        <v>22.7</v>
      </c>
      <c r="G478" s="216">
        <v>28.9</v>
      </c>
      <c r="H478" s="216">
        <v>32.4</v>
      </c>
      <c r="I478" s="216">
        <v>27.5</v>
      </c>
      <c r="J478" s="216">
        <v>29.8</v>
      </c>
      <c r="K478" s="216">
        <v>29.4</v>
      </c>
      <c r="L478" s="216">
        <v>31.2</v>
      </c>
      <c r="M478" s="216">
        <v>34</v>
      </c>
      <c r="N478" s="216">
        <v>18.399999999999999</v>
      </c>
      <c r="O478" s="216">
        <v>34</v>
      </c>
      <c r="P478" s="216">
        <v>27.002163849783045</v>
      </c>
      <c r="Q478" s="216">
        <v>31.51</v>
      </c>
      <c r="R478" s="216">
        <v>32</v>
      </c>
      <c r="S478" s="216">
        <v>21.84</v>
      </c>
      <c r="T478" s="216">
        <v>26.4</v>
      </c>
      <c r="U478" s="216">
        <v>27.3</v>
      </c>
      <c r="V478" s="216">
        <v>29.35</v>
      </c>
      <c r="W478" s="216">
        <v>29</v>
      </c>
      <c r="X478" s="216">
        <v>35.4</v>
      </c>
      <c r="Y478" s="216">
        <v>25</v>
      </c>
      <c r="Z478" s="216">
        <v>28.2</v>
      </c>
      <c r="AA478" s="216">
        <v>26</v>
      </c>
      <c r="AB478" s="216">
        <v>32.700000000000003</v>
      </c>
      <c r="AC478" s="217"/>
      <c r="AD478" s="218"/>
      <c r="AE478" s="218"/>
      <c r="AF478" s="218"/>
      <c r="AG478" s="218"/>
      <c r="AH478" s="218"/>
      <c r="AI478" s="218"/>
      <c r="AJ478" s="218"/>
      <c r="AK478" s="218"/>
      <c r="AL478" s="218"/>
      <c r="AM478" s="218"/>
      <c r="AN478" s="218"/>
      <c r="AO478" s="218"/>
      <c r="AP478" s="218"/>
      <c r="AQ478" s="218"/>
      <c r="AR478" s="218"/>
      <c r="AS478" s="218"/>
      <c r="AT478" s="218"/>
      <c r="AU478" s="218"/>
      <c r="AV478" s="218"/>
      <c r="AW478" s="218"/>
      <c r="AX478" s="218"/>
      <c r="AY478" s="218"/>
      <c r="AZ478" s="218"/>
      <c r="BA478" s="218"/>
      <c r="BB478" s="218"/>
      <c r="BC478" s="218"/>
      <c r="BD478" s="218"/>
      <c r="BE478" s="218"/>
      <c r="BF478" s="218"/>
      <c r="BG478" s="218"/>
      <c r="BH478" s="218"/>
      <c r="BI478" s="218"/>
      <c r="BJ478" s="218"/>
      <c r="BK478" s="218"/>
      <c r="BL478" s="218"/>
      <c r="BM478" s="219">
        <v>1</v>
      </c>
    </row>
    <row r="479" spans="1:65">
      <c r="A479" s="30"/>
      <c r="B479" s="19">
        <v>1</v>
      </c>
      <c r="C479" s="9">
        <v>2</v>
      </c>
      <c r="D479" s="220">
        <v>28</v>
      </c>
      <c r="E479" s="220">
        <v>19.600000000000001</v>
      </c>
      <c r="F479" s="220">
        <v>22.2</v>
      </c>
      <c r="G479" s="220">
        <v>30.4</v>
      </c>
      <c r="H479" s="220">
        <v>31.2</v>
      </c>
      <c r="I479" s="220">
        <v>26.4</v>
      </c>
      <c r="J479" s="220">
        <v>28.3</v>
      </c>
      <c r="K479" s="220">
        <v>28.3</v>
      </c>
      <c r="L479" s="220">
        <v>31.3</v>
      </c>
      <c r="M479" s="220">
        <v>34.57</v>
      </c>
      <c r="N479" s="220">
        <v>19.2</v>
      </c>
      <c r="O479" s="220">
        <v>31</v>
      </c>
      <c r="P479" s="220">
        <v>27.741923621790704</v>
      </c>
      <c r="Q479" s="220">
        <v>31.26</v>
      </c>
      <c r="R479" s="220">
        <v>31</v>
      </c>
      <c r="S479" s="220">
        <v>21.34</v>
      </c>
      <c r="T479" s="220">
        <v>25.8</v>
      </c>
      <c r="U479" s="220">
        <v>28.5</v>
      </c>
      <c r="V479" s="220">
        <v>28.7</v>
      </c>
      <c r="W479" s="220">
        <v>28</v>
      </c>
      <c r="X479" s="220">
        <v>37.799999999999997</v>
      </c>
      <c r="Y479" s="220">
        <v>25.5</v>
      </c>
      <c r="Z479" s="220">
        <v>28.2</v>
      </c>
      <c r="AA479" s="220">
        <v>26</v>
      </c>
      <c r="AB479" s="220">
        <v>34.200000000000003</v>
      </c>
      <c r="AC479" s="217"/>
      <c r="AD479" s="218"/>
      <c r="AE479" s="218"/>
      <c r="AF479" s="218"/>
      <c r="AG479" s="218"/>
      <c r="AH479" s="218"/>
      <c r="AI479" s="218"/>
      <c r="AJ479" s="218"/>
      <c r="AK479" s="218"/>
      <c r="AL479" s="218"/>
      <c r="AM479" s="218"/>
      <c r="AN479" s="218"/>
      <c r="AO479" s="218"/>
      <c r="AP479" s="218"/>
      <c r="AQ479" s="218"/>
      <c r="AR479" s="218"/>
      <c r="AS479" s="218"/>
      <c r="AT479" s="218"/>
      <c r="AU479" s="218"/>
      <c r="AV479" s="218"/>
      <c r="AW479" s="218"/>
      <c r="AX479" s="218"/>
      <c r="AY479" s="218"/>
      <c r="AZ479" s="218"/>
      <c r="BA479" s="218"/>
      <c r="BB479" s="218"/>
      <c r="BC479" s="218"/>
      <c r="BD479" s="218"/>
      <c r="BE479" s="218"/>
      <c r="BF479" s="218"/>
      <c r="BG479" s="218"/>
      <c r="BH479" s="218"/>
      <c r="BI479" s="218"/>
      <c r="BJ479" s="218"/>
      <c r="BK479" s="218"/>
      <c r="BL479" s="218"/>
      <c r="BM479" s="219">
        <v>33</v>
      </c>
    </row>
    <row r="480" spans="1:65">
      <c r="A480" s="30"/>
      <c r="B480" s="19">
        <v>1</v>
      </c>
      <c r="C480" s="9">
        <v>3</v>
      </c>
      <c r="D480" s="220">
        <v>27</v>
      </c>
      <c r="E480" s="220">
        <v>19.3</v>
      </c>
      <c r="F480" s="220">
        <v>23</v>
      </c>
      <c r="G480" s="220">
        <v>30.5</v>
      </c>
      <c r="H480" s="220">
        <v>33</v>
      </c>
      <c r="I480" s="220">
        <v>27.6</v>
      </c>
      <c r="J480" s="220">
        <v>29.2</v>
      </c>
      <c r="K480" s="220">
        <v>32.5</v>
      </c>
      <c r="L480" s="220">
        <v>33.5</v>
      </c>
      <c r="M480" s="220">
        <v>34.5</v>
      </c>
      <c r="N480" s="220">
        <v>19.7</v>
      </c>
      <c r="O480" s="220">
        <v>31</v>
      </c>
      <c r="P480" s="220">
        <v>27.367442039679709</v>
      </c>
      <c r="Q480" s="220">
        <v>31.99</v>
      </c>
      <c r="R480" s="220">
        <v>31</v>
      </c>
      <c r="S480" s="220">
        <v>21.26</v>
      </c>
      <c r="T480" s="227">
        <v>24.5</v>
      </c>
      <c r="U480" s="227">
        <v>26.1</v>
      </c>
      <c r="V480" s="220">
        <v>28.27</v>
      </c>
      <c r="W480" s="220">
        <v>29</v>
      </c>
      <c r="X480" s="220">
        <v>30.4</v>
      </c>
      <c r="Y480" s="220">
        <v>26.3</v>
      </c>
      <c r="Z480" s="220">
        <v>28.3</v>
      </c>
      <c r="AA480" s="220">
        <v>23.4</v>
      </c>
      <c r="AB480" s="220">
        <v>34.6</v>
      </c>
      <c r="AC480" s="217"/>
      <c r="AD480" s="218"/>
      <c r="AE480" s="218"/>
      <c r="AF480" s="218"/>
      <c r="AG480" s="218"/>
      <c r="AH480" s="218"/>
      <c r="AI480" s="218"/>
      <c r="AJ480" s="218"/>
      <c r="AK480" s="218"/>
      <c r="AL480" s="218"/>
      <c r="AM480" s="218"/>
      <c r="AN480" s="218"/>
      <c r="AO480" s="218"/>
      <c r="AP480" s="218"/>
      <c r="AQ480" s="218"/>
      <c r="AR480" s="218"/>
      <c r="AS480" s="218"/>
      <c r="AT480" s="218"/>
      <c r="AU480" s="218"/>
      <c r="AV480" s="218"/>
      <c r="AW480" s="218"/>
      <c r="AX480" s="218"/>
      <c r="AY480" s="218"/>
      <c r="AZ480" s="218"/>
      <c r="BA480" s="218"/>
      <c r="BB480" s="218"/>
      <c r="BC480" s="218"/>
      <c r="BD480" s="218"/>
      <c r="BE480" s="218"/>
      <c r="BF480" s="218"/>
      <c r="BG480" s="218"/>
      <c r="BH480" s="218"/>
      <c r="BI480" s="218"/>
      <c r="BJ480" s="218"/>
      <c r="BK480" s="218"/>
      <c r="BL480" s="218"/>
      <c r="BM480" s="219">
        <v>16</v>
      </c>
    </row>
    <row r="481" spans="1:65">
      <c r="A481" s="30"/>
      <c r="B481" s="19">
        <v>1</v>
      </c>
      <c r="C481" s="9">
        <v>4</v>
      </c>
      <c r="D481" s="220">
        <v>26</v>
      </c>
      <c r="E481" s="220">
        <v>21.6</v>
      </c>
      <c r="F481" s="220">
        <v>22.3</v>
      </c>
      <c r="G481" s="220">
        <v>29</v>
      </c>
      <c r="H481" s="220">
        <v>27.9</v>
      </c>
      <c r="I481" s="220">
        <v>26.8</v>
      </c>
      <c r="J481" s="220">
        <v>28.3</v>
      </c>
      <c r="K481" s="220">
        <v>31.8</v>
      </c>
      <c r="L481" s="220">
        <v>32.299999999999997</v>
      </c>
      <c r="M481" s="220">
        <v>33.81</v>
      </c>
      <c r="N481" s="220">
        <v>17.7</v>
      </c>
      <c r="O481" s="220">
        <v>31</v>
      </c>
      <c r="P481" s="220">
        <v>27.862188332443967</v>
      </c>
      <c r="Q481" s="220">
        <v>31.35</v>
      </c>
      <c r="R481" s="220">
        <v>33</v>
      </c>
      <c r="S481" s="220">
        <v>21.83</v>
      </c>
      <c r="T481" s="220">
        <v>25.8</v>
      </c>
      <c r="U481" s="220">
        <v>28.4</v>
      </c>
      <c r="V481" s="220">
        <v>28.02</v>
      </c>
      <c r="W481" s="220">
        <v>29</v>
      </c>
      <c r="X481" s="220">
        <v>32.4</v>
      </c>
      <c r="Y481" s="220">
        <v>25.8</v>
      </c>
      <c r="Z481" s="220">
        <v>27.7</v>
      </c>
      <c r="AA481" s="220">
        <v>26.3</v>
      </c>
      <c r="AB481" s="220">
        <v>33.1</v>
      </c>
      <c r="AC481" s="217"/>
      <c r="AD481" s="218"/>
      <c r="AE481" s="218"/>
      <c r="AF481" s="218"/>
      <c r="AG481" s="218"/>
      <c r="AH481" s="218"/>
      <c r="AI481" s="218"/>
      <c r="AJ481" s="218"/>
      <c r="AK481" s="218"/>
      <c r="AL481" s="218"/>
      <c r="AM481" s="218"/>
      <c r="AN481" s="218"/>
      <c r="AO481" s="218"/>
      <c r="AP481" s="218"/>
      <c r="AQ481" s="218"/>
      <c r="AR481" s="218"/>
      <c r="AS481" s="218"/>
      <c r="AT481" s="218"/>
      <c r="AU481" s="218"/>
      <c r="AV481" s="218"/>
      <c r="AW481" s="218"/>
      <c r="AX481" s="218"/>
      <c r="AY481" s="218"/>
      <c r="AZ481" s="218"/>
      <c r="BA481" s="218"/>
      <c r="BB481" s="218"/>
      <c r="BC481" s="218"/>
      <c r="BD481" s="218"/>
      <c r="BE481" s="218"/>
      <c r="BF481" s="218"/>
      <c r="BG481" s="218"/>
      <c r="BH481" s="218"/>
      <c r="BI481" s="218"/>
      <c r="BJ481" s="218"/>
      <c r="BK481" s="218"/>
      <c r="BL481" s="218"/>
      <c r="BM481" s="219">
        <v>28.066235251204834</v>
      </c>
    </row>
    <row r="482" spans="1:65">
      <c r="A482" s="30"/>
      <c r="B482" s="19">
        <v>1</v>
      </c>
      <c r="C482" s="9">
        <v>5</v>
      </c>
      <c r="D482" s="220">
        <v>29</v>
      </c>
      <c r="E482" s="220">
        <v>20.2</v>
      </c>
      <c r="F482" s="220">
        <v>22.3</v>
      </c>
      <c r="G482" s="220">
        <v>29.2</v>
      </c>
      <c r="H482" s="220">
        <v>30.800000000000004</v>
      </c>
      <c r="I482" s="220">
        <v>26.2</v>
      </c>
      <c r="J482" s="220">
        <v>28.7</v>
      </c>
      <c r="K482" s="220">
        <v>28.3</v>
      </c>
      <c r="L482" s="220">
        <v>32.6</v>
      </c>
      <c r="M482" s="220">
        <v>34.26</v>
      </c>
      <c r="N482" s="220">
        <v>19.7</v>
      </c>
      <c r="O482" s="220">
        <v>32</v>
      </c>
      <c r="P482" s="220">
        <v>27.553988668210685</v>
      </c>
      <c r="Q482" s="220">
        <v>31.859999999999996</v>
      </c>
      <c r="R482" s="220">
        <v>33</v>
      </c>
      <c r="S482" s="220">
        <v>21.41</v>
      </c>
      <c r="T482" s="220">
        <v>25.8</v>
      </c>
      <c r="U482" s="220">
        <v>28</v>
      </c>
      <c r="V482" s="220">
        <v>27.4</v>
      </c>
      <c r="W482" s="220">
        <v>29</v>
      </c>
      <c r="X482" s="220">
        <v>28.9</v>
      </c>
      <c r="Y482" s="220">
        <v>24.6</v>
      </c>
      <c r="Z482" s="220">
        <v>27.7</v>
      </c>
      <c r="AA482" s="220">
        <v>24.2</v>
      </c>
      <c r="AB482" s="220">
        <v>34.5</v>
      </c>
      <c r="AC482" s="217"/>
      <c r="AD482" s="218"/>
      <c r="AE482" s="218"/>
      <c r="AF482" s="218"/>
      <c r="AG482" s="218"/>
      <c r="AH482" s="218"/>
      <c r="AI482" s="218"/>
      <c r="AJ482" s="218"/>
      <c r="AK482" s="218"/>
      <c r="AL482" s="218"/>
      <c r="AM482" s="218"/>
      <c r="AN482" s="218"/>
      <c r="AO482" s="218"/>
      <c r="AP482" s="218"/>
      <c r="AQ482" s="218"/>
      <c r="AR482" s="218"/>
      <c r="AS482" s="218"/>
      <c r="AT482" s="218"/>
      <c r="AU482" s="218"/>
      <c r="AV482" s="218"/>
      <c r="AW482" s="218"/>
      <c r="AX482" s="218"/>
      <c r="AY482" s="218"/>
      <c r="AZ482" s="218"/>
      <c r="BA482" s="218"/>
      <c r="BB482" s="218"/>
      <c r="BC482" s="218"/>
      <c r="BD482" s="218"/>
      <c r="BE482" s="218"/>
      <c r="BF482" s="218"/>
      <c r="BG482" s="218"/>
      <c r="BH482" s="218"/>
      <c r="BI482" s="218"/>
      <c r="BJ482" s="218"/>
      <c r="BK482" s="218"/>
      <c r="BL482" s="218"/>
      <c r="BM482" s="219">
        <v>33</v>
      </c>
    </row>
    <row r="483" spans="1:65">
      <c r="A483" s="30"/>
      <c r="B483" s="19">
        <v>1</v>
      </c>
      <c r="C483" s="9">
        <v>6</v>
      </c>
      <c r="D483" s="220">
        <v>28</v>
      </c>
      <c r="E483" s="220">
        <v>18.8</v>
      </c>
      <c r="F483" s="220">
        <v>22.7</v>
      </c>
      <c r="G483" s="220">
        <v>30.9</v>
      </c>
      <c r="H483" s="220">
        <v>31</v>
      </c>
      <c r="I483" s="220">
        <v>25.5</v>
      </c>
      <c r="J483" s="220">
        <v>29.6</v>
      </c>
      <c r="K483" s="220">
        <v>27.3</v>
      </c>
      <c r="L483" s="227">
        <v>36.6</v>
      </c>
      <c r="M483" s="220">
        <v>33.130000000000003</v>
      </c>
      <c r="N483" s="220">
        <v>19.7</v>
      </c>
      <c r="O483" s="220">
        <v>33</v>
      </c>
      <c r="P483" s="220">
        <v>27.437581168818078</v>
      </c>
      <c r="Q483" s="220">
        <v>31.25</v>
      </c>
      <c r="R483" s="220">
        <v>31</v>
      </c>
      <c r="S483" s="220">
        <v>22.05</v>
      </c>
      <c r="T483" s="220">
        <v>26.1</v>
      </c>
      <c r="U483" s="220">
        <v>28</v>
      </c>
      <c r="V483" s="220">
        <v>26.11</v>
      </c>
      <c r="W483" s="220">
        <v>29</v>
      </c>
      <c r="X483" s="220">
        <v>33.6</v>
      </c>
      <c r="Y483" s="220">
        <v>25.6</v>
      </c>
      <c r="Z483" s="220">
        <v>27.9</v>
      </c>
      <c r="AA483" s="220">
        <v>22.4</v>
      </c>
      <c r="AB483" s="220">
        <v>34.700000000000003</v>
      </c>
      <c r="AC483" s="217"/>
      <c r="AD483" s="218"/>
      <c r="AE483" s="218"/>
      <c r="AF483" s="218"/>
      <c r="AG483" s="218"/>
      <c r="AH483" s="218"/>
      <c r="AI483" s="218"/>
      <c r="AJ483" s="218"/>
      <c r="AK483" s="218"/>
      <c r="AL483" s="218"/>
      <c r="AM483" s="218"/>
      <c r="AN483" s="218"/>
      <c r="AO483" s="218"/>
      <c r="AP483" s="218"/>
      <c r="AQ483" s="218"/>
      <c r="AR483" s="218"/>
      <c r="AS483" s="218"/>
      <c r="AT483" s="218"/>
      <c r="AU483" s="218"/>
      <c r="AV483" s="218"/>
      <c r="AW483" s="218"/>
      <c r="AX483" s="218"/>
      <c r="AY483" s="218"/>
      <c r="AZ483" s="218"/>
      <c r="BA483" s="218"/>
      <c r="BB483" s="218"/>
      <c r="BC483" s="218"/>
      <c r="BD483" s="218"/>
      <c r="BE483" s="218"/>
      <c r="BF483" s="218"/>
      <c r="BG483" s="218"/>
      <c r="BH483" s="218"/>
      <c r="BI483" s="218"/>
      <c r="BJ483" s="218"/>
      <c r="BK483" s="218"/>
      <c r="BL483" s="218"/>
      <c r="BM483" s="221"/>
    </row>
    <row r="484" spans="1:65">
      <c r="A484" s="30"/>
      <c r="B484" s="20" t="s">
        <v>239</v>
      </c>
      <c r="C484" s="12"/>
      <c r="D484" s="222">
        <v>27.5</v>
      </c>
      <c r="E484" s="222">
        <v>19.666666666666668</v>
      </c>
      <c r="F484" s="222">
        <v>22.533333333333331</v>
      </c>
      <c r="G484" s="222">
        <v>29.816666666666666</v>
      </c>
      <c r="H484" s="222">
        <v>31.05</v>
      </c>
      <c r="I484" s="222">
        <v>26.666666666666668</v>
      </c>
      <c r="J484" s="222">
        <v>28.983333333333331</v>
      </c>
      <c r="K484" s="222">
        <v>29.600000000000005</v>
      </c>
      <c r="L484" s="222">
        <v>32.916666666666664</v>
      </c>
      <c r="M484" s="222">
        <v>34.044999999999995</v>
      </c>
      <c r="N484" s="222">
        <v>19.066666666666666</v>
      </c>
      <c r="O484" s="222">
        <v>32</v>
      </c>
      <c r="P484" s="222">
        <v>27.494214613454361</v>
      </c>
      <c r="Q484" s="222">
        <v>31.536666666666665</v>
      </c>
      <c r="R484" s="222">
        <v>31.833333333333332</v>
      </c>
      <c r="S484" s="222">
        <v>21.621666666666666</v>
      </c>
      <c r="T484" s="222">
        <v>25.733333333333334</v>
      </c>
      <c r="U484" s="222">
        <v>27.716666666666669</v>
      </c>
      <c r="V484" s="222">
        <v>27.974999999999994</v>
      </c>
      <c r="W484" s="222">
        <v>28.833333333333332</v>
      </c>
      <c r="X484" s="222">
        <v>33.083333333333336</v>
      </c>
      <c r="Y484" s="222">
        <v>25.466666666666665</v>
      </c>
      <c r="Z484" s="222">
        <v>28</v>
      </c>
      <c r="AA484" s="222">
        <v>24.716666666666669</v>
      </c>
      <c r="AB484" s="222">
        <v>33.966666666666669</v>
      </c>
      <c r="AC484" s="217"/>
      <c r="AD484" s="218"/>
      <c r="AE484" s="218"/>
      <c r="AF484" s="218"/>
      <c r="AG484" s="218"/>
      <c r="AH484" s="218"/>
      <c r="AI484" s="218"/>
      <c r="AJ484" s="218"/>
      <c r="AK484" s="218"/>
      <c r="AL484" s="218"/>
      <c r="AM484" s="218"/>
      <c r="AN484" s="218"/>
      <c r="AO484" s="218"/>
      <c r="AP484" s="218"/>
      <c r="AQ484" s="218"/>
      <c r="AR484" s="218"/>
      <c r="AS484" s="218"/>
      <c r="AT484" s="218"/>
      <c r="AU484" s="218"/>
      <c r="AV484" s="218"/>
      <c r="AW484" s="218"/>
      <c r="AX484" s="218"/>
      <c r="AY484" s="218"/>
      <c r="AZ484" s="218"/>
      <c r="BA484" s="218"/>
      <c r="BB484" s="218"/>
      <c r="BC484" s="218"/>
      <c r="BD484" s="218"/>
      <c r="BE484" s="218"/>
      <c r="BF484" s="218"/>
      <c r="BG484" s="218"/>
      <c r="BH484" s="218"/>
      <c r="BI484" s="218"/>
      <c r="BJ484" s="218"/>
      <c r="BK484" s="218"/>
      <c r="BL484" s="218"/>
      <c r="BM484" s="221"/>
    </row>
    <row r="485" spans="1:65">
      <c r="A485" s="30"/>
      <c r="B485" s="3" t="s">
        <v>240</v>
      </c>
      <c r="C485" s="29"/>
      <c r="D485" s="220">
        <v>27.5</v>
      </c>
      <c r="E485" s="220">
        <v>19.450000000000003</v>
      </c>
      <c r="F485" s="220">
        <v>22.5</v>
      </c>
      <c r="G485" s="220">
        <v>29.799999999999997</v>
      </c>
      <c r="H485" s="220">
        <v>31.1</v>
      </c>
      <c r="I485" s="220">
        <v>26.6</v>
      </c>
      <c r="J485" s="220">
        <v>28.95</v>
      </c>
      <c r="K485" s="220">
        <v>28.85</v>
      </c>
      <c r="L485" s="220">
        <v>32.450000000000003</v>
      </c>
      <c r="M485" s="220">
        <v>34.129999999999995</v>
      </c>
      <c r="N485" s="220">
        <v>19.45</v>
      </c>
      <c r="O485" s="220">
        <v>31.5</v>
      </c>
      <c r="P485" s="220">
        <v>27.495784918514381</v>
      </c>
      <c r="Q485" s="220">
        <v>31.43</v>
      </c>
      <c r="R485" s="220">
        <v>31.5</v>
      </c>
      <c r="S485" s="220">
        <v>21.619999999999997</v>
      </c>
      <c r="T485" s="220">
        <v>25.8</v>
      </c>
      <c r="U485" s="220">
        <v>28</v>
      </c>
      <c r="V485" s="220">
        <v>28.145</v>
      </c>
      <c r="W485" s="220">
        <v>29</v>
      </c>
      <c r="X485" s="220">
        <v>33</v>
      </c>
      <c r="Y485" s="220">
        <v>25.55</v>
      </c>
      <c r="Z485" s="220">
        <v>28.049999999999997</v>
      </c>
      <c r="AA485" s="220">
        <v>25.1</v>
      </c>
      <c r="AB485" s="220">
        <v>34.35</v>
      </c>
      <c r="AC485" s="217"/>
      <c r="AD485" s="218"/>
      <c r="AE485" s="218"/>
      <c r="AF485" s="218"/>
      <c r="AG485" s="218"/>
      <c r="AH485" s="218"/>
      <c r="AI485" s="218"/>
      <c r="AJ485" s="218"/>
      <c r="AK485" s="218"/>
      <c r="AL485" s="218"/>
      <c r="AM485" s="218"/>
      <c r="AN485" s="218"/>
      <c r="AO485" s="218"/>
      <c r="AP485" s="218"/>
      <c r="AQ485" s="218"/>
      <c r="AR485" s="218"/>
      <c r="AS485" s="218"/>
      <c r="AT485" s="218"/>
      <c r="AU485" s="218"/>
      <c r="AV485" s="218"/>
      <c r="AW485" s="218"/>
      <c r="AX485" s="218"/>
      <c r="AY485" s="218"/>
      <c r="AZ485" s="218"/>
      <c r="BA485" s="218"/>
      <c r="BB485" s="218"/>
      <c r="BC485" s="218"/>
      <c r="BD485" s="218"/>
      <c r="BE485" s="218"/>
      <c r="BF485" s="218"/>
      <c r="BG485" s="218"/>
      <c r="BH485" s="218"/>
      <c r="BI485" s="218"/>
      <c r="BJ485" s="218"/>
      <c r="BK485" s="218"/>
      <c r="BL485" s="218"/>
      <c r="BM485" s="221"/>
    </row>
    <row r="486" spans="1:65">
      <c r="A486" s="30"/>
      <c r="B486" s="3" t="s">
        <v>241</v>
      </c>
      <c r="C486" s="29"/>
      <c r="D486" s="220">
        <v>1.0488088481701516</v>
      </c>
      <c r="E486" s="220">
        <v>1.1201190412927848</v>
      </c>
      <c r="F486" s="220">
        <v>0.3141125063837264</v>
      </c>
      <c r="G486" s="220">
        <v>0.87958323464392296</v>
      </c>
      <c r="H486" s="220">
        <v>1.7683325479106016</v>
      </c>
      <c r="I486" s="220">
        <v>0.80415587212098838</v>
      </c>
      <c r="J486" s="220">
        <v>0.64935865795927217</v>
      </c>
      <c r="K486" s="220">
        <v>2.0957099035887574</v>
      </c>
      <c r="L486" s="220">
        <v>1.9974149961053835</v>
      </c>
      <c r="M486" s="220">
        <v>0.53354474976331534</v>
      </c>
      <c r="N486" s="220">
        <v>0.84063468086123294</v>
      </c>
      <c r="O486" s="220">
        <v>1.2649110640673518</v>
      </c>
      <c r="P486" s="220">
        <v>0.30388482516979154</v>
      </c>
      <c r="Q486" s="220">
        <v>0.31759513010539936</v>
      </c>
      <c r="R486" s="220">
        <v>0.98319208025017513</v>
      </c>
      <c r="S486" s="220">
        <v>0.32541768032279128</v>
      </c>
      <c r="T486" s="220">
        <v>0.65012819248719445</v>
      </c>
      <c r="U486" s="220">
        <v>0.89758936416752688</v>
      </c>
      <c r="V486" s="220">
        <v>1.1237570911900852</v>
      </c>
      <c r="W486" s="220">
        <v>0.40824829046386296</v>
      </c>
      <c r="X486" s="220">
        <v>3.2572483274485946</v>
      </c>
      <c r="Y486" s="220">
        <v>0.59888785817268542</v>
      </c>
      <c r="Z486" s="220">
        <v>0.26832815729997517</v>
      </c>
      <c r="AA486" s="220">
        <v>1.6228575620388468</v>
      </c>
      <c r="AB486" s="220">
        <v>0.85244745683629464</v>
      </c>
      <c r="AC486" s="217"/>
      <c r="AD486" s="218"/>
      <c r="AE486" s="218"/>
      <c r="AF486" s="218"/>
      <c r="AG486" s="218"/>
      <c r="AH486" s="218"/>
      <c r="AI486" s="218"/>
      <c r="AJ486" s="218"/>
      <c r="AK486" s="218"/>
      <c r="AL486" s="218"/>
      <c r="AM486" s="218"/>
      <c r="AN486" s="218"/>
      <c r="AO486" s="218"/>
      <c r="AP486" s="218"/>
      <c r="AQ486" s="218"/>
      <c r="AR486" s="218"/>
      <c r="AS486" s="218"/>
      <c r="AT486" s="218"/>
      <c r="AU486" s="218"/>
      <c r="AV486" s="218"/>
      <c r="AW486" s="218"/>
      <c r="AX486" s="218"/>
      <c r="AY486" s="218"/>
      <c r="AZ486" s="218"/>
      <c r="BA486" s="218"/>
      <c r="BB486" s="218"/>
      <c r="BC486" s="218"/>
      <c r="BD486" s="218"/>
      <c r="BE486" s="218"/>
      <c r="BF486" s="218"/>
      <c r="BG486" s="218"/>
      <c r="BH486" s="218"/>
      <c r="BI486" s="218"/>
      <c r="BJ486" s="218"/>
      <c r="BK486" s="218"/>
      <c r="BL486" s="218"/>
      <c r="BM486" s="221"/>
    </row>
    <row r="487" spans="1:65">
      <c r="A487" s="30"/>
      <c r="B487" s="3" t="s">
        <v>87</v>
      </c>
      <c r="C487" s="29"/>
      <c r="D487" s="13">
        <v>3.8138503569823692E-2</v>
      </c>
      <c r="E487" s="13">
        <v>5.6955205489463631E-2</v>
      </c>
      <c r="F487" s="13">
        <v>1.3939904129455314E-2</v>
      </c>
      <c r="G487" s="13">
        <v>2.9499717204379754E-2</v>
      </c>
      <c r="H487" s="13">
        <v>5.6951128757185235E-2</v>
      </c>
      <c r="I487" s="13">
        <v>3.0155845204537061E-2</v>
      </c>
      <c r="J487" s="13">
        <v>2.2404554041147978E-2</v>
      </c>
      <c r="K487" s="13">
        <v>7.0801010256376931E-2</v>
      </c>
      <c r="L487" s="13">
        <v>6.0680961906998995E-2</v>
      </c>
      <c r="M487" s="13">
        <v>1.5671750617221779E-2</v>
      </c>
      <c r="N487" s="13">
        <v>4.4089231513701026E-2</v>
      </c>
      <c r="O487" s="13">
        <v>3.9528470752104743E-2</v>
      </c>
      <c r="P487" s="13">
        <v>1.1052682516746078E-2</v>
      </c>
      <c r="Q487" s="13">
        <v>1.0070662618287688E-2</v>
      </c>
      <c r="R487" s="13">
        <v>3.0885615086392936E-2</v>
      </c>
      <c r="S487" s="13">
        <v>1.5050536359645015E-2</v>
      </c>
      <c r="T487" s="13">
        <v>2.5264048930849523E-2</v>
      </c>
      <c r="U487" s="13">
        <v>3.2384462928473606E-2</v>
      </c>
      <c r="V487" s="13">
        <v>4.0170047942451666E-2</v>
      </c>
      <c r="W487" s="13">
        <v>1.4158900247301607E-2</v>
      </c>
      <c r="X487" s="13">
        <v>9.8455868839756003E-2</v>
      </c>
      <c r="Y487" s="13">
        <v>2.3516538933482413E-2</v>
      </c>
      <c r="Z487" s="13">
        <v>9.5831484749991126E-3</v>
      </c>
      <c r="AA487" s="13">
        <v>6.5658431370418616E-2</v>
      </c>
      <c r="AB487" s="13">
        <v>2.5096588523149006E-2</v>
      </c>
      <c r="AC487" s="157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242</v>
      </c>
      <c r="C488" s="29"/>
      <c r="D488" s="13">
        <v>-2.0174962767068205E-2</v>
      </c>
      <c r="E488" s="13">
        <v>-0.29927664003947896</v>
      </c>
      <c r="F488" s="13">
        <v>-0.19713730282489472</v>
      </c>
      <c r="G488" s="13">
        <v>6.2367873702857679E-2</v>
      </c>
      <c r="H488" s="13">
        <v>0.10631154203936477</v>
      </c>
      <c r="I488" s="13">
        <v>-4.9866630562005465E-2</v>
      </c>
      <c r="J488" s="13">
        <v>3.2676205907920197E-2</v>
      </c>
      <c r="K488" s="13">
        <v>5.4648040076173965E-2</v>
      </c>
      <c r="L488" s="13">
        <v>0.17282087790002443</v>
      </c>
      <c r="M488" s="13">
        <v>0.21302339609436949</v>
      </c>
      <c r="N488" s="13">
        <v>-0.32065464085183393</v>
      </c>
      <c r="O488" s="13">
        <v>0.1401600433255934</v>
      </c>
      <c r="P488" s="13">
        <v>-2.0381096097522255E-2</v>
      </c>
      <c r="Q488" s="13">
        <v>0.12365147603160831</v>
      </c>
      <c r="R488" s="13">
        <v>0.13422170976660586</v>
      </c>
      <c r="S488" s="13">
        <v>-0.22961998739255607</v>
      </c>
      <c r="T488" s="13">
        <v>-8.3121298492335294E-2</v>
      </c>
      <c r="U488" s="13">
        <v>-1.245512914038438E-2</v>
      </c>
      <c r="V488" s="13">
        <v>-3.2507121239541137E-3</v>
      </c>
      <c r="W488" s="13">
        <v>2.7331705704831455E-2</v>
      </c>
      <c r="X488" s="13">
        <v>0.17875921145901197</v>
      </c>
      <c r="Y488" s="13">
        <v>-9.2622632186715292E-2</v>
      </c>
      <c r="Z488" s="13">
        <v>-2.3599620901058049E-3</v>
      </c>
      <c r="AA488" s="13">
        <v>-0.11934513320215878</v>
      </c>
      <c r="AB488" s="13">
        <v>0.21023237932164562</v>
      </c>
      <c r="AC488" s="157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243</v>
      </c>
      <c r="C489" s="47"/>
      <c r="D489" s="45">
        <v>0.11</v>
      </c>
      <c r="E489" s="45">
        <v>1.84</v>
      </c>
      <c r="F489" s="45">
        <v>1.21</v>
      </c>
      <c r="G489" s="45">
        <v>0.4</v>
      </c>
      <c r="H489" s="45">
        <v>0.67</v>
      </c>
      <c r="I489" s="45">
        <v>0.28999999999999998</v>
      </c>
      <c r="J489" s="45">
        <v>0.22</v>
      </c>
      <c r="K489" s="45">
        <v>0.35</v>
      </c>
      <c r="L489" s="45">
        <v>1.0900000000000001</v>
      </c>
      <c r="M489" s="45">
        <v>1.34</v>
      </c>
      <c r="N489" s="45">
        <v>1.98</v>
      </c>
      <c r="O489" s="45">
        <v>0.88</v>
      </c>
      <c r="P489" s="45">
        <v>0.11</v>
      </c>
      <c r="Q489" s="45">
        <v>0.78</v>
      </c>
      <c r="R489" s="45">
        <v>0.85</v>
      </c>
      <c r="S489" s="45">
        <v>1.41</v>
      </c>
      <c r="T489" s="45">
        <v>0.5</v>
      </c>
      <c r="U489" s="45">
        <v>0.06</v>
      </c>
      <c r="V489" s="45">
        <v>0.01</v>
      </c>
      <c r="W489" s="45">
        <v>0.18</v>
      </c>
      <c r="X489" s="45">
        <v>1.1200000000000001</v>
      </c>
      <c r="Y489" s="45">
        <v>0.56000000000000005</v>
      </c>
      <c r="Z489" s="45">
        <v>0</v>
      </c>
      <c r="AA489" s="45">
        <v>0.73</v>
      </c>
      <c r="AB489" s="45">
        <v>1.32</v>
      </c>
      <c r="AC489" s="157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BM490" s="55"/>
    </row>
    <row r="491" spans="1:65" ht="15">
      <c r="B491" s="8" t="s">
        <v>513</v>
      </c>
      <c r="BM491" s="28" t="s">
        <v>67</v>
      </c>
    </row>
    <row r="492" spans="1:65" ht="15">
      <c r="A492" s="25" t="s">
        <v>20</v>
      </c>
      <c r="B492" s="18" t="s">
        <v>114</v>
      </c>
      <c r="C492" s="15" t="s">
        <v>115</v>
      </c>
      <c r="D492" s="16" t="s">
        <v>235</v>
      </c>
      <c r="E492" s="17" t="s">
        <v>235</v>
      </c>
      <c r="F492" s="17" t="s">
        <v>235</v>
      </c>
      <c r="G492" s="17" t="s">
        <v>235</v>
      </c>
      <c r="H492" s="17" t="s">
        <v>235</v>
      </c>
      <c r="I492" s="17" t="s">
        <v>235</v>
      </c>
      <c r="J492" s="17" t="s">
        <v>235</v>
      </c>
      <c r="K492" s="17" t="s">
        <v>235</v>
      </c>
      <c r="L492" s="17" t="s">
        <v>235</v>
      </c>
      <c r="M492" s="17" t="s">
        <v>235</v>
      </c>
      <c r="N492" s="17" t="s">
        <v>235</v>
      </c>
      <c r="O492" s="17" t="s">
        <v>235</v>
      </c>
      <c r="P492" s="17" t="s">
        <v>235</v>
      </c>
      <c r="Q492" s="17" t="s">
        <v>235</v>
      </c>
      <c r="R492" s="17" t="s">
        <v>235</v>
      </c>
      <c r="S492" s="17" t="s">
        <v>235</v>
      </c>
      <c r="T492" s="17" t="s">
        <v>235</v>
      </c>
      <c r="U492" s="17" t="s">
        <v>235</v>
      </c>
      <c r="V492" s="17" t="s">
        <v>235</v>
      </c>
      <c r="W492" s="17" t="s">
        <v>235</v>
      </c>
      <c r="X492" s="17" t="s">
        <v>235</v>
      </c>
      <c r="Y492" s="17" t="s">
        <v>235</v>
      </c>
      <c r="Z492" s="17" t="s">
        <v>235</v>
      </c>
      <c r="AA492" s="17" t="s">
        <v>235</v>
      </c>
      <c r="AB492" s="17" t="s">
        <v>235</v>
      </c>
      <c r="AC492" s="17" t="s">
        <v>235</v>
      </c>
      <c r="AD492" s="17" t="s">
        <v>235</v>
      </c>
      <c r="AE492" s="17" t="s">
        <v>235</v>
      </c>
      <c r="AF492" s="157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236</v>
      </c>
      <c r="C493" s="9" t="s">
        <v>236</v>
      </c>
      <c r="D493" s="154" t="s">
        <v>246</v>
      </c>
      <c r="E493" s="156" t="s">
        <v>247</v>
      </c>
      <c r="F493" s="156" t="s">
        <v>248</v>
      </c>
      <c r="G493" s="156" t="s">
        <v>249</v>
      </c>
      <c r="H493" s="156" t="s">
        <v>250</v>
      </c>
      <c r="I493" s="156" t="s">
        <v>251</v>
      </c>
      <c r="J493" s="156" t="s">
        <v>252</v>
      </c>
      <c r="K493" s="156" t="s">
        <v>253</v>
      </c>
      <c r="L493" s="156" t="s">
        <v>254</v>
      </c>
      <c r="M493" s="156" t="s">
        <v>255</v>
      </c>
      <c r="N493" s="156" t="s">
        <v>256</v>
      </c>
      <c r="O493" s="156" t="s">
        <v>257</v>
      </c>
      <c r="P493" s="156" t="s">
        <v>258</v>
      </c>
      <c r="Q493" s="156" t="s">
        <v>259</v>
      </c>
      <c r="R493" s="156" t="s">
        <v>260</v>
      </c>
      <c r="S493" s="156" t="s">
        <v>261</v>
      </c>
      <c r="T493" s="156" t="s">
        <v>262</v>
      </c>
      <c r="U493" s="156" t="s">
        <v>263</v>
      </c>
      <c r="V493" s="156" t="s">
        <v>264</v>
      </c>
      <c r="W493" s="156" t="s">
        <v>265</v>
      </c>
      <c r="X493" s="156" t="s">
        <v>266</v>
      </c>
      <c r="Y493" s="156" t="s">
        <v>267</v>
      </c>
      <c r="Z493" s="156" t="s">
        <v>268</v>
      </c>
      <c r="AA493" s="156" t="s">
        <v>270</v>
      </c>
      <c r="AB493" s="156" t="s">
        <v>271</v>
      </c>
      <c r="AC493" s="156" t="s">
        <v>272</v>
      </c>
      <c r="AD493" s="156" t="s">
        <v>237</v>
      </c>
      <c r="AE493" s="156" t="s">
        <v>273</v>
      </c>
      <c r="AF493" s="157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118</v>
      </c>
      <c r="E494" s="11" t="s">
        <v>286</v>
      </c>
      <c r="F494" s="11" t="s">
        <v>286</v>
      </c>
      <c r="G494" s="11" t="s">
        <v>287</v>
      </c>
      <c r="H494" s="11" t="s">
        <v>287</v>
      </c>
      <c r="I494" s="11" t="s">
        <v>287</v>
      </c>
      <c r="J494" s="11" t="s">
        <v>287</v>
      </c>
      <c r="K494" s="11" t="s">
        <v>287</v>
      </c>
      <c r="L494" s="11" t="s">
        <v>287</v>
      </c>
      <c r="M494" s="11" t="s">
        <v>286</v>
      </c>
      <c r="N494" s="11" t="s">
        <v>286</v>
      </c>
      <c r="O494" s="11" t="s">
        <v>286</v>
      </c>
      <c r="P494" s="11" t="s">
        <v>286</v>
      </c>
      <c r="Q494" s="11" t="s">
        <v>287</v>
      </c>
      <c r="R494" s="11" t="s">
        <v>118</v>
      </c>
      <c r="S494" s="11" t="s">
        <v>118</v>
      </c>
      <c r="T494" s="11" t="s">
        <v>286</v>
      </c>
      <c r="U494" s="11" t="s">
        <v>287</v>
      </c>
      <c r="V494" s="11" t="s">
        <v>286</v>
      </c>
      <c r="W494" s="11" t="s">
        <v>287</v>
      </c>
      <c r="X494" s="11" t="s">
        <v>287</v>
      </c>
      <c r="Y494" s="11" t="s">
        <v>286</v>
      </c>
      <c r="Z494" s="11" t="s">
        <v>286</v>
      </c>
      <c r="AA494" s="11" t="s">
        <v>287</v>
      </c>
      <c r="AB494" s="11" t="s">
        <v>287</v>
      </c>
      <c r="AC494" s="11" t="s">
        <v>287</v>
      </c>
      <c r="AD494" s="11" t="s">
        <v>118</v>
      </c>
      <c r="AE494" s="11" t="s">
        <v>287</v>
      </c>
      <c r="AF494" s="157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1</v>
      </c>
    </row>
    <row r="495" spans="1:65">
      <c r="A495" s="30"/>
      <c r="B495" s="19"/>
      <c r="C495" s="9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  <c r="AC495" s="26"/>
      <c r="AD495" s="26"/>
      <c r="AE495" s="26"/>
      <c r="AF495" s="157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8">
        <v>1</v>
      </c>
      <c r="C496" s="14">
        <v>1</v>
      </c>
      <c r="D496" s="216">
        <v>23</v>
      </c>
      <c r="E496" s="216">
        <v>23.8</v>
      </c>
      <c r="F496" s="216">
        <v>23.3</v>
      </c>
      <c r="G496" s="216">
        <v>25.5</v>
      </c>
      <c r="H496" s="216">
        <v>21.9</v>
      </c>
      <c r="I496" s="216">
        <v>22.9</v>
      </c>
      <c r="J496" s="216">
        <v>24</v>
      </c>
      <c r="K496" s="216">
        <v>23.7</v>
      </c>
      <c r="L496" s="216">
        <v>22</v>
      </c>
      <c r="M496" s="216">
        <v>22.9</v>
      </c>
      <c r="N496" s="216">
        <v>22.6</v>
      </c>
      <c r="O496" s="216">
        <v>22</v>
      </c>
      <c r="P496" s="216">
        <v>22.18776354660217</v>
      </c>
      <c r="Q496" s="225">
        <v>18.023</v>
      </c>
      <c r="R496" s="216">
        <v>21.626454292800002</v>
      </c>
      <c r="S496" s="216">
        <v>21.07</v>
      </c>
      <c r="T496" s="216">
        <v>23.9</v>
      </c>
      <c r="U496" s="216">
        <v>21.7</v>
      </c>
      <c r="V496" s="216">
        <v>22.74</v>
      </c>
      <c r="W496" s="216">
        <v>21</v>
      </c>
      <c r="X496" s="216">
        <v>21.6</v>
      </c>
      <c r="Y496" s="225">
        <v>34.199033999999997</v>
      </c>
      <c r="Z496" s="216">
        <v>23.3</v>
      </c>
      <c r="AA496" s="225">
        <v>19</v>
      </c>
      <c r="AB496" s="216">
        <v>23</v>
      </c>
      <c r="AC496" s="216">
        <v>21.8</v>
      </c>
      <c r="AD496" s="216">
        <v>23</v>
      </c>
      <c r="AE496" s="216">
        <v>23</v>
      </c>
      <c r="AF496" s="217"/>
      <c r="AG496" s="218"/>
      <c r="AH496" s="218"/>
      <c r="AI496" s="218"/>
      <c r="AJ496" s="218"/>
      <c r="AK496" s="218"/>
      <c r="AL496" s="218"/>
      <c r="AM496" s="218"/>
      <c r="AN496" s="218"/>
      <c r="AO496" s="218"/>
      <c r="AP496" s="218"/>
      <c r="AQ496" s="218"/>
      <c r="AR496" s="218"/>
      <c r="AS496" s="218"/>
      <c r="AT496" s="218"/>
      <c r="AU496" s="218"/>
      <c r="AV496" s="218"/>
      <c r="AW496" s="218"/>
      <c r="AX496" s="218"/>
      <c r="AY496" s="218"/>
      <c r="AZ496" s="218"/>
      <c r="BA496" s="218"/>
      <c r="BB496" s="218"/>
      <c r="BC496" s="218"/>
      <c r="BD496" s="218"/>
      <c r="BE496" s="218"/>
      <c r="BF496" s="218"/>
      <c r="BG496" s="218"/>
      <c r="BH496" s="218"/>
      <c r="BI496" s="218"/>
      <c r="BJ496" s="218"/>
      <c r="BK496" s="218"/>
      <c r="BL496" s="218"/>
      <c r="BM496" s="219">
        <v>1</v>
      </c>
    </row>
    <row r="497" spans="1:65">
      <c r="A497" s="30"/>
      <c r="B497" s="19">
        <v>1</v>
      </c>
      <c r="C497" s="9">
        <v>2</v>
      </c>
      <c r="D497" s="220">
        <v>23</v>
      </c>
      <c r="E497" s="220">
        <v>24.8</v>
      </c>
      <c r="F497" s="220">
        <v>22.6</v>
      </c>
      <c r="G497" s="220">
        <v>25.4</v>
      </c>
      <c r="H497" s="220">
        <v>23.1</v>
      </c>
      <c r="I497" s="220">
        <v>22.8</v>
      </c>
      <c r="J497" s="220">
        <v>23.9</v>
      </c>
      <c r="K497" s="220">
        <v>24.2</v>
      </c>
      <c r="L497" s="220">
        <v>24</v>
      </c>
      <c r="M497" s="220">
        <v>23.2</v>
      </c>
      <c r="N497" s="220">
        <v>21.9</v>
      </c>
      <c r="O497" s="220">
        <v>23.8</v>
      </c>
      <c r="P497" s="220">
        <v>21.978488886557674</v>
      </c>
      <c r="Q497" s="227">
        <v>25.738</v>
      </c>
      <c r="R497" s="220">
        <v>21.1304951298</v>
      </c>
      <c r="S497" s="220">
        <v>20.67</v>
      </c>
      <c r="T497" s="220">
        <v>24.5</v>
      </c>
      <c r="U497" s="220">
        <v>21.1</v>
      </c>
      <c r="V497" s="220">
        <v>22.84</v>
      </c>
      <c r="W497" s="220">
        <v>21</v>
      </c>
      <c r="X497" s="220">
        <v>22.1</v>
      </c>
      <c r="Y497" s="226">
        <v>34.265937000000001</v>
      </c>
      <c r="Z497" s="220">
        <v>23.8</v>
      </c>
      <c r="AA497" s="226">
        <v>19</v>
      </c>
      <c r="AB497" s="220">
        <v>23</v>
      </c>
      <c r="AC497" s="227">
        <v>23</v>
      </c>
      <c r="AD497" s="220">
        <v>24</v>
      </c>
      <c r="AE497" s="220">
        <v>22</v>
      </c>
      <c r="AF497" s="217"/>
      <c r="AG497" s="218"/>
      <c r="AH497" s="218"/>
      <c r="AI497" s="218"/>
      <c r="AJ497" s="218"/>
      <c r="AK497" s="218"/>
      <c r="AL497" s="218"/>
      <c r="AM497" s="218"/>
      <c r="AN497" s="218"/>
      <c r="AO497" s="218"/>
      <c r="AP497" s="218"/>
      <c r="AQ497" s="218"/>
      <c r="AR497" s="218"/>
      <c r="AS497" s="218"/>
      <c r="AT497" s="218"/>
      <c r="AU497" s="218"/>
      <c r="AV497" s="218"/>
      <c r="AW497" s="218"/>
      <c r="AX497" s="218"/>
      <c r="AY497" s="218"/>
      <c r="AZ497" s="218"/>
      <c r="BA497" s="218"/>
      <c r="BB497" s="218"/>
      <c r="BC497" s="218"/>
      <c r="BD497" s="218"/>
      <c r="BE497" s="218"/>
      <c r="BF497" s="218"/>
      <c r="BG497" s="218"/>
      <c r="BH497" s="218"/>
      <c r="BI497" s="218"/>
      <c r="BJ497" s="218"/>
      <c r="BK497" s="218"/>
      <c r="BL497" s="218"/>
      <c r="BM497" s="219" t="e">
        <v>#N/A</v>
      </c>
    </row>
    <row r="498" spans="1:65">
      <c r="A498" s="30"/>
      <c r="B498" s="19">
        <v>1</v>
      </c>
      <c r="C498" s="9">
        <v>3</v>
      </c>
      <c r="D498" s="220">
        <v>23</v>
      </c>
      <c r="E498" s="220">
        <v>24</v>
      </c>
      <c r="F498" s="220">
        <v>23.2</v>
      </c>
      <c r="G498" s="220">
        <v>24.5</v>
      </c>
      <c r="H498" s="220">
        <v>23.8</v>
      </c>
      <c r="I498" s="220">
        <v>22.2</v>
      </c>
      <c r="J498" s="220">
        <v>23.9</v>
      </c>
      <c r="K498" s="220">
        <v>23.7</v>
      </c>
      <c r="L498" s="220">
        <v>23</v>
      </c>
      <c r="M498" s="220">
        <v>23.5</v>
      </c>
      <c r="N498" s="220">
        <v>21.7</v>
      </c>
      <c r="O498" s="220">
        <v>24.4</v>
      </c>
      <c r="P498" s="220">
        <v>22.255926066767579</v>
      </c>
      <c r="Q498" s="226">
        <v>16.076000000000001</v>
      </c>
      <c r="R498" s="220">
        <v>21.359477565300001</v>
      </c>
      <c r="S498" s="220">
        <v>20.56</v>
      </c>
      <c r="T498" s="220">
        <v>24.8</v>
      </c>
      <c r="U498" s="220">
        <v>20.2</v>
      </c>
      <c r="V498" s="220">
        <v>22.85</v>
      </c>
      <c r="W498" s="220">
        <v>21</v>
      </c>
      <c r="X498" s="220">
        <v>20.8</v>
      </c>
      <c r="Y498" s="226">
        <v>34.491559000000002</v>
      </c>
      <c r="Z498" s="220">
        <v>23.8</v>
      </c>
      <c r="AA498" s="226">
        <v>18</v>
      </c>
      <c r="AB498" s="220">
        <v>23</v>
      </c>
      <c r="AC498" s="220">
        <v>22</v>
      </c>
      <c r="AD498" s="220">
        <v>23</v>
      </c>
      <c r="AE498" s="220">
        <v>22</v>
      </c>
      <c r="AF498" s="217"/>
      <c r="AG498" s="218"/>
      <c r="AH498" s="218"/>
      <c r="AI498" s="218"/>
      <c r="AJ498" s="218"/>
      <c r="AK498" s="218"/>
      <c r="AL498" s="218"/>
      <c r="AM498" s="218"/>
      <c r="AN498" s="218"/>
      <c r="AO498" s="218"/>
      <c r="AP498" s="218"/>
      <c r="AQ498" s="218"/>
      <c r="AR498" s="218"/>
      <c r="AS498" s="218"/>
      <c r="AT498" s="218"/>
      <c r="AU498" s="218"/>
      <c r="AV498" s="218"/>
      <c r="AW498" s="218"/>
      <c r="AX498" s="218"/>
      <c r="AY498" s="218"/>
      <c r="AZ498" s="218"/>
      <c r="BA498" s="218"/>
      <c r="BB498" s="218"/>
      <c r="BC498" s="218"/>
      <c r="BD498" s="218"/>
      <c r="BE498" s="218"/>
      <c r="BF498" s="218"/>
      <c r="BG498" s="218"/>
      <c r="BH498" s="218"/>
      <c r="BI498" s="218"/>
      <c r="BJ498" s="218"/>
      <c r="BK498" s="218"/>
      <c r="BL498" s="218"/>
      <c r="BM498" s="219">
        <v>16</v>
      </c>
    </row>
    <row r="499" spans="1:65">
      <c r="A499" s="30"/>
      <c r="B499" s="19">
        <v>1</v>
      </c>
      <c r="C499" s="9">
        <v>4</v>
      </c>
      <c r="D499" s="220">
        <v>23</v>
      </c>
      <c r="E499" s="220">
        <v>23.4</v>
      </c>
      <c r="F499" s="220">
        <v>23.1</v>
      </c>
      <c r="G499" s="220">
        <v>24.6</v>
      </c>
      <c r="H499" s="220">
        <v>23.8</v>
      </c>
      <c r="I499" s="220">
        <v>22.5</v>
      </c>
      <c r="J499" s="220">
        <v>24.4</v>
      </c>
      <c r="K499" s="227">
        <v>25.9</v>
      </c>
      <c r="L499" s="220">
        <v>23.1</v>
      </c>
      <c r="M499" s="220">
        <v>24.2</v>
      </c>
      <c r="N499" s="220">
        <v>21.8</v>
      </c>
      <c r="O499" s="220">
        <v>22.2</v>
      </c>
      <c r="P499" s="220">
        <v>22.243367907902911</v>
      </c>
      <c r="Q499" s="226">
        <v>18.335000000000001</v>
      </c>
      <c r="R499" s="220">
        <v>22.116413818800002</v>
      </c>
      <c r="S499" s="220">
        <v>20.86</v>
      </c>
      <c r="T499" s="220">
        <v>25.3</v>
      </c>
      <c r="U499" s="220">
        <v>23.4</v>
      </c>
      <c r="V499" s="220">
        <v>22.76</v>
      </c>
      <c r="W499" s="220">
        <v>22</v>
      </c>
      <c r="X499" s="220">
        <v>20.8</v>
      </c>
      <c r="Y499" s="226">
        <v>34.471507000000003</v>
      </c>
      <c r="Z499" s="220">
        <v>24.4</v>
      </c>
      <c r="AA499" s="226">
        <v>19</v>
      </c>
      <c r="AB499" s="220">
        <v>23</v>
      </c>
      <c r="AC499" s="220">
        <v>21.9</v>
      </c>
      <c r="AD499" s="220">
        <v>24</v>
      </c>
      <c r="AE499" s="220">
        <v>23</v>
      </c>
      <c r="AF499" s="217"/>
      <c r="AG499" s="218"/>
      <c r="AH499" s="218"/>
      <c r="AI499" s="218"/>
      <c r="AJ499" s="218"/>
      <c r="AK499" s="218"/>
      <c r="AL499" s="218"/>
      <c r="AM499" s="218"/>
      <c r="AN499" s="218"/>
      <c r="AO499" s="218"/>
      <c r="AP499" s="218"/>
      <c r="AQ499" s="218"/>
      <c r="AR499" s="218"/>
      <c r="AS499" s="218"/>
      <c r="AT499" s="218"/>
      <c r="AU499" s="218"/>
      <c r="AV499" s="218"/>
      <c r="AW499" s="218"/>
      <c r="AX499" s="218"/>
      <c r="AY499" s="218"/>
      <c r="AZ499" s="218"/>
      <c r="BA499" s="218"/>
      <c r="BB499" s="218"/>
      <c r="BC499" s="218"/>
      <c r="BD499" s="218"/>
      <c r="BE499" s="218"/>
      <c r="BF499" s="218"/>
      <c r="BG499" s="218"/>
      <c r="BH499" s="218"/>
      <c r="BI499" s="218"/>
      <c r="BJ499" s="218"/>
      <c r="BK499" s="218"/>
      <c r="BL499" s="218"/>
      <c r="BM499" s="219">
        <v>22.869330142093048</v>
      </c>
    </row>
    <row r="500" spans="1:65">
      <c r="A500" s="30"/>
      <c r="B500" s="19">
        <v>1</v>
      </c>
      <c r="C500" s="9">
        <v>5</v>
      </c>
      <c r="D500" s="220">
        <v>23</v>
      </c>
      <c r="E500" s="220">
        <v>23</v>
      </c>
      <c r="F500" s="220">
        <v>23.2</v>
      </c>
      <c r="G500" s="220">
        <v>24.5</v>
      </c>
      <c r="H500" s="220">
        <v>24.7</v>
      </c>
      <c r="I500" s="220">
        <v>22.7</v>
      </c>
      <c r="J500" s="220">
        <v>22.7</v>
      </c>
      <c r="K500" s="220">
        <v>23.8</v>
      </c>
      <c r="L500" s="220">
        <v>23.3</v>
      </c>
      <c r="M500" s="220">
        <v>24.1</v>
      </c>
      <c r="N500" s="220">
        <v>22</v>
      </c>
      <c r="O500" s="220">
        <v>22.9</v>
      </c>
      <c r="P500" s="220">
        <v>22.065883334383393</v>
      </c>
      <c r="Q500" s="226">
        <v>18.768000000000001</v>
      </c>
      <c r="R500" s="220">
        <v>22.882186273800002</v>
      </c>
      <c r="S500" s="220">
        <v>20.54</v>
      </c>
      <c r="T500" s="220">
        <v>24.1</v>
      </c>
      <c r="U500" s="220">
        <v>21.6</v>
      </c>
      <c r="V500" s="220">
        <v>22.95</v>
      </c>
      <c r="W500" s="220">
        <v>22</v>
      </c>
      <c r="X500" s="220">
        <v>21.5</v>
      </c>
      <c r="Y500" s="226">
        <v>34.607846000000002</v>
      </c>
      <c r="Z500" s="220">
        <v>23.5</v>
      </c>
      <c r="AA500" s="226">
        <v>19</v>
      </c>
      <c r="AB500" s="220">
        <v>22</v>
      </c>
      <c r="AC500" s="220">
        <v>22.2</v>
      </c>
      <c r="AD500" s="220">
        <v>22</v>
      </c>
      <c r="AE500" s="220">
        <v>23</v>
      </c>
      <c r="AF500" s="217"/>
      <c r="AG500" s="218"/>
      <c r="AH500" s="218"/>
      <c r="AI500" s="218"/>
      <c r="AJ500" s="218"/>
      <c r="AK500" s="218"/>
      <c r="AL500" s="218"/>
      <c r="AM500" s="218"/>
      <c r="AN500" s="218"/>
      <c r="AO500" s="218"/>
      <c r="AP500" s="218"/>
      <c r="AQ500" s="218"/>
      <c r="AR500" s="218"/>
      <c r="AS500" s="218"/>
      <c r="AT500" s="218"/>
      <c r="AU500" s="218"/>
      <c r="AV500" s="218"/>
      <c r="AW500" s="218"/>
      <c r="AX500" s="218"/>
      <c r="AY500" s="218"/>
      <c r="AZ500" s="218"/>
      <c r="BA500" s="218"/>
      <c r="BB500" s="218"/>
      <c r="BC500" s="218"/>
      <c r="BD500" s="218"/>
      <c r="BE500" s="218"/>
      <c r="BF500" s="218"/>
      <c r="BG500" s="218"/>
      <c r="BH500" s="218"/>
      <c r="BI500" s="218"/>
      <c r="BJ500" s="218"/>
      <c r="BK500" s="218"/>
      <c r="BL500" s="218"/>
      <c r="BM500" s="219">
        <v>34</v>
      </c>
    </row>
    <row r="501" spans="1:65">
      <c r="A501" s="30"/>
      <c r="B501" s="19">
        <v>1</v>
      </c>
      <c r="C501" s="9">
        <v>6</v>
      </c>
      <c r="D501" s="220">
        <v>23</v>
      </c>
      <c r="E501" s="220">
        <v>22.9</v>
      </c>
      <c r="F501" s="220">
        <v>23.8</v>
      </c>
      <c r="G501" s="220">
        <v>24.2</v>
      </c>
      <c r="H501" s="220">
        <v>24.3</v>
      </c>
      <c r="I501" s="220">
        <v>22.6</v>
      </c>
      <c r="J501" s="220">
        <v>22.9</v>
      </c>
      <c r="K501" s="220">
        <v>24.8</v>
      </c>
      <c r="L501" s="220">
        <v>24.9</v>
      </c>
      <c r="M501" s="220">
        <v>24.3</v>
      </c>
      <c r="N501" s="220">
        <v>21.1</v>
      </c>
      <c r="O501" s="220">
        <v>22.5</v>
      </c>
      <c r="P501" s="227">
        <v>23.344055087092457</v>
      </c>
      <c r="Q501" s="226">
        <v>21.968</v>
      </c>
      <c r="R501" s="220">
        <v>22.666778542800003</v>
      </c>
      <c r="S501" s="220">
        <v>20.95</v>
      </c>
      <c r="T501" s="220">
        <v>24.3</v>
      </c>
      <c r="U501" s="220">
        <v>22.8</v>
      </c>
      <c r="V501" s="220">
        <v>22.55</v>
      </c>
      <c r="W501" s="220">
        <v>22</v>
      </c>
      <c r="X501" s="220">
        <v>21.3</v>
      </c>
      <c r="Y501" s="226">
        <v>34.390220999999997</v>
      </c>
      <c r="Z501" s="220">
        <v>24.5</v>
      </c>
      <c r="AA501" s="226">
        <v>19</v>
      </c>
      <c r="AB501" s="220">
        <v>22</v>
      </c>
      <c r="AC501" s="220">
        <v>21.9</v>
      </c>
      <c r="AD501" s="220">
        <v>24</v>
      </c>
      <c r="AE501" s="220">
        <v>23</v>
      </c>
      <c r="AF501" s="217"/>
      <c r="AG501" s="218"/>
      <c r="AH501" s="218"/>
      <c r="AI501" s="218"/>
      <c r="AJ501" s="218"/>
      <c r="AK501" s="218"/>
      <c r="AL501" s="218"/>
      <c r="AM501" s="218"/>
      <c r="AN501" s="218"/>
      <c r="AO501" s="218"/>
      <c r="AP501" s="218"/>
      <c r="AQ501" s="218"/>
      <c r="AR501" s="218"/>
      <c r="AS501" s="218"/>
      <c r="AT501" s="218"/>
      <c r="AU501" s="218"/>
      <c r="AV501" s="218"/>
      <c r="AW501" s="218"/>
      <c r="AX501" s="218"/>
      <c r="AY501" s="218"/>
      <c r="AZ501" s="218"/>
      <c r="BA501" s="218"/>
      <c r="BB501" s="218"/>
      <c r="BC501" s="218"/>
      <c r="BD501" s="218"/>
      <c r="BE501" s="218"/>
      <c r="BF501" s="218"/>
      <c r="BG501" s="218"/>
      <c r="BH501" s="218"/>
      <c r="BI501" s="218"/>
      <c r="BJ501" s="218"/>
      <c r="BK501" s="218"/>
      <c r="BL501" s="218"/>
      <c r="BM501" s="221"/>
    </row>
    <row r="502" spans="1:65">
      <c r="A502" s="30"/>
      <c r="B502" s="20" t="s">
        <v>239</v>
      </c>
      <c r="C502" s="12"/>
      <c r="D502" s="222">
        <v>23</v>
      </c>
      <c r="E502" s="222">
        <v>23.650000000000002</v>
      </c>
      <c r="F502" s="222">
        <v>23.200000000000003</v>
      </c>
      <c r="G502" s="222">
        <v>24.783333333333331</v>
      </c>
      <c r="H502" s="222">
        <v>23.599999999999998</v>
      </c>
      <c r="I502" s="222">
        <v>22.616666666666671</v>
      </c>
      <c r="J502" s="222">
        <v>23.633333333333329</v>
      </c>
      <c r="K502" s="222">
        <v>24.349999999999998</v>
      </c>
      <c r="L502" s="222">
        <v>23.383333333333329</v>
      </c>
      <c r="M502" s="222">
        <v>23.700000000000003</v>
      </c>
      <c r="N502" s="222">
        <v>21.849999999999998</v>
      </c>
      <c r="O502" s="222">
        <v>22.966666666666665</v>
      </c>
      <c r="P502" s="222">
        <v>22.345914138217694</v>
      </c>
      <c r="Q502" s="222">
        <v>19.818000000000001</v>
      </c>
      <c r="R502" s="222">
        <v>21.963634270549999</v>
      </c>
      <c r="S502" s="222">
        <v>20.774999999999999</v>
      </c>
      <c r="T502" s="222">
        <v>24.483333333333334</v>
      </c>
      <c r="U502" s="222">
        <v>21.8</v>
      </c>
      <c r="V502" s="222">
        <v>22.78166666666667</v>
      </c>
      <c r="W502" s="222">
        <v>21.5</v>
      </c>
      <c r="X502" s="222">
        <v>21.349999999999998</v>
      </c>
      <c r="Y502" s="222">
        <v>34.404350666666666</v>
      </c>
      <c r="Z502" s="222">
        <v>23.883333333333336</v>
      </c>
      <c r="AA502" s="222">
        <v>18.833333333333332</v>
      </c>
      <c r="AB502" s="222">
        <v>22.666666666666668</v>
      </c>
      <c r="AC502" s="222">
        <v>22.133333333333329</v>
      </c>
      <c r="AD502" s="222">
        <v>23.333333333333332</v>
      </c>
      <c r="AE502" s="222">
        <v>22.666666666666668</v>
      </c>
      <c r="AF502" s="217"/>
      <c r="AG502" s="218"/>
      <c r="AH502" s="218"/>
      <c r="AI502" s="218"/>
      <c r="AJ502" s="218"/>
      <c r="AK502" s="218"/>
      <c r="AL502" s="218"/>
      <c r="AM502" s="218"/>
      <c r="AN502" s="218"/>
      <c r="AO502" s="218"/>
      <c r="AP502" s="218"/>
      <c r="AQ502" s="218"/>
      <c r="AR502" s="218"/>
      <c r="AS502" s="218"/>
      <c r="AT502" s="218"/>
      <c r="AU502" s="218"/>
      <c r="AV502" s="218"/>
      <c r="AW502" s="218"/>
      <c r="AX502" s="218"/>
      <c r="AY502" s="218"/>
      <c r="AZ502" s="218"/>
      <c r="BA502" s="218"/>
      <c r="BB502" s="218"/>
      <c r="BC502" s="218"/>
      <c r="BD502" s="218"/>
      <c r="BE502" s="218"/>
      <c r="BF502" s="218"/>
      <c r="BG502" s="218"/>
      <c r="BH502" s="218"/>
      <c r="BI502" s="218"/>
      <c r="BJ502" s="218"/>
      <c r="BK502" s="218"/>
      <c r="BL502" s="218"/>
      <c r="BM502" s="221"/>
    </row>
    <row r="503" spans="1:65">
      <c r="A503" s="30"/>
      <c r="B503" s="3" t="s">
        <v>240</v>
      </c>
      <c r="C503" s="29"/>
      <c r="D503" s="220">
        <v>23</v>
      </c>
      <c r="E503" s="220">
        <v>23.6</v>
      </c>
      <c r="F503" s="220">
        <v>23.2</v>
      </c>
      <c r="G503" s="220">
        <v>24.55</v>
      </c>
      <c r="H503" s="220">
        <v>23.8</v>
      </c>
      <c r="I503" s="220">
        <v>22.65</v>
      </c>
      <c r="J503" s="220">
        <v>23.9</v>
      </c>
      <c r="K503" s="220">
        <v>24</v>
      </c>
      <c r="L503" s="220">
        <v>23.200000000000003</v>
      </c>
      <c r="M503" s="220">
        <v>23.8</v>
      </c>
      <c r="N503" s="220">
        <v>21.85</v>
      </c>
      <c r="O503" s="220">
        <v>22.7</v>
      </c>
      <c r="P503" s="220">
        <v>22.215565727252539</v>
      </c>
      <c r="Q503" s="220">
        <v>18.551500000000001</v>
      </c>
      <c r="R503" s="220">
        <v>21.871434055800002</v>
      </c>
      <c r="S503" s="220">
        <v>20.765000000000001</v>
      </c>
      <c r="T503" s="220">
        <v>24.4</v>
      </c>
      <c r="U503" s="220">
        <v>21.65</v>
      </c>
      <c r="V503" s="220">
        <v>22.8</v>
      </c>
      <c r="W503" s="220">
        <v>21.5</v>
      </c>
      <c r="X503" s="220">
        <v>21.4</v>
      </c>
      <c r="Y503" s="220">
        <v>34.430864</v>
      </c>
      <c r="Z503" s="220">
        <v>23.8</v>
      </c>
      <c r="AA503" s="220">
        <v>19</v>
      </c>
      <c r="AB503" s="220">
        <v>23</v>
      </c>
      <c r="AC503" s="220">
        <v>21.95</v>
      </c>
      <c r="AD503" s="220">
        <v>23.5</v>
      </c>
      <c r="AE503" s="220">
        <v>23</v>
      </c>
      <c r="AF503" s="217"/>
      <c r="AG503" s="218"/>
      <c r="AH503" s="218"/>
      <c r="AI503" s="218"/>
      <c r="AJ503" s="218"/>
      <c r="AK503" s="218"/>
      <c r="AL503" s="218"/>
      <c r="AM503" s="218"/>
      <c r="AN503" s="218"/>
      <c r="AO503" s="218"/>
      <c r="AP503" s="218"/>
      <c r="AQ503" s="218"/>
      <c r="AR503" s="218"/>
      <c r="AS503" s="218"/>
      <c r="AT503" s="218"/>
      <c r="AU503" s="218"/>
      <c r="AV503" s="218"/>
      <c r="AW503" s="218"/>
      <c r="AX503" s="218"/>
      <c r="AY503" s="218"/>
      <c r="AZ503" s="218"/>
      <c r="BA503" s="218"/>
      <c r="BB503" s="218"/>
      <c r="BC503" s="218"/>
      <c r="BD503" s="218"/>
      <c r="BE503" s="218"/>
      <c r="BF503" s="218"/>
      <c r="BG503" s="218"/>
      <c r="BH503" s="218"/>
      <c r="BI503" s="218"/>
      <c r="BJ503" s="218"/>
      <c r="BK503" s="218"/>
      <c r="BL503" s="218"/>
      <c r="BM503" s="221"/>
    </row>
    <row r="504" spans="1:65">
      <c r="A504" s="30"/>
      <c r="B504" s="3" t="s">
        <v>241</v>
      </c>
      <c r="C504" s="29"/>
      <c r="D504" s="24">
        <v>0</v>
      </c>
      <c r="E504" s="24">
        <v>0.70922492905988643</v>
      </c>
      <c r="F504" s="24">
        <v>0.38470768123342663</v>
      </c>
      <c r="G504" s="24">
        <v>0.53447793842839431</v>
      </c>
      <c r="H504" s="24">
        <v>0.99196774141097988</v>
      </c>
      <c r="I504" s="24">
        <v>0.24832774042918895</v>
      </c>
      <c r="J504" s="24">
        <v>0.67428974978614842</v>
      </c>
      <c r="K504" s="24">
        <v>0.86890735984913792</v>
      </c>
      <c r="L504" s="24">
        <v>0.98268340103344864</v>
      </c>
      <c r="M504" s="24">
        <v>0.58309518948453076</v>
      </c>
      <c r="N504" s="24">
        <v>0.48476798574163288</v>
      </c>
      <c r="O504" s="24">
        <v>0.9479803092188499</v>
      </c>
      <c r="P504" s="24">
        <v>0.50066537976128311</v>
      </c>
      <c r="Q504" s="24">
        <v>3.4697342261331818</v>
      </c>
      <c r="R504" s="24">
        <v>0.71194209460878555</v>
      </c>
      <c r="S504" s="24">
        <v>0.21787611158637857</v>
      </c>
      <c r="T504" s="24">
        <v>0.50760877323650255</v>
      </c>
      <c r="U504" s="24">
        <v>1.1541230437002805</v>
      </c>
      <c r="V504" s="24">
        <v>0.13585531519475635</v>
      </c>
      <c r="W504" s="24">
        <v>0.54772255750516607</v>
      </c>
      <c r="X504" s="24">
        <v>0.50099900199501413</v>
      </c>
      <c r="Y504" s="24">
        <v>0.1516829202048377</v>
      </c>
      <c r="Z504" s="24">
        <v>0.47923550230201661</v>
      </c>
      <c r="AA504" s="24">
        <v>0.40824829046386296</v>
      </c>
      <c r="AB504" s="24">
        <v>0.5163977794943222</v>
      </c>
      <c r="AC504" s="24">
        <v>0.44572039067858094</v>
      </c>
      <c r="AD504" s="24">
        <v>0.81649658092772603</v>
      </c>
      <c r="AE504" s="24">
        <v>0.5163977794943222</v>
      </c>
      <c r="AF504" s="157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30"/>
      <c r="B505" s="3" t="s">
        <v>87</v>
      </c>
      <c r="C505" s="29"/>
      <c r="D505" s="13">
        <v>0</v>
      </c>
      <c r="E505" s="13">
        <v>2.9988369093441283E-2</v>
      </c>
      <c r="F505" s="13">
        <v>1.6582227639371835E-2</v>
      </c>
      <c r="G505" s="13">
        <v>2.1566023070412683E-2</v>
      </c>
      <c r="H505" s="13">
        <v>4.2032531415719492E-2</v>
      </c>
      <c r="I505" s="13">
        <v>1.0979855877488088E-2</v>
      </c>
      <c r="J505" s="13">
        <v>2.8531301119301068E-2</v>
      </c>
      <c r="K505" s="13">
        <v>3.568408048661758E-2</v>
      </c>
      <c r="L505" s="13">
        <v>4.202494943835134E-2</v>
      </c>
      <c r="M505" s="13">
        <v>2.4603172552089901E-2</v>
      </c>
      <c r="N505" s="13">
        <v>2.218617783714567E-2</v>
      </c>
      <c r="O505" s="13">
        <v>4.1276355989209722E-2</v>
      </c>
      <c r="P505" s="13">
        <v>2.2405231518589201E-2</v>
      </c>
      <c r="Q505" s="13">
        <v>0.17507993874927749</v>
      </c>
      <c r="R505" s="13">
        <v>3.2414585211127611E-2</v>
      </c>
      <c r="S505" s="13">
        <v>1.0487418126901496E-2</v>
      </c>
      <c r="T505" s="13">
        <v>2.0732829403805414E-2</v>
      </c>
      <c r="U505" s="13">
        <v>5.2941424022948644E-2</v>
      </c>
      <c r="V505" s="13">
        <v>5.963361556577204E-3</v>
      </c>
      <c r="W505" s="13">
        <v>2.5475467790937956E-2</v>
      </c>
      <c r="X505" s="13">
        <v>2.3465995409602536E-2</v>
      </c>
      <c r="Y505" s="13">
        <v>4.4088296179296506E-3</v>
      </c>
      <c r="Z505" s="13">
        <v>2.0065687465541517E-2</v>
      </c>
      <c r="AA505" s="13">
        <v>2.1676900378612193E-2</v>
      </c>
      <c r="AB505" s="13">
        <v>2.2782254977690684E-2</v>
      </c>
      <c r="AC505" s="13">
        <v>2.0137969458369626E-2</v>
      </c>
      <c r="AD505" s="13">
        <v>3.4992710611188263E-2</v>
      </c>
      <c r="AE505" s="13">
        <v>2.2782254977690684E-2</v>
      </c>
      <c r="AF505" s="157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30"/>
      <c r="B506" s="3" t="s">
        <v>242</v>
      </c>
      <c r="C506" s="29"/>
      <c r="D506" s="13">
        <v>5.7137597426364373E-3</v>
      </c>
      <c r="E506" s="13">
        <v>3.4136105126667537E-2</v>
      </c>
      <c r="F506" s="13">
        <v>1.4459096783876912E-2</v>
      </c>
      <c r="G506" s="13">
        <v>8.3693015027029194E-2</v>
      </c>
      <c r="H506" s="13">
        <v>3.1949770866357197E-2</v>
      </c>
      <c r="I506" s="13">
        <v>-1.1048136253074103E-2</v>
      </c>
      <c r="J506" s="13">
        <v>3.3407327039897128E-2</v>
      </c>
      <c r="K506" s="13">
        <v>6.4744784771008312E-2</v>
      </c>
      <c r="L506" s="13">
        <v>2.2475655738346756E-2</v>
      </c>
      <c r="M506" s="13">
        <v>3.6322439386977656E-2</v>
      </c>
      <c r="N506" s="13">
        <v>-4.4571928244495518E-2</v>
      </c>
      <c r="O506" s="13">
        <v>4.2562035690962841E-3</v>
      </c>
      <c r="P506" s="13">
        <v>-2.2887246833345642E-2</v>
      </c>
      <c r="Q506" s="13">
        <v>-0.13342455258349695</v>
      </c>
      <c r="R506" s="13">
        <v>-3.9603078267519298E-2</v>
      </c>
      <c r="S506" s="13">
        <v>-9.1578114841162184E-2</v>
      </c>
      <c r="T506" s="13">
        <v>7.0575009465168703E-2</v>
      </c>
      <c r="U506" s="13">
        <v>-4.6758262504805526E-2</v>
      </c>
      <c r="V506" s="13">
        <v>-3.8332331940508224E-3</v>
      </c>
      <c r="W506" s="13">
        <v>-5.9876268066666016E-2</v>
      </c>
      <c r="X506" s="13">
        <v>-6.6435270847596373E-2</v>
      </c>
      <c r="Y506" s="13">
        <v>0.50438821132510481</v>
      </c>
      <c r="Z506" s="13">
        <v>4.4338998341447944E-2</v>
      </c>
      <c r="AA506" s="13">
        <v>-0.17648076194987028</v>
      </c>
      <c r="AB506" s="13">
        <v>-8.8618019927640956E-3</v>
      </c>
      <c r="AC506" s="13">
        <v>-3.2182700769405215E-2</v>
      </c>
      <c r="AD506" s="13">
        <v>2.0289321478036859E-2</v>
      </c>
      <c r="AE506" s="13">
        <v>-8.8618019927640956E-3</v>
      </c>
      <c r="AF506" s="157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46" t="s">
        <v>243</v>
      </c>
      <c r="C507" s="47"/>
      <c r="D507" s="45">
        <v>0.11</v>
      </c>
      <c r="E507" s="45">
        <v>0.65</v>
      </c>
      <c r="F507" s="45">
        <v>0.27</v>
      </c>
      <c r="G507" s="45">
        <v>1.61</v>
      </c>
      <c r="H507" s="45">
        <v>0.61</v>
      </c>
      <c r="I507" s="45">
        <v>0.22</v>
      </c>
      <c r="J507" s="45">
        <v>0.64</v>
      </c>
      <c r="K507" s="45">
        <v>1.24</v>
      </c>
      <c r="L507" s="45">
        <v>0.43</v>
      </c>
      <c r="M507" s="45">
        <v>0.7</v>
      </c>
      <c r="N507" s="45">
        <v>0.86</v>
      </c>
      <c r="O507" s="45">
        <v>0.08</v>
      </c>
      <c r="P507" s="45">
        <v>0.44</v>
      </c>
      <c r="Q507" s="45">
        <v>2.57</v>
      </c>
      <c r="R507" s="45">
        <v>0.77</v>
      </c>
      <c r="S507" s="45">
        <v>1.77</v>
      </c>
      <c r="T507" s="45">
        <v>1.35</v>
      </c>
      <c r="U507" s="45">
        <v>0.9</v>
      </c>
      <c r="V507" s="45">
        <v>0.08</v>
      </c>
      <c r="W507" s="45">
        <v>1.1599999999999999</v>
      </c>
      <c r="X507" s="45">
        <v>1.28</v>
      </c>
      <c r="Y507" s="45">
        <v>9.7100000000000009</v>
      </c>
      <c r="Z507" s="45">
        <v>0.85</v>
      </c>
      <c r="AA507" s="45">
        <v>3.4</v>
      </c>
      <c r="AB507" s="45">
        <v>0.17</v>
      </c>
      <c r="AC507" s="45">
        <v>0.62</v>
      </c>
      <c r="AD507" s="45">
        <v>0.39</v>
      </c>
      <c r="AE507" s="45">
        <v>0.17</v>
      </c>
      <c r="AF507" s="157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B508" s="31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  <c r="BM508" s="55"/>
    </row>
    <row r="509" spans="1:65" ht="15">
      <c r="B509" s="8" t="s">
        <v>514</v>
      </c>
      <c r="BM509" s="28" t="s">
        <v>67</v>
      </c>
    </row>
    <row r="510" spans="1:65" ht="15">
      <c r="A510" s="25" t="s">
        <v>23</v>
      </c>
      <c r="B510" s="18" t="s">
        <v>114</v>
      </c>
      <c r="C510" s="15" t="s">
        <v>115</v>
      </c>
      <c r="D510" s="16" t="s">
        <v>235</v>
      </c>
      <c r="E510" s="17" t="s">
        <v>235</v>
      </c>
      <c r="F510" s="17" t="s">
        <v>235</v>
      </c>
      <c r="G510" s="17" t="s">
        <v>235</v>
      </c>
      <c r="H510" s="17" t="s">
        <v>235</v>
      </c>
      <c r="I510" s="17" t="s">
        <v>235</v>
      </c>
      <c r="J510" s="17" t="s">
        <v>235</v>
      </c>
      <c r="K510" s="17" t="s">
        <v>235</v>
      </c>
      <c r="L510" s="157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8">
        <v>1</v>
      </c>
    </row>
    <row r="511" spans="1:65">
      <c r="A511" s="30"/>
      <c r="B511" s="19" t="s">
        <v>236</v>
      </c>
      <c r="C511" s="9" t="s">
        <v>236</v>
      </c>
      <c r="D511" s="154" t="s">
        <v>247</v>
      </c>
      <c r="E511" s="156" t="s">
        <v>255</v>
      </c>
      <c r="F511" s="156" t="s">
        <v>257</v>
      </c>
      <c r="G511" s="156" t="s">
        <v>258</v>
      </c>
      <c r="H511" s="156" t="s">
        <v>268</v>
      </c>
      <c r="I511" s="156" t="s">
        <v>270</v>
      </c>
      <c r="J511" s="156" t="s">
        <v>271</v>
      </c>
      <c r="K511" s="156" t="s">
        <v>273</v>
      </c>
      <c r="L511" s="157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 t="s">
        <v>3</v>
      </c>
    </row>
    <row r="512" spans="1:65">
      <c r="A512" s="30"/>
      <c r="B512" s="19"/>
      <c r="C512" s="9"/>
      <c r="D512" s="10" t="s">
        <v>286</v>
      </c>
      <c r="E512" s="11" t="s">
        <v>286</v>
      </c>
      <c r="F512" s="11" t="s">
        <v>286</v>
      </c>
      <c r="G512" s="11" t="s">
        <v>286</v>
      </c>
      <c r="H512" s="11" t="s">
        <v>286</v>
      </c>
      <c r="I512" s="11" t="s">
        <v>287</v>
      </c>
      <c r="J512" s="11" t="s">
        <v>287</v>
      </c>
      <c r="K512" s="11" t="s">
        <v>286</v>
      </c>
      <c r="L512" s="157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2</v>
      </c>
    </row>
    <row r="513" spans="1:65">
      <c r="A513" s="30"/>
      <c r="B513" s="19"/>
      <c r="C513" s="9"/>
      <c r="D513" s="26"/>
      <c r="E513" s="26"/>
      <c r="F513" s="26"/>
      <c r="G513" s="26"/>
      <c r="H513" s="26"/>
      <c r="I513" s="26"/>
      <c r="J513" s="26"/>
      <c r="K513" s="26"/>
      <c r="L513" s="157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3</v>
      </c>
    </row>
    <row r="514" spans="1:65">
      <c r="A514" s="30"/>
      <c r="B514" s="18">
        <v>1</v>
      </c>
      <c r="C514" s="14">
        <v>1</v>
      </c>
      <c r="D514" s="151">
        <v>0.1</v>
      </c>
      <c r="E514" s="22">
        <v>0.12</v>
      </c>
      <c r="F514" s="22">
        <v>0.14000000000000001</v>
      </c>
      <c r="G514" s="22">
        <v>0.13504816537646733</v>
      </c>
      <c r="H514" s="22">
        <v>0.14000000000000001</v>
      </c>
      <c r="I514" s="22">
        <v>0.16</v>
      </c>
      <c r="J514" s="22">
        <v>0.13</v>
      </c>
      <c r="K514" s="22">
        <v>0.14000000000000001</v>
      </c>
      <c r="L514" s="157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1</v>
      </c>
    </row>
    <row r="515" spans="1:65">
      <c r="A515" s="30"/>
      <c r="B515" s="19">
        <v>1</v>
      </c>
      <c r="C515" s="9">
        <v>2</v>
      </c>
      <c r="D515" s="152">
        <v>0.1</v>
      </c>
      <c r="E515" s="11">
        <v>0.13</v>
      </c>
      <c r="F515" s="11">
        <v>0.15</v>
      </c>
      <c r="G515" s="11">
        <v>0.14342647759151439</v>
      </c>
      <c r="H515" s="11">
        <v>0.14000000000000001</v>
      </c>
      <c r="I515" s="11">
        <v>0.16</v>
      </c>
      <c r="J515" s="11">
        <v>0.13</v>
      </c>
      <c r="K515" s="11">
        <v>0.15</v>
      </c>
      <c r="L515" s="157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34</v>
      </c>
    </row>
    <row r="516" spans="1:65">
      <c r="A516" s="30"/>
      <c r="B516" s="19">
        <v>1</v>
      </c>
      <c r="C516" s="9">
        <v>3</v>
      </c>
      <c r="D516" s="152">
        <v>0.1</v>
      </c>
      <c r="E516" s="11">
        <v>0.14000000000000001</v>
      </c>
      <c r="F516" s="11">
        <v>0.15</v>
      </c>
      <c r="G516" s="11">
        <v>0.13518119200812254</v>
      </c>
      <c r="H516" s="11">
        <v>0.14000000000000001</v>
      </c>
      <c r="I516" s="11">
        <v>0.15</v>
      </c>
      <c r="J516" s="11">
        <v>0.14000000000000001</v>
      </c>
      <c r="K516" s="11">
        <v>0.15</v>
      </c>
      <c r="L516" s="157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16</v>
      </c>
    </row>
    <row r="517" spans="1:65">
      <c r="A517" s="30"/>
      <c r="B517" s="19">
        <v>1</v>
      </c>
      <c r="C517" s="9">
        <v>4</v>
      </c>
      <c r="D517" s="152">
        <v>0.1</v>
      </c>
      <c r="E517" s="11">
        <v>0.13</v>
      </c>
      <c r="F517" s="11">
        <v>0.14000000000000001</v>
      </c>
      <c r="G517" s="11">
        <v>0.14156972349584512</v>
      </c>
      <c r="H517" s="11">
        <v>0.14000000000000001</v>
      </c>
      <c r="I517" s="11">
        <v>0.16</v>
      </c>
      <c r="J517" s="11">
        <v>0.12</v>
      </c>
      <c r="K517" s="11">
        <v>0.15</v>
      </c>
      <c r="L517" s="157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0.14156890519151152</v>
      </c>
    </row>
    <row r="518" spans="1:65">
      <c r="A518" s="30"/>
      <c r="B518" s="19">
        <v>1</v>
      </c>
      <c r="C518" s="9">
        <v>5</v>
      </c>
      <c r="D518" s="152">
        <v>0.1</v>
      </c>
      <c r="E518" s="11">
        <v>0.14000000000000001</v>
      </c>
      <c r="F518" s="11">
        <v>0.15</v>
      </c>
      <c r="G518" s="11">
        <v>0.14096540258421139</v>
      </c>
      <c r="H518" s="11">
        <v>0.14000000000000001</v>
      </c>
      <c r="I518" s="11">
        <v>0.15</v>
      </c>
      <c r="J518" s="11">
        <v>0.13</v>
      </c>
      <c r="K518" s="11">
        <v>0.15</v>
      </c>
      <c r="L518" s="157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35</v>
      </c>
    </row>
    <row r="519" spans="1:65">
      <c r="A519" s="30"/>
      <c r="B519" s="19">
        <v>1</v>
      </c>
      <c r="C519" s="9">
        <v>6</v>
      </c>
      <c r="D519" s="152">
        <v>0.2</v>
      </c>
      <c r="E519" s="11">
        <v>0.13</v>
      </c>
      <c r="F519" s="11">
        <v>0.15</v>
      </c>
      <c r="G519" s="11">
        <v>0.13970305698732377</v>
      </c>
      <c r="H519" s="11">
        <v>0.13</v>
      </c>
      <c r="I519" s="11">
        <v>0.16</v>
      </c>
      <c r="J519" s="11">
        <v>0.13</v>
      </c>
      <c r="K519" s="11">
        <v>0.15</v>
      </c>
      <c r="L519" s="157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5"/>
    </row>
    <row r="520" spans="1:65">
      <c r="A520" s="30"/>
      <c r="B520" s="20" t="s">
        <v>239</v>
      </c>
      <c r="C520" s="12"/>
      <c r="D520" s="23">
        <v>0.11666666666666665</v>
      </c>
      <c r="E520" s="23">
        <v>0.13166666666666668</v>
      </c>
      <c r="F520" s="23">
        <v>0.1466666666666667</v>
      </c>
      <c r="G520" s="23">
        <v>0.13931566967391409</v>
      </c>
      <c r="H520" s="23">
        <v>0.13833333333333334</v>
      </c>
      <c r="I520" s="23">
        <v>0.15666666666666668</v>
      </c>
      <c r="J520" s="23">
        <v>0.13</v>
      </c>
      <c r="K520" s="23">
        <v>0.14833333333333334</v>
      </c>
      <c r="L520" s="157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5"/>
    </row>
    <row r="521" spans="1:65">
      <c r="A521" s="30"/>
      <c r="B521" s="3" t="s">
        <v>240</v>
      </c>
      <c r="C521" s="29"/>
      <c r="D521" s="11">
        <v>0.1</v>
      </c>
      <c r="E521" s="11">
        <v>0.13</v>
      </c>
      <c r="F521" s="11">
        <v>0.15</v>
      </c>
      <c r="G521" s="11">
        <v>0.14033422978576759</v>
      </c>
      <c r="H521" s="11">
        <v>0.14000000000000001</v>
      </c>
      <c r="I521" s="11">
        <v>0.16</v>
      </c>
      <c r="J521" s="11">
        <v>0.13</v>
      </c>
      <c r="K521" s="11">
        <v>0.15</v>
      </c>
      <c r="L521" s="157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A522" s="30"/>
      <c r="B522" s="3" t="s">
        <v>241</v>
      </c>
      <c r="C522" s="29"/>
      <c r="D522" s="24">
        <v>4.0824829046386402E-2</v>
      </c>
      <c r="E522" s="24">
        <v>7.5277265270908165E-3</v>
      </c>
      <c r="F522" s="24">
        <v>5.163977794943213E-3</v>
      </c>
      <c r="G522" s="24">
        <v>3.4686218148172842E-3</v>
      </c>
      <c r="H522" s="24">
        <v>4.0824829046386332E-3</v>
      </c>
      <c r="I522" s="24">
        <v>5.1639777949432277E-3</v>
      </c>
      <c r="J522" s="24">
        <v>6.324555320336764E-3</v>
      </c>
      <c r="K522" s="24">
        <v>4.0824829046386219E-3</v>
      </c>
      <c r="L522" s="223"/>
      <c r="M522" s="224"/>
      <c r="N522" s="224"/>
      <c r="O522" s="224"/>
      <c r="P522" s="224"/>
      <c r="Q522" s="224"/>
      <c r="R522" s="224"/>
      <c r="S522" s="224"/>
      <c r="T522" s="224"/>
      <c r="U522" s="224"/>
      <c r="V522" s="224"/>
      <c r="W522" s="224"/>
      <c r="X522" s="224"/>
      <c r="Y522" s="224"/>
      <c r="Z522" s="224"/>
      <c r="AA522" s="224"/>
      <c r="AB522" s="224"/>
      <c r="AC522" s="224"/>
      <c r="AD522" s="224"/>
      <c r="AE522" s="224"/>
      <c r="AF522" s="224"/>
      <c r="AG522" s="224"/>
      <c r="AH522" s="224"/>
      <c r="AI522" s="224"/>
      <c r="AJ522" s="224"/>
      <c r="AK522" s="224"/>
      <c r="AL522" s="224"/>
      <c r="AM522" s="224"/>
      <c r="AN522" s="224"/>
      <c r="AO522" s="224"/>
      <c r="AP522" s="224"/>
      <c r="AQ522" s="224"/>
      <c r="AR522" s="224"/>
      <c r="AS522" s="224"/>
      <c r="AT522" s="224"/>
      <c r="AU522" s="224"/>
      <c r="AV522" s="224"/>
      <c r="AW522" s="224"/>
      <c r="AX522" s="224"/>
      <c r="AY522" s="224"/>
      <c r="AZ522" s="224"/>
      <c r="BA522" s="224"/>
      <c r="BB522" s="224"/>
      <c r="BC522" s="224"/>
      <c r="BD522" s="224"/>
      <c r="BE522" s="224"/>
      <c r="BF522" s="224"/>
      <c r="BG522" s="224"/>
      <c r="BH522" s="224"/>
      <c r="BI522" s="224"/>
      <c r="BJ522" s="224"/>
      <c r="BK522" s="224"/>
      <c r="BL522" s="224"/>
      <c r="BM522" s="56"/>
    </row>
    <row r="523" spans="1:65">
      <c r="A523" s="30"/>
      <c r="B523" s="3" t="s">
        <v>87</v>
      </c>
      <c r="C523" s="29"/>
      <c r="D523" s="13">
        <v>0.34992710611188349</v>
      </c>
      <c r="E523" s="13">
        <v>5.7172606534866957E-2</v>
      </c>
      <c r="F523" s="13">
        <v>3.5208939510976443E-2</v>
      </c>
      <c r="G523" s="13">
        <v>2.4897571270597423E-2</v>
      </c>
      <c r="H523" s="13">
        <v>2.9511924611845541E-2</v>
      </c>
      <c r="I523" s="13">
        <v>3.2961560393254645E-2</v>
      </c>
      <c r="J523" s="13">
        <v>4.8650425541052027E-2</v>
      </c>
      <c r="K523" s="13">
        <v>2.7522356660485088E-2</v>
      </c>
      <c r="L523" s="157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30"/>
      <c r="B524" s="3" t="s">
        <v>242</v>
      </c>
      <c r="C524" s="29"/>
      <c r="D524" s="13">
        <v>-0.17590189378915966</v>
      </c>
      <c r="E524" s="13">
        <v>-6.9946422990622814E-2</v>
      </c>
      <c r="F524" s="13">
        <v>3.600904780791403E-2</v>
      </c>
      <c r="G524" s="13">
        <v>-1.5916175339134697E-2</v>
      </c>
      <c r="H524" s="13">
        <v>-2.2855102635717772E-2</v>
      </c>
      <c r="I524" s="13">
        <v>0.10664602834027148</v>
      </c>
      <c r="J524" s="13">
        <v>-8.171925307934913E-2</v>
      </c>
      <c r="K524" s="13">
        <v>4.7781877896640124E-2</v>
      </c>
      <c r="L524" s="157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46" t="s">
        <v>243</v>
      </c>
      <c r="C525" s="47"/>
      <c r="D525" s="45" t="s">
        <v>244</v>
      </c>
      <c r="E525" s="45">
        <v>0.67</v>
      </c>
      <c r="F525" s="45">
        <v>0.65</v>
      </c>
      <c r="G525" s="45">
        <v>0</v>
      </c>
      <c r="H525" s="45">
        <v>0.09</v>
      </c>
      <c r="I525" s="45">
        <v>1.53</v>
      </c>
      <c r="J525" s="45">
        <v>0.82</v>
      </c>
      <c r="K525" s="45">
        <v>0.79</v>
      </c>
      <c r="L525" s="157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B526" s="31" t="s">
        <v>296</v>
      </c>
      <c r="C526" s="20"/>
      <c r="D526" s="20"/>
      <c r="E526" s="20"/>
      <c r="F526" s="20"/>
      <c r="G526" s="20"/>
      <c r="H526" s="20"/>
      <c r="I526" s="20"/>
      <c r="J526" s="20"/>
      <c r="K526" s="20"/>
      <c r="BM526" s="55"/>
    </row>
    <row r="527" spans="1:65">
      <c r="BM527" s="55"/>
    </row>
    <row r="528" spans="1:65" ht="15">
      <c r="B528" s="8" t="s">
        <v>515</v>
      </c>
      <c r="BM528" s="28" t="s">
        <v>67</v>
      </c>
    </row>
    <row r="529" spans="1:65" ht="15">
      <c r="A529" s="25" t="s">
        <v>55</v>
      </c>
      <c r="B529" s="18" t="s">
        <v>114</v>
      </c>
      <c r="C529" s="15" t="s">
        <v>115</v>
      </c>
      <c r="D529" s="16" t="s">
        <v>235</v>
      </c>
      <c r="E529" s="17" t="s">
        <v>235</v>
      </c>
      <c r="F529" s="17" t="s">
        <v>235</v>
      </c>
      <c r="G529" s="17" t="s">
        <v>235</v>
      </c>
      <c r="H529" s="17" t="s">
        <v>235</v>
      </c>
      <c r="I529" s="17" t="s">
        <v>235</v>
      </c>
      <c r="J529" s="17" t="s">
        <v>235</v>
      </c>
      <c r="K529" s="17" t="s">
        <v>235</v>
      </c>
      <c r="L529" s="17" t="s">
        <v>235</v>
      </c>
      <c r="M529" s="17" t="s">
        <v>235</v>
      </c>
      <c r="N529" s="17" t="s">
        <v>235</v>
      </c>
      <c r="O529" s="17" t="s">
        <v>235</v>
      </c>
      <c r="P529" s="17" t="s">
        <v>235</v>
      </c>
      <c r="Q529" s="17" t="s">
        <v>235</v>
      </c>
      <c r="R529" s="17" t="s">
        <v>235</v>
      </c>
      <c r="S529" s="17" t="s">
        <v>235</v>
      </c>
      <c r="T529" s="17" t="s">
        <v>235</v>
      </c>
      <c r="U529" s="17" t="s">
        <v>235</v>
      </c>
      <c r="V529" s="17" t="s">
        <v>235</v>
      </c>
      <c r="W529" s="17" t="s">
        <v>235</v>
      </c>
      <c r="X529" s="17" t="s">
        <v>235</v>
      </c>
      <c r="Y529" s="17" t="s">
        <v>235</v>
      </c>
      <c r="Z529" s="17" t="s">
        <v>235</v>
      </c>
      <c r="AA529" s="17" t="s">
        <v>235</v>
      </c>
      <c r="AB529" s="17" t="s">
        <v>235</v>
      </c>
      <c r="AC529" s="17" t="s">
        <v>235</v>
      </c>
      <c r="AD529" s="17" t="s">
        <v>235</v>
      </c>
      <c r="AE529" s="17" t="s">
        <v>235</v>
      </c>
      <c r="AF529" s="17" t="s">
        <v>235</v>
      </c>
      <c r="AG529" s="157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8">
        <v>1</v>
      </c>
    </row>
    <row r="530" spans="1:65">
      <c r="A530" s="30"/>
      <c r="B530" s="19" t="s">
        <v>236</v>
      </c>
      <c r="C530" s="9" t="s">
        <v>236</v>
      </c>
      <c r="D530" s="154" t="s">
        <v>246</v>
      </c>
      <c r="E530" s="156" t="s">
        <v>247</v>
      </c>
      <c r="F530" s="156" t="s">
        <v>248</v>
      </c>
      <c r="G530" s="156" t="s">
        <v>249</v>
      </c>
      <c r="H530" s="156" t="s">
        <v>250</v>
      </c>
      <c r="I530" s="156" t="s">
        <v>251</v>
      </c>
      <c r="J530" s="156" t="s">
        <v>252</v>
      </c>
      <c r="K530" s="156" t="s">
        <v>253</v>
      </c>
      <c r="L530" s="156" t="s">
        <v>254</v>
      </c>
      <c r="M530" s="156" t="s">
        <v>255</v>
      </c>
      <c r="N530" s="156" t="s">
        <v>256</v>
      </c>
      <c r="O530" s="156" t="s">
        <v>257</v>
      </c>
      <c r="P530" s="156" t="s">
        <v>258</v>
      </c>
      <c r="Q530" s="156" t="s">
        <v>259</v>
      </c>
      <c r="R530" s="156" t="s">
        <v>260</v>
      </c>
      <c r="S530" s="156" t="s">
        <v>261</v>
      </c>
      <c r="T530" s="156" t="s">
        <v>262</v>
      </c>
      <c r="U530" s="156" t="s">
        <v>263</v>
      </c>
      <c r="V530" s="156" t="s">
        <v>264</v>
      </c>
      <c r="W530" s="156" t="s">
        <v>265</v>
      </c>
      <c r="X530" s="156" t="s">
        <v>266</v>
      </c>
      <c r="Y530" s="156" t="s">
        <v>267</v>
      </c>
      <c r="Z530" s="156" t="s">
        <v>268</v>
      </c>
      <c r="AA530" s="156" t="s">
        <v>269</v>
      </c>
      <c r="AB530" s="156" t="s">
        <v>270</v>
      </c>
      <c r="AC530" s="156" t="s">
        <v>271</v>
      </c>
      <c r="AD530" s="156" t="s">
        <v>272</v>
      </c>
      <c r="AE530" s="156" t="s">
        <v>237</v>
      </c>
      <c r="AF530" s="156" t="s">
        <v>273</v>
      </c>
      <c r="AG530" s="157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8" t="s">
        <v>1</v>
      </c>
    </row>
    <row r="531" spans="1:65">
      <c r="A531" s="30"/>
      <c r="B531" s="19"/>
      <c r="C531" s="9"/>
      <c r="D531" s="10" t="s">
        <v>118</v>
      </c>
      <c r="E531" s="11" t="s">
        <v>286</v>
      </c>
      <c r="F531" s="11" t="s">
        <v>286</v>
      </c>
      <c r="G531" s="11" t="s">
        <v>287</v>
      </c>
      <c r="H531" s="11" t="s">
        <v>287</v>
      </c>
      <c r="I531" s="11" t="s">
        <v>287</v>
      </c>
      <c r="J531" s="11" t="s">
        <v>287</v>
      </c>
      <c r="K531" s="11" t="s">
        <v>287</v>
      </c>
      <c r="L531" s="11" t="s">
        <v>287</v>
      </c>
      <c r="M531" s="11" t="s">
        <v>118</v>
      </c>
      <c r="N531" s="11" t="s">
        <v>286</v>
      </c>
      <c r="O531" s="11" t="s">
        <v>118</v>
      </c>
      <c r="P531" s="11" t="s">
        <v>286</v>
      </c>
      <c r="Q531" s="11" t="s">
        <v>287</v>
      </c>
      <c r="R531" s="11" t="s">
        <v>118</v>
      </c>
      <c r="S531" s="11" t="s">
        <v>118</v>
      </c>
      <c r="T531" s="11" t="s">
        <v>118</v>
      </c>
      <c r="U531" s="11" t="s">
        <v>287</v>
      </c>
      <c r="V531" s="11" t="s">
        <v>286</v>
      </c>
      <c r="W531" s="11" t="s">
        <v>287</v>
      </c>
      <c r="X531" s="11" t="s">
        <v>287</v>
      </c>
      <c r="Y531" s="11" t="s">
        <v>118</v>
      </c>
      <c r="Z531" s="11" t="s">
        <v>287</v>
      </c>
      <c r="AA531" s="11" t="s">
        <v>118</v>
      </c>
      <c r="AB531" s="11" t="s">
        <v>287</v>
      </c>
      <c r="AC531" s="11" t="s">
        <v>287</v>
      </c>
      <c r="AD531" s="11" t="s">
        <v>287</v>
      </c>
      <c r="AE531" s="11" t="s">
        <v>118</v>
      </c>
      <c r="AF531" s="11" t="s">
        <v>287</v>
      </c>
      <c r="AG531" s="157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>
        <v>3</v>
      </c>
    </row>
    <row r="532" spans="1:65">
      <c r="A532" s="30"/>
      <c r="B532" s="19"/>
      <c r="C532" s="9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  <c r="AC532" s="26"/>
      <c r="AD532" s="26"/>
      <c r="AE532" s="26"/>
      <c r="AF532" s="26"/>
      <c r="AG532" s="157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3</v>
      </c>
    </row>
    <row r="533" spans="1:65">
      <c r="A533" s="30"/>
      <c r="B533" s="18">
        <v>1</v>
      </c>
      <c r="C533" s="14">
        <v>1</v>
      </c>
      <c r="D533" s="240">
        <v>0.40999999999999992</v>
      </c>
      <c r="E533" s="240">
        <v>0.39</v>
      </c>
      <c r="F533" s="240">
        <v>0.40999999999999992</v>
      </c>
      <c r="G533" s="240">
        <v>0.43</v>
      </c>
      <c r="H533" s="246">
        <v>0.35</v>
      </c>
      <c r="I533" s="240">
        <v>0.39</v>
      </c>
      <c r="J533" s="240">
        <v>0.40999999999999992</v>
      </c>
      <c r="K533" s="240">
        <v>0.39</v>
      </c>
      <c r="L533" s="240">
        <v>0.4</v>
      </c>
      <c r="M533" s="240">
        <v>0.42839999999999995</v>
      </c>
      <c r="N533" s="240">
        <v>0.4</v>
      </c>
      <c r="O533" s="240">
        <v>0.41149999999999998</v>
      </c>
      <c r="P533" s="240">
        <v>0.39483170106615512</v>
      </c>
      <c r="Q533" s="241">
        <v>0.11499999999999999</v>
      </c>
      <c r="R533" s="240">
        <v>0.40962834559140376</v>
      </c>
      <c r="S533" s="240">
        <v>0.43</v>
      </c>
      <c r="T533" s="240">
        <v>0.437</v>
      </c>
      <c r="U533" s="240">
        <v>0.40999999999999992</v>
      </c>
      <c r="V533" s="240">
        <v>0.40879999999999994</v>
      </c>
      <c r="W533" s="240">
        <v>0.41460000000000002</v>
      </c>
      <c r="X533" s="240">
        <v>0.40999999999999992</v>
      </c>
      <c r="Y533" s="240">
        <v>0.44764999999999994</v>
      </c>
      <c r="Z533" s="240">
        <v>0.40699999999999997</v>
      </c>
      <c r="AA533" s="240">
        <v>0.44</v>
      </c>
      <c r="AB533" s="240">
        <v>0.40999999999999992</v>
      </c>
      <c r="AC533" s="240">
        <v>0.4</v>
      </c>
      <c r="AD533" s="240">
        <v>0.42</v>
      </c>
      <c r="AE533" s="240">
        <v>0.45300000000000001</v>
      </c>
      <c r="AF533" s="240">
        <v>0.40999999999999992</v>
      </c>
      <c r="AG533" s="223"/>
      <c r="AH533" s="224"/>
      <c r="AI533" s="224"/>
      <c r="AJ533" s="224"/>
      <c r="AK533" s="224"/>
      <c r="AL533" s="224"/>
      <c r="AM533" s="224"/>
      <c r="AN533" s="224"/>
      <c r="AO533" s="224"/>
      <c r="AP533" s="224"/>
      <c r="AQ533" s="224"/>
      <c r="AR533" s="224"/>
      <c r="AS533" s="224"/>
      <c r="AT533" s="224"/>
      <c r="AU533" s="224"/>
      <c r="AV533" s="224"/>
      <c r="AW533" s="224"/>
      <c r="AX533" s="224"/>
      <c r="AY533" s="224"/>
      <c r="AZ533" s="224"/>
      <c r="BA533" s="224"/>
      <c r="BB533" s="224"/>
      <c r="BC533" s="224"/>
      <c r="BD533" s="224"/>
      <c r="BE533" s="224"/>
      <c r="BF533" s="224"/>
      <c r="BG533" s="224"/>
      <c r="BH533" s="224"/>
      <c r="BI533" s="224"/>
      <c r="BJ533" s="224"/>
      <c r="BK533" s="224"/>
      <c r="BL533" s="224"/>
      <c r="BM533" s="242">
        <v>1</v>
      </c>
    </row>
    <row r="534" spans="1:65">
      <c r="A534" s="30"/>
      <c r="B534" s="19">
        <v>1</v>
      </c>
      <c r="C534" s="9">
        <v>2</v>
      </c>
      <c r="D534" s="24">
        <v>0.4</v>
      </c>
      <c r="E534" s="24">
        <v>0.45999999999999996</v>
      </c>
      <c r="F534" s="24">
        <v>0.4</v>
      </c>
      <c r="G534" s="24">
        <v>0.43</v>
      </c>
      <c r="H534" s="24">
        <v>0.39</v>
      </c>
      <c r="I534" s="24">
        <v>0.39</v>
      </c>
      <c r="J534" s="24">
        <v>0.4</v>
      </c>
      <c r="K534" s="24">
        <v>0.38</v>
      </c>
      <c r="L534" s="24">
        <v>0.44</v>
      </c>
      <c r="M534" s="24">
        <v>0.41720000000000002</v>
      </c>
      <c r="N534" s="24">
        <v>0.39</v>
      </c>
      <c r="O534" s="24">
        <v>0.43169999999999997</v>
      </c>
      <c r="P534" s="24">
        <v>0.40404592555687441</v>
      </c>
      <c r="Q534" s="244">
        <v>0.28799999999999998</v>
      </c>
      <c r="R534" s="24">
        <v>0.40999762143432539</v>
      </c>
      <c r="S534" s="24">
        <v>0.43</v>
      </c>
      <c r="T534" s="24">
        <v>0.436</v>
      </c>
      <c r="U534" s="24">
        <v>0.43</v>
      </c>
      <c r="V534" s="24">
        <v>0.40920000000000001</v>
      </c>
      <c r="W534" s="24">
        <v>0.40790000000000004</v>
      </c>
      <c r="X534" s="24">
        <v>0.40999999999999992</v>
      </c>
      <c r="Y534" s="24">
        <v>0.44923999999999997</v>
      </c>
      <c r="Z534" s="24">
        <v>0.40799999999999992</v>
      </c>
      <c r="AA534" s="24">
        <v>0.42</v>
      </c>
      <c r="AB534" s="24">
        <v>0.4</v>
      </c>
      <c r="AC534" s="24">
        <v>0.4</v>
      </c>
      <c r="AD534" s="24">
        <v>0.44</v>
      </c>
      <c r="AE534" s="24">
        <v>0.46200000000000002</v>
      </c>
      <c r="AF534" s="24">
        <v>0.40999999999999992</v>
      </c>
      <c r="AG534" s="223"/>
      <c r="AH534" s="224"/>
      <c r="AI534" s="224"/>
      <c r="AJ534" s="224"/>
      <c r="AK534" s="224"/>
      <c r="AL534" s="224"/>
      <c r="AM534" s="224"/>
      <c r="AN534" s="224"/>
      <c r="AO534" s="224"/>
      <c r="AP534" s="224"/>
      <c r="AQ534" s="224"/>
      <c r="AR534" s="224"/>
      <c r="AS534" s="224"/>
      <c r="AT534" s="224"/>
      <c r="AU534" s="224"/>
      <c r="AV534" s="224"/>
      <c r="AW534" s="224"/>
      <c r="AX534" s="224"/>
      <c r="AY534" s="224"/>
      <c r="AZ534" s="224"/>
      <c r="BA534" s="224"/>
      <c r="BB534" s="224"/>
      <c r="BC534" s="224"/>
      <c r="BD534" s="224"/>
      <c r="BE534" s="224"/>
      <c r="BF534" s="224"/>
      <c r="BG534" s="224"/>
      <c r="BH534" s="224"/>
      <c r="BI534" s="224"/>
      <c r="BJ534" s="224"/>
      <c r="BK534" s="224"/>
      <c r="BL534" s="224"/>
      <c r="BM534" s="242" t="e">
        <v>#N/A</v>
      </c>
    </row>
    <row r="535" spans="1:65">
      <c r="A535" s="30"/>
      <c r="B535" s="19">
        <v>1</v>
      </c>
      <c r="C535" s="9">
        <v>3</v>
      </c>
      <c r="D535" s="24">
        <v>0.40999999999999992</v>
      </c>
      <c r="E535" s="24">
        <v>0.38</v>
      </c>
      <c r="F535" s="24">
        <v>0.4</v>
      </c>
      <c r="G535" s="24">
        <v>0.40999999999999992</v>
      </c>
      <c r="H535" s="24">
        <v>0.4</v>
      </c>
      <c r="I535" s="24">
        <v>0.38</v>
      </c>
      <c r="J535" s="24">
        <v>0.40999999999999992</v>
      </c>
      <c r="K535" s="24">
        <v>0.38</v>
      </c>
      <c r="L535" s="24">
        <v>0.39</v>
      </c>
      <c r="M535" s="24">
        <v>0.42170000000000002</v>
      </c>
      <c r="N535" s="24">
        <v>0.39</v>
      </c>
      <c r="O535" s="24">
        <v>0.42440000000000005</v>
      </c>
      <c r="P535" s="24">
        <v>0.40307382085278015</v>
      </c>
      <c r="Q535" s="243">
        <v>0.11600000000000001</v>
      </c>
      <c r="R535" s="24">
        <v>0.40918812933604198</v>
      </c>
      <c r="S535" s="24">
        <v>0.43</v>
      </c>
      <c r="T535" s="24">
        <v>0.41900000000000004</v>
      </c>
      <c r="U535" s="24">
        <v>0.44</v>
      </c>
      <c r="V535" s="24">
        <v>0.40930000000000005</v>
      </c>
      <c r="W535" s="24">
        <v>0.40930000000000005</v>
      </c>
      <c r="X535" s="24">
        <v>0.39</v>
      </c>
      <c r="Y535" s="24">
        <v>0.43813999999999997</v>
      </c>
      <c r="Z535" s="24">
        <v>0.40100000000000008</v>
      </c>
      <c r="AA535" s="24">
        <v>0.43</v>
      </c>
      <c r="AB535" s="24">
        <v>0.4</v>
      </c>
      <c r="AC535" s="24">
        <v>0.39</v>
      </c>
      <c r="AD535" s="24">
        <v>0.44</v>
      </c>
      <c r="AE535" s="24">
        <v>0.44500000000000001</v>
      </c>
      <c r="AF535" s="24">
        <v>0.40999999999999992</v>
      </c>
      <c r="AG535" s="223"/>
      <c r="AH535" s="224"/>
      <c r="AI535" s="224"/>
      <c r="AJ535" s="224"/>
      <c r="AK535" s="224"/>
      <c r="AL535" s="224"/>
      <c r="AM535" s="224"/>
      <c r="AN535" s="224"/>
      <c r="AO535" s="224"/>
      <c r="AP535" s="224"/>
      <c r="AQ535" s="224"/>
      <c r="AR535" s="224"/>
      <c r="AS535" s="224"/>
      <c r="AT535" s="224"/>
      <c r="AU535" s="224"/>
      <c r="AV535" s="224"/>
      <c r="AW535" s="224"/>
      <c r="AX535" s="224"/>
      <c r="AY535" s="224"/>
      <c r="AZ535" s="224"/>
      <c r="BA535" s="224"/>
      <c r="BB535" s="224"/>
      <c r="BC535" s="224"/>
      <c r="BD535" s="224"/>
      <c r="BE535" s="224"/>
      <c r="BF535" s="224"/>
      <c r="BG535" s="224"/>
      <c r="BH535" s="224"/>
      <c r="BI535" s="224"/>
      <c r="BJ535" s="224"/>
      <c r="BK535" s="224"/>
      <c r="BL535" s="224"/>
      <c r="BM535" s="242">
        <v>16</v>
      </c>
    </row>
    <row r="536" spans="1:65">
      <c r="A536" s="30"/>
      <c r="B536" s="19">
        <v>1</v>
      </c>
      <c r="C536" s="9">
        <v>4</v>
      </c>
      <c r="D536" s="24">
        <v>0.42</v>
      </c>
      <c r="E536" s="24">
        <v>0.43</v>
      </c>
      <c r="F536" s="24">
        <v>0.4</v>
      </c>
      <c r="G536" s="24">
        <v>0.40999999999999992</v>
      </c>
      <c r="H536" s="24">
        <v>0.4</v>
      </c>
      <c r="I536" s="24">
        <v>0.38</v>
      </c>
      <c r="J536" s="24">
        <v>0.40999999999999992</v>
      </c>
      <c r="K536" s="24">
        <v>0.40999999999999992</v>
      </c>
      <c r="L536" s="24">
        <v>0.4</v>
      </c>
      <c r="M536" s="24">
        <v>0.43220000000000003</v>
      </c>
      <c r="N536" s="24">
        <v>0.38</v>
      </c>
      <c r="O536" s="24">
        <v>0.43119999999999997</v>
      </c>
      <c r="P536" s="24">
        <v>0.39591037319422101</v>
      </c>
      <c r="Q536" s="243">
        <v>0.16600000000000001</v>
      </c>
      <c r="R536" s="24">
        <v>0.41887122619820522</v>
      </c>
      <c r="S536" s="24">
        <v>0.43</v>
      </c>
      <c r="T536" s="24">
        <v>0.42399999999999999</v>
      </c>
      <c r="U536" s="24">
        <v>0.43</v>
      </c>
      <c r="V536" s="24">
        <v>0.40959999999999996</v>
      </c>
      <c r="W536" s="24">
        <v>0.42370000000000002</v>
      </c>
      <c r="X536" s="24">
        <v>0.4</v>
      </c>
      <c r="Y536" s="24">
        <v>0.44536000000000003</v>
      </c>
      <c r="Z536" s="24">
        <v>0.40600000000000003</v>
      </c>
      <c r="AA536" s="24">
        <v>0.43</v>
      </c>
      <c r="AB536" s="24">
        <v>0.40999999999999992</v>
      </c>
      <c r="AC536" s="24">
        <v>0.39</v>
      </c>
      <c r="AD536" s="24">
        <v>0.44</v>
      </c>
      <c r="AE536" s="24">
        <v>0.45700000000000002</v>
      </c>
      <c r="AF536" s="24">
        <v>0.42</v>
      </c>
      <c r="AG536" s="223"/>
      <c r="AH536" s="224"/>
      <c r="AI536" s="224"/>
      <c r="AJ536" s="224"/>
      <c r="AK536" s="224"/>
      <c r="AL536" s="224"/>
      <c r="AM536" s="224"/>
      <c r="AN536" s="224"/>
      <c r="AO536" s="224"/>
      <c r="AP536" s="224"/>
      <c r="AQ536" s="224"/>
      <c r="AR536" s="224"/>
      <c r="AS536" s="224"/>
      <c r="AT536" s="224"/>
      <c r="AU536" s="224"/>
      <c r="AV536" s="224"/>
      <c r="AW536" s="224"/>
      <c r="AX536" s="224"/>
      <c r="AY536" s="224"/>
      <c r="AZ536" s="224"/>
      <c r="BA536" s="224"/>
      <c r="BB536" s="224"/>
      <c r="BC536" s="224"/>
      <c r="BD536" s="224"/>
      <c r="BE536" s="224"/>
      <c r="BF536" s="224"/>
      <c r="BG536" s="224"/>
      <c r="BH536" s="224"/>
      <c r="BI536" s="224"/>
      <c r="BJ536" s="224"/>
      <c r="BK536" s="224"/>
      <c r="BL536" s="224"/>
      <c r="BM536" s="242">
        <v>0.41408691236144202</v>
      </c>
    </row>
    <row r="537" spans="1:65">
      <c r="A537" s="30"/>
      <c r="B537" s="19">
        <v>1</v>
      </c>
      <c r="C537" s="9">
        <v>5</v>
      </c>
      <c r="D537" s="24">
        <v>0.4</v>
      </c>
      <c r="E537" s="24">
        <v>0.4</v>
      </c>
      <c r="F537" s="24">
        <v>0.4</v>
      </c>
      <c r="G537" s="24">
        <v>0.40999999999999992</v>
      </c>
      <c r="H537" s="24">
        <v>0.40999999999999992</v>
      </c>
      <c r="I537" s="24">
        <v>0.38</v>
      </c>
      <c r="J537" s="24">
        <v>0.39</v>
      </c>
      <c r="K537" s="24">
        <v>0.38</v>
      </c>
      <c r="L537" s="24">
        <v>0.40999999999999992</v>
      </c>
      <c r="M537" s="24">
        <v>0.43330000000000002</v>
      </c>
      <c r="N537" s="24">
        <v>0.39</v>
      </c>
      <c r="O537" s="24">
        <v>0.41460000000000002</v>
      </c>
      <c r="P537" s="24">
        <v>0.39875531482340065</v>
      </c>
      <c r="Q537" s="243">
        <v>0.14899999999999999</v>
      </c>
      <c r="R537" s="24">
        <v>0.4194584120785429</v>
      </c>
      <c r="S537" s="24">
        <v>0.43</v>
      </c>
      <c r="T537" s="24">
        <v>0.432</v>
      </c>
      <c r="U537" s="24">
        <v>0.44</v>
      </c>
      <c r="V537" s="24">
        <v>0.40850000000000003</v>
      </c>
      <c r="W537" s="24">
        <v>0.42020000000000002</v>
      </c>
      <c r="X537" s="24">
        <v>0.39</v>
      </c>
      <c r="Y537" s="24">
        <v>0.44218000000000002</v>
      </c>
      <c r="Z537" s="24">
        <v>0.40500000000000008</v>
      </c>
      <c r="AA537" s="24">
        <v>0.43</v>
      </c>
      <c r="AB537" s="24">
        <v>0.40999999999999992</v>
      </c>
      <c r="AC537" s="24">
        <v>0.39</v>
      </c>
      <c r="AD537" s="24">
        <v>0.44</v>
      </c>
      <c r="AE537" s="24">
        <v>0.44900000000000001</v>
      </c>
      <c r="AF537" s="24">
        <v>0.43</v>
      </c>
      <c r="AG537" s="223"/>
      <c r="AH537" s="224"/>
      <c r="AI537" s="224"/>
      <c r="AJ537" s="224"/>
      <c r="AK537" s="224"/>
      <c r="AL537" s="224"/>
      <c r="AM537" s="224"/>
      <c r="AN537" s="224"/>
      <c r="AO537" s="224"/>
      <c r="AP537" s="224"/>
      <c r="AQ537" s="224"/>
      <c r="AR537" s="224"/>
      <c r="AS537" s="224"/>
      <c r="AT537" s="224"/>
      <c r="AU537" s="224"/>
      <c r="AV537" s="224"/>
      <c r="AW537" s="224"/>
      <c r="AX537" s="224"/>
      <c r="AY537" s="224"/>
      <c r="AZ537" s="224"/>
      <c r="BA537" s="224"/>
      <c r="BB537" s="224"/>
      <c r="BC537" s="224"/>
      <c r="BD537" s="224"/>
      <c r="BE537" s="224"/>
      <c r="BF537" s="224"/>
      <c r="BG537" s="224"/>
      <c r="BH537" s="224"/>
      <c r="BI537" s="224"/>
      <c r="BJ537" s="224"/>
      <c r="BK537" s="224"/>
      <c r="BL537" s="224"/>
      <c r="BM537" s="242">
        <v>36</v>
      </c>
    </row>
    <row r="538" spans="1:65">
      <c r="A538" s="30"/>
      <c r="B538" s="19">
        <v>1</v>
      </c>
      <c r="C538" s="9">
        <v>6</v>
      </c>
      <c r="D538" s="24">
        <v>0.44</v>
      </c>
      <c r="E538" s="24">
        <v>0.4</v>
      </c>
      <c r="F538" s="24">
        <v>0.40999999999999992</v>
      </c>
      <c r="G538" s="24">
        <v>0.40999999999999992</v>
      </c>
      <c r="H538" s="24">
        <v>0.4</v>
      </c>
      <c r="I538" s="24">
        <v>0.38</v>
      </c>
      <c r="J538" s="24">
        <v>0.4</v>
      </c>
      <c r="K538" s="24">
        <v>0.39</v>
      </c>
      <c r="L538" s="24">
        <v>0.45000000000000007</v>
      </c>
      <c r="M538" s="24">
        <v>0.43020000000000003</v>
      </c>
      <c r="N538" s="24">
        <v>0.37</v>
      </c>
      <c r="O538" s="24">
        <v>0.42389999999999994</v>
      </c>
      <c r="P538" s="24">
        <v>0.41423804925236507</v>
      </c>
      <c r="Q538" s="243">
        <v>0.17699999999999999</v>
      </c>
      <c r="R538" s="24">
        <v>0.42416235733793783</v>
      </c>
      <c r="S538" s="24">
        <v>0.43</v>
      </c>
      <c r="T538" s="24">
        <v>0.43</v>
      </c>
      <c r="U538" s="24">
        <v>0.44</v>
      </c>
      <c r="V538" s="24">
        <v>0.40920000000000001</v>
      </c>
      <c r="W538" s="24">
        <v>0.43140000000000001</v>
      </c>
      <c r="X538" s="24">
        <v>0.40999999999999992</v>
      </c>
      <c r="Y538" s="24">
        <v>0.44486999999999999</v>
      </c>
      <c r="Z538" s="24">
        <v>0.41700000000000004</v>
      </c>
      <c r="AA538" s="24">
        <v>0.42</v>
      </c>
      <c r="AB538" s="24">
        <v>0.40999999999999992</v>
      </c>
      <c r="AC538" s="24">
        <v>0.39</v>
      </c>
      <c r="AD538" s="24">
        <v>0.42</v>
      </c>
      <c r="AE538" s="24">
        <v>0.46700000000000008</v>
      </c>
      <c r="AF538" s="24">
        <v>0.43</v>
      </c>
      <c r="AG538" s="223"/>
      <c r="AH538" s="224"/>
      <c r="AI538" s="224"/>
      <c r="AJ538" s="224"/>
      <c r="AK538" s="224"/>
      <c r="AL538" s="224"/>
      <c r="AM538" s="224"/>
      <c r="AN538" s="224"/>
      <c r="AO538" s="224"/>
      <c r="AP538" s="224"/>
      <c r="AQ538" s="224"/>
      <c r="AR538" s="224"/>
      <c r="AS538" s="224"/>
      <c r="AT538" s="224"/>
      <c r="AU538" s="224"/>
      <c r="AV538" s="224"/>
      <c r="AW538" s="224"/>
      <c r="AX538" s="224"/>
      <c r="AY538" s="224"/>
      <c r="AZ538" s="224"/>
      <c r="BA538" s="224"/>
      <c r="BB538" s="224"/>
      <c r="BC538" s="224"/>
      <c r="BD538" s="224"/>
      <c r="BE538" s="224"/>
      <c r="BF538" s="224"/>
      <c r="BG538" s="224"/>
      <c r="BH538" s="224"/>
      <c r="BI538" s="224"/>
      <c r="BJ538" s="224"/>
      <c r="BK538" s="224"/>
      <c r="BL538" s="224"/>
      <c r="BM538" s="56"/>
    </row>
    <row r="539" spans="1:65">
      <c r="A539" s="30"/>
      <c r="B539" s="20" t="s">
        <v>239</v>
      </c>
      <c r="C539" s="12"/>
      <c r="D539" s="245">
        <v>0.41333333333333327</v>
      </c>
      <c r="E539" s="245">
        <v>0.41</v>
      </c>
      <c r="F539" s="245">
        <v>0.40333333333333332</v>
      </c>
      <c r="G539" s="245">
        <v>0.41666666666666669</v>
      </c>
      <c r="H539" s="245">
        <v>0.39166666666666666</v>
      </c>
      <c r="I539" s="245">
        <v>0.3833333333333333</v>
      </c>
      <c r="J539" s="245">
        <v>0.40333333333333327</v>
      </c>
      <c r="K539" s="245">
        <v>0.38833333333333336</v>
      </c>
      <c r="L539" s="245">
        <v>0.41500000000000004</v>
      </c>
      <c r="M539" s="245">
        <v>0.42716666666666669</v>
      </c>
      <c r="N539" s="245">
        <v>0.38666666666666671</v>
      </c>
      <c r="O539" s="245">
        <v>0.42288333333333333</v>
      </c>
      <c r="P539" s="245">
        <v>0.40180919745763277</v>
      </c>
      <c r="Q539" s="245">
        <v>0.16850000000000001</v>
      </c>
      <c r="R539" s="245">
        <v>0.41521768199607617</v>
      </c>
      <c r="S539" s="245">
        <v>0.43</v>
      </c>
      <c r="T539" s="245">
        <v>0.4296666666666667</v>
      </c>
      <c r="U539" s="245">
        <v>0.43166666666666664</v>
      </c>
      <c r="V539" s="245">
        <v>0.40910000000000002</v>
      </c>
      <c r="W539" s="245">
        <v>0.41785</v>
      </c>
      <c r="X539" s="245">
        <v>0.40166666666666667</v>
      </c>
      <c r="Y539" s="245">
        <v>0.44457333333333332</v>
      </c>
      <c r="Z539" s="245">
        <v>0.40733333333333333</v>
      </c>
      <c r="AA539" s="245">
        <v>0.42833333333333329</v>
      </c>
      <c r="AB539" s="245">
        <v>0.40666666666666657</v>
      </c>
      <c r="AC539" s="245">
        <v>0.39333333333333337</v>
      </c>
      <c r="AD539" s="245">
        <v>0.43333333333333335</v>
      </c>
      <c r="AE539" s="245">
        <v>0.45550000000000002</v>
      </c>
      <c r="AF539" s="245">
        <v>0.41833333333333328</v>
      </c>
      <c r="AG539" s="223"/>
      <c r="AH539" s="224"/>
      <c r="AI539" s="224"/>
      <c r="AJ539" s="224"/>
      <c r="AK539" s="224"/>
      <c r="AL539" s="224"/>
      <c r="AM539" s="224"/>
      <c r="AN539" s="224"/>
      <c r="AO539" s="224"/>
      <c r="AP539" s="224"/>
      <c r="AQ539" s="224"/>
      <c r="AR539" s="224"/>
      <c r="AS539" s="224"/>
      <c r="AT539" s="224"/>
      <c r="AU539" s="224"/>
      <c r="AV539" s="224"/>
      <c r="AW539" s="224"/>
      <c r="AX539" s="224"/>
      <c r="AY539" s="224"/>
      <c r="AZ539" s="224"/>
      <c r="BA539" s="224"/>
      <c r="BB539" s="224"/>
      <c r="BC539" s="224"/>
      <c r="BD539" s="224"/>
      <c r="BE539" s="224"/>
      <c r="BF539" s="224"/>
      <c r="BG539" s="224"/>
      <c r="BH539" s="224"/>
      <c r="BI539" s="224"/>
      <c r="BJ539" s="224"/>
      <c r="BK539" s="224"/>
      <c r="BL539" s="224"/>
      <c r="BM539" s="56"/>
    </row>
    <row r="540" spans="1:65">
      <c r="A540" s="30"/>
      <c r="B540" s="3" t="s">
        <v>240</v>
      </c>
      <c r="C540" s="29"/>
      <c r="D540" s="24">
        <v>0.40999999999999992</v>
      </c>
      <c r="E540" s="24">
        <v>0.4</v>
      </c>
      <c r="F540" s="24">
        <v>0.4</v>
      </c>
      <c r="G540" s="24">
        <v>0.40999999999999992</v>
      </c>
      <c r="H540" s="24">
        <v>0.4</v>
      </c>
      <c r="I540" s="24">
        <v>0.38</v>
      </c>
      <c r="J540" s="24">
        <v>0.40499999999999997</v>
      </c>
      <c r="K540" s="24">
        <v>0.38500000000000001</v>
      </c>
      <c r="L540" s="24">
        <v>0.40499999999999997</v>
      </c>
      <c r="M540" s="24">
        <v>0.42930000000000001</v>
      </c>
      <c r="N540" s="24">
        <v>0.39</v>
      </c>
      <c r="O540" s="24">
        <v>0.42415000000000003</v>
      </c>
      <c r="P540" s="24">
        <v>0.40091456783809043</v>
      </c>
      <c r="Q540" s="24">
        <v>0.1575</v>
      </c>
      <c r="R540" s="24">
        <v>0.41443442381626527</v>
      </c>
      <c r="S540" s="24">
        <v>0.43</v>
      </c>
      <c r="T540" s="24">
        <v>0.43099999999999999</v>
      </c>
      <c r="U540" s="24">
        <v>0.435</v>
      </c>
      <c r="V540" s="24">
        <v>0.40920000000000001</v>
      </c>
      <c r="W540" s="24">
        <v>0.41739999999999999</v>
      </c>
      <c r="X540" s="24">
        <v>0.40499999999999997</v>
      </c>
      <c r="Y540" s="24">
        <v>0.44511500000000004</v>
      </c>
      <c r="Z540" s="24">
        <v>0.40649999999999997</v>
      </c>
      <c r="AA540" s="24">
        <v>0.43</v>
      </c>
      <c r="AB540" s="24">
        <v>0.40999999999999992</v>
      </c>
      <c r="AC540" s="24">
        <v>0.39</v>
      </c>
      <c r="AD540" s="24">
        <v>0.44</v>
      </c>
      <c r="AE540" s="24">
        <v>0.45500000000000002</v>
      </c>
      <c r="AF540" s="24">
        <v>0.41499999999999992</v>
      </c>
      <c r="AG540" s="223"/>
      <c r="AH540" s="224"/>
      <c r="AI540" s="224"/>
      <c r="AJ540" s="224"/>
      <c r="AK540" s="224"/>
      <c r="AL540" s="224"/>
      <c r="AM540" s="224"/>
      <c r="AN540" s="224"/>
      <c r="AO540" s="224"/>
      <c r="AP540" s="224"/>
      <c r="AQ540" s="224"/>
      <c r="AR540" s="224"/>
      <c r="AS540" s="224"/>
      <c r="AT540" s="224"/>
      <c r="AU540" s="224"/>
      <c r="AV540" s="224"/>
      <c r="AW540" s="224"/>
      <c r="AX540" s="224"/>
      <c r="AY540" s="224"/>
      <c r="AZ540" s="224"/>
      <c r="BA540" s="224"/>
      <c r="BB540" s="224"/>
      <c r="BC540" s="224"/>
      <c r="BD540" s="224"/>
      <c r="BE540" s="224"/>
      <c r="BF540" s="224"/>
      <c r="BG540" s="224"/>
      <c r="BH540" s="224"/>
      <c r="BI540" s="224"/>
      <c r="BJ540" s="224"/>
      <c r="BK540" s="224"/>
      <c r="BL540" s="224"/>
      <c r="BM540" s="56"/>
    </row>
    <row r="541" spans="1:65">
      <c r="A541" s="30"/>
      <c r="B541" s="3" t="s">
        <v>241</v>
      </c>
      <c r="C541" s="29"/>
      <c r="D541" s="24">
        <v>1.5055453054181619E-2</v>
      </c>
      <c r="E541" s="24">
        <v>2.9664793948382635E-2</v>
      </c>
      <c r="F541" s="24">
        <v>5.1639777949431696E-3</v>
      </c>
      <c r="G541" s="24">
        <v>1.0327955589886483E-2</v>
      </c>
      <c r="H541" s="24">
        <v>2.1369760566432808E-2</v>
      </c>
      <c r="I541" s="24">
        <v>5.1639777949432268E-3</v>
      </c>
      <c r="J541" s="24">
        <v>8.1649658092772127E-3</v>
      </c>
      <c r="K541" s="24">
        <v>1.169045194450009E-2</v>
      </c>
      <c r="L541" s="24">
        <v>2.4289915602982253E-2</v>
      </c>
      <c r="M541" s="24">
        <v>6.3701386693436014E-3</v>
      </c>
      <c r="N541" s="24">
        <v>1.0327955589886454E-2</v>
      </c>
      <c r="O541" s="24">
        <v>8.3477941198059329E-3</v>
      </c>
      <c r="P541" s="24">
        <v>7.1258173507924684E-3</v>
      </c>
      <c r="Q541" s="24">
        <v>6.3808306669272993E-2</v>
      </c>
      <c r="R541" s="24">
        <v>6.4215981318301836E-3</v>
      </c>
      <c r="S541" s="24">
        <v>0</v>
      </c>
      <c r="T541" s="24">
        <v>7.0047602861672944E-3</v>
      </c>
      <c r="U541" s="24">
        <v>1.1690451944500153E-2</v>
      </c>
      <c r="V541" s="24">
        <v>3.8987177379235546E-4</v>
      </c>
      <c r="W541" s="24">
        <v>9.0112707206031553E-3</v>
      </c>
      <c r="X541" s="24">
        <v>9.8319208025017032E-3</v>
      </c>
      <c r="Y541" s="24">
        <v>3.9765898288189839E-3</v>
      </c>
      <c r="Z541" s="24">
        <v>5.3166405433004871E-3</v>
      </c>
      <c r="AA541" s="24">
        <v>7.5277265270908156E-3</v>
      </c>
      <c r="AB541" s="24">
        <v>5.1639777949431696E-3</v>
      </c>
      <c r="AC541" s="24">
        <v>5.1639777949432277E-3</v>
      </c>
      <c r="AD541" s="24">
        <v>1.0327955589886455E-2</v>
      </c>
      <c r="AE541" s="24">
        <v>8.1914589665089809E-3</v>
      </c>
      <c r="AF541" s="24">
        <v>9.8319208025017864E-3</v>
      </c>
      <c r="AG541" s="223"/>
      <c r="AH541" s="224"/>
      <c r="AI541" s="224"/>
      <c r="AJ541" s="224"/>
      <c r="AK541" s="224"/>
      <c r="AL541" s="224"/>
      <c r="AM541" s="224"/>
      <c r="AN541" s="224"/>
      <c r="AO541" s="224"/>
      <c r="AP541" s="224"/>
      <c r="AQ541" s="224"/>
      <c r="AR541" s="224"/>
      <c r="AS541" s="224"/>
      <c r="AT541" s="224"/>
      <c r="AU541" s="224"/>
      <c r="AV541" s="224"/>
      <c r="AW541" s="224"/>
      <c r="AX541" s="224"/>
      <c r="AY541" s="224"/>
      <c r="AZ541" s="224"/>
      <c r="BA541" s="224"/>
      <c r="BB541" s="224"/>
      <c r="BC541" s="224"/>
      <c r="BD541" s="224"/>
      <c r="BE541" s="224"/>
      <c r="BF541" s="224"/>
      <c r="BG541" s="224"/>
      <c r="BH541" s="224"/>
      <c r="BI541" s="224"/>
      <c r="BJ541" s="224"/>
      <c r="BK541" s="224"/>
      <c r="BL541" s="224"/>
      <c r="BM541" s="56"/>
    </row>
    <row r="542" spans="1:65">
      <c r="A542" s="30"/>
      <c r="B542" s="3" t="s">
        <v>87</v>
      </c>
      <c r="C542" s="29"/>
      <c r="D542" s="13">
        <v>3.6424483195600696E-2</v>
      </c>
      <c r="E542" s="13">
        <v>7.2353155971664973E-2</v>
      </c>
      <c r="F542" s="13">
        <v>1.2803250731264057E-2</v>
      </c>
      <c r="G542" s="13">
        <v>2.478709341572756E-2</v>
      </c>
      <c r="H542" s="13">
        <v>5.4561090807913555E-2</v>
      </c>
      <c r="I542" s="13">
        <v>1.3471246421591027E-2</v>
      </c>
      <c r="J542" s="13">
        <v>2.0243716882505491E-2</v>
      </c>
      <c r="K542" s="13">
        <v>3.0104168097425124E-2</v>
      </c>
      <c r="L542" s="13">
        <v>5.8529917115619882E-2</v>
      </c>
      <c r="M542" s="13">
        <v>1.4912536877121189E-2</v>
      </c>
      <c r="N542" s="13">
        <v>2.6710229973844275E-2</v>
      </c>
      <c r="O542" s="13">
        <v>1.9740182366624205E-2</v>
      </c>
      <c r="P542" s="13">
        <v>1.7734331110088198E-2</v>
      </c>
      <c r="Q542" s="13">
        <v>0.3786843125772878</v>
      </c>
      <c r="R542" s="13">
        <v>1.5465618181190242E-2</v>
      </c>
      <c r="S542" s="13">
        <v>0</v>
      </c>
      <c r="T542" s="13">
        <v>1.6302778012802079E-2</v>
      </c>
      <c r="U542" s="13">
        <v>2.7082128056757113E-2</v>
      </c>
      <c r="V542" s="13">
        <v>9.5299871374323014E-4</v>
      </c>
      <c r="W542" s="13">
        <v>2.1565802849355404E-2</v>
      </c>
      <c r="X542" s="13">
        <v>2.4477811126560257E-2</v>
      </c>
      <c r="Y542" s="13">
        <v>8.9447331422314678E-3</v>
      </c>
      <c r="Z542" s="13">
        <v>1.3052309026105942E-2</v>
      </c>
      <c r="AA542" s="13">
        <v>1.7574458818110855E-2</v>
      </c>
      <c r="AB542" s="13">
        <v>1.2698306053138944E-2</v>
      </c>
      <c r="AC542" s="13">
        <v>1.3128757105787866E-2</v>
      </c>
      <c r="AD542" s="13">
        <v>2.3833743668968742E-2</v>
      </c>
      <c r="AE542" s="13">
        <v>1.79834444928847E-2</v>
      </c>
      <c r="AF542" s="13">
        <v>2.3502599527892718E-2</v>
      </c>
      <c r="AG542" s="157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30"/>
      <c r="B543" s="3" t="s">
        <v>242</v>
      </c>
      <c r="C543" s="29"/>
      <c r="D543" s="13">
        <v>-1.819857149822135E-3</v>
      </c>
      <c r="E543" s="13">
        <v>-9.8696970115170757E-3</v>
      </c>
      <c r="F543" s="13">
        <v>-2.5969376734906957E-2</v>
      </c>
      <c r="G543" s="13">
        <v>6.2299827118730278E-3</v>
      </c>
      <c r="H543" s="13">
        <v>-5.4143816250839416E-2</v>
      </c>
      <c r="I543" s="13">
        <v>-7.4268415905076934E-2</v>
      </c>
      <c r="J543" s="13">
        <v>-2.5969376734907068E-2</v>
      </c>
      <c r="K543" s="13">
        <v>-6.2193656112534246E-2</v>
      </c>
      <c r="L543" s="13">
        <v>2.2050627810255019E-3</v>
      </c>
      <c r="M543" s="13">
        <v>3.1586978276212152E-2</v>
      </c>
      <c r="N543" s="13">
        <v>-6.6218576043381772E-2</v>
      </c>
      <c r="O543" s="13">
        <v>2.1242934053934182E-2</v>
      </c>
      <c r="P543" s="13">
        <v>-2.9650091652963062E-2</v>
      </c>
      <c r="Q543" s="13">
        <v>-0.59308059499131849</v>
      </c>
      <c r="R543" s="13">
        <v>2.7307543437817827E-3</v>
      </c>
      <c r="S543" s="13">
        <v>3.8429342158653013E-2</v>
      </c>
      <c r="T543" s="13">
        <v>3.7624358172483552E-2</v>
      </c>
      <c r="U543" s="13">
        <v>4.2454262089500316E-2</v>
      </c>
      <c r="V543" s="13">
        <v>-1.2043153774174531E-2</v>
      </c>
      <c r="W543" s="13">
        <v>9.0876758627747023E-3</v>
      </c>
      <c r="X543" s="13">
        <v>-2.9994296665754372E-2</v>
      </c>
      <c r="Y543" s="13">
        <v>7.3623242033983294E-2</v>
      </c>
      <c r="Z543" s="13">
        <v>-1.6309568900872984E-2</v>
      </c>
      <c r="AA543" s="13">
        <v>3.4404422227805265E-2</v>
      </c>
      <c r="AB543" s="13">
        <v>-1.7919536873212238E-2</v>
      </c>
      <c r="AC543" s="13">
        <v>-5.0118896319991779E-2</v>
      </c>
      <c r="AD543" s="13">
        <v>4.6479182020347842E-2</v>
      </c>
      <c r="AE543" s="13">
        <v>0.10001061710061965</v>
      </c>
      <c r="AF543" s="13">
        <v>1.0254902642720332E-2</v>
      </c>
      <c r="AG543" s="157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46" t="s">
        <v>243</v>
      </c>
      <c r="C544" s="47"/>
      <c r="D544" s="45">
        <v>0</v>
      </c>
      <c r="E544" s="45">
        <v>0.19</v>
      </c>
      <c r="F544" s="45">
        <v>0.57999999999999996</v>
      </c>
      <c r="G544" s="45">
        <v>0.19</v>
      </c>
      <c r="H544" s="45">
        <v>1.25</v>
      </c>
      <c r="I544" s="45">
        <v>1.73</v>
      </c>
      <c r="J544" s="45">
        <v>0.57999999999999996</v>
      </c>
      <c r="K544" s="45">
        <v>1.44</v>
      </c>
      <c r="L544" s="45">
        <v>0.1</v>
      </c>
      <c r="M544" s="45">
        <v>0.8</v>
      </c>
      <c r="N544" s="45">
        <v>1.54</v>
      </c>
      <c r="O544" s="45">
        <v>0.55000000000000004</v>
      </c>
      <c r="P544" s="45">
        <v>0.67</v>
      </c>
      <c r="Q544" s="45">
        <v>14.15</v>
      </c>
      <c r="R544" s="45">
        <v>0.11</v>
      </c>
      <c r="S544" s="45">
        <v>0.96</v>
      </c>
      <c r="T544" s="45">
        <v>0.94</v>
      </c>
      <c r="U544" s="45">
        <v>1.06</v>
      </c>
      <c r="V544" s="45">
        <v>0.24</v>
      </c>
      <c r="W544" s="45">
        <v>0.26</v>
      </c>
      <c r="X544" s="45">
        <v>0.67</v>
      </c>
      <c r="Y544" s="45">
        <v>1.81</v>
      </c>
      <c r="Z544" s="45">
        <v>0.35</v>
      </c>
      <c r="AA544" s="45">
        <v>0.87</v>
      </c>
      <c r="AB544" s="45">
        <v>0.39</v>
      </c>
      <c r="AC544" s="45">
        <v>1.1599999999999999</v>
      </c>
      <c r="AD544" s="45">
        <v>1.1599999999999999</v>
      </c>
      <c r="AE544" s="45">
        <v>2.44</v>
      </c>
      <c r="AF544" s="45">
        <v>0.28999999999999998</v>
      </c>
      <c r="AG544" s="157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B545" s="31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AE545" s="20"/>
      <c r="AF545" s="20"/>
      <c r="BM545" s="55"/>
    </row>
    <row r="546" spans="1:65" ht="15">
      <c r="B546" s="8" t="s">
        <v>516</v>
      </c>
      <c r="BM546" s="28" t="s">
        <v>67</v>
      </c>
    </row>
    <row r="547" spans="1:65" ht="15">
      <c r="A547" s="25" t="s">
        <v>56</v>
      </c>
      <c r="B547" s="18" t="s">
        <v>114</v>
      </c>
      <c r="C547" s="15" t="s">
        <v>115</v>
      </c>
      <c r="D547" s="16" t="s">
        <v>235</v>
      </c>
      <c r="E547" s="17" t="s">
        <v>235</v>
      </c>
      <c r="F547" s="17" t="s">
        <v>235</v>
      </c>
      <c r="G547" s="17" t="s">
        <v>235</v>
      </c>
      <c r="H547" s="17" t="s">
        <v>235</v>
      </c>
      <c r="I547" s="17" t="s">
        <v>235</v>
      </c>
      <c r="J547" s="17" t="s">
        <v>235</v>
      </c>
      <c r="K547" s="17" t="s">
        <v>235</v>
      </c>
      <c r="L547" s="17" t="s">
        <v>235</v>
      </c>
      <c r="M547" s="17" t="s">
        <v>235</v>
      </c>
      <c r="N547" s="17" t="s">
        <v>235</v>
      </c>
      <c r="O547" s="17" t="s">
        <v>235</v>
      </c>
      <c r="P547" s="17" t="s">
        <v>235</v>
      </c>
      <c r="Q547" s="17" t="s">
        <v>235</v>
      </c>
      <c r="R547" s="17" t="s">
        <v>235</v>
      </c>
      <c r="S547" s="17" t="s">
        <v>235</v>
      </c>
      <c r="T547" s="17" t="s">
        <v>235</v>
      </c>
      <c r="U547" s="17" t="s">
        <v>235</v>
      </c>
      <c r="V547" s="17" t="s">
        <v>235</v>
      </c>
      <c r="W547" s="17" t="s">
        <v>235</v>
      </c>
      <c r="X547" s="17" t="s">
        <v>235</v>
      </c>
      <c r="Y547" s="17" t="s">
        <v>235</v>
      </c>
      <c r="Z547" s="17" t="s">
        <v>235</v>
      </c>
      <c r="AA547" s="17" t="s">
        <v>235</v>
      </c>
      <c r="AB547" s="17" t="s">
        <v>235</v>
      </c>
      <c r="AC547" s="17" t="s">
        <v>235</v>
      </c>
      <c r="AD547" s="17" t="s">
        <v>235</v>
      </c>
      <c r="AE547" s="17" t="s">
        <v>235</v>
      </c>
      <c r="AF547" s="17" t="s">
        <v>235</v>
      </c>
      <c r="AG547" s="157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8">
        <v>1</v>
      </c>
    </row>
    <row r="548" spans="1:65">
      <c r="A548" s="30"/>
      <c r="B548" s="19" t="s">
        <v>236</v>
      </c>
      <c r="C548" s="9" t="s">
        <v>236</v>
      </c>
      <c r="D548" s="154" t="s">
        <v>246</v>
      </c>
      <c r="E548" s="156" t="s">
        <v>247</v>
      </c>
      <c r="F548" s="156" t="s">
        <v>248</v>
      </c>
      <c r="G548" s="156" t="s">
        <v>249</v>
      </c>
      <c r="H548" s="156" t="s">
        <v>250</v>
      </c>
      <c r="I548" s="156" t="s">
        <v>251</v>
      </c>
      <c r="J548" s="156" t="s">
        <v>252</v>
      </c>
      <c r="K548" s="156" t="s">
        <v>253</v>
      </c>
      <c r="L548" s="156" t="s">
        <v>254</v>
      </c>
      <c r="M548" s="156" t="s">
        <v>255</v>
      </c>
      <c r="N548" s="156" t="s">
        <v>256</v>
      </c>
      <c r="O548" s="156" t="s">
        <v>257</v>
      </c>
      <c r="P548" s="156" t="s">
        <v>258</v>
      </c>
      <c r="Q548" s="156" t="s">
        <v>259</v>
      </c>
      <c r="R548" s="156" t="s">
        <v>260</v>
      </c>
      <c r="S548" s="156" t="s">
        <v>261</v>
      </c>
      <c r="T548" s="156" t="s">
        <v>262</v>
      </c>
      <c r="U548" s="156" t="s">
        <v>263</v>
      </c>
      <c r="V548" s="156" t="s">
        <v>264</v>
      </c>
      <c r="W548" s="156" t="s">
        <v>265</v>
      </c>
      <c r="X548" s="156" t="s">
        <v>266</v>
      </c>
      <c r="Y548" s="156" t="s">
        <v>267</v>
      </c>
      <c r="Z548" s="156" t="s">
        <v>268</v>
      </c>
      <c r="AA548" s="156" t="s">
        <v>269</v>
      </c>
      <c r="AB548" s="156" t="s">
        <v>270</v>
      </c>
      <c r="AC548" s="156" t="s">
        <v>271</v>
      </c>
      <c r="AD548" s="156" t="s">
        <v>272</v>
      </c>
      <c r="AE548" s="156" t="s">
        <v>237</v>
      </c>
      <c r="AF548" s="156" t="s">
        <v>273</v>
      </c>
      <c r="AG548" s="157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 t="s">
        <v>1</v>
      </c>
    </row>
    <row r="549" spans="1:65">
      <c r="A549" s="30"/>
      <c r="B549" s="19"/>
      <c r="C549" s="9"/>
      <c r="D549" s="10" t="s">
        <v>118</v>
      </c>
      <c r="E549" s="11" t="s">
        <v>286</v>
      </c>
      <c r="F549" s="11" t="s">
        <v>286</v>
      </c>
      <c r="G549" s="11" t="s">
        <v>287</v>
      </c>
      <c r="H549" s="11" t="s">
        <v>287</v>
      </c>
      <c r="I549" s="11" t="s">
        <v>287</v>
      </c>
      <c r="J549" s="11" t="s">
        <v>287</v>
      </c>
      <c r="K549" s="11" t="s">
        <v>287</v>
      </c>
      <c r="L549" s="11" t="s">
        <v>287</v>
      </c>
      <c r="M549" s="11" t="s">
        <v>118</v>
      </c>
      <c r="N549" s="11" t="s">
        <v>286</v>
      </c>
      <c r="O549" s="11" t="s">
        <v>286</v>
      </c>
      <c r="P549" s="11" t="s">
        <v>286</v>
      </c>
      <c r="Q549" s="11" t="s">
        <v>287</v>
      </c>
      <c r="R549" s="11" t="s">
        <v>118</v>
      </c>
      <c r="S549" s="11" t="s">
        <v>118</v>
      </c>
      <c r="T549" s="11" t="s">
        <v>118</v>
      </c>
      <c r="U549" s="11" t="s">
        <v>287</v>
      </c>
      <c r="V549" s="11" t="s">
        <v>286</v>
      </c>
      <c r="W549" s="11" t="s">
        <v>287</v>
      </c>
      <c r="X549" s="11" t="s">
        <v>287</v>
      </c>
      <c r="Y549" s="11" t="s">
        <v>118</v>
      </c>
      <c r="Z549" s="11" t="s">
        <v>287</v>
      </c>
      <c r="AA549" s="11" t="s">
        <v>118</v>
      </c>
      <c r="AB549" s="11" t="s">
        <v>287</v>
      </c>
      <c r="AC549" s="11" t="s">
        <v>287</v>
      </c>
      <c r="AD549" s="11" t="s">
        <v>287</v>
      </c>
      <c r="AE549" s="11" t="s">
        <v>118</v>
      </c>
      <c r="AF549" s="11" t="s">
        <v>287</v>
      </c>
      <c r="AG549" s="157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>
        <v>3</v>
      </c>
    </row>
    <row r="550" spans="1:65">
      <c r="A550" s="30"/>
      <c r="B550" s="19"/>
      <c r="C550" s="9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  <c r="AC550" s="26"/>
      <c r="AD550" s="26"/>
      <c r="AE550" s="26"/>
      <c r="AF550" s="26"/>
      <c r="AG550" s="157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3</v>
      </c>
    </row>
    <row r="551" spans="1:65">
      <c r="A551" s="30"/>
      <c r="B551" s="18">
        <v>1</v>
      </c>
      <c r="C551" s="14">
        <v>1</v>
      </c>
      <c r="D551" s="240">
        <v>0.40570000000000001</v>
      </c>
      <c r="E551" s="240">
        <v>0.40099999999999997</v>
      </c>
      <c r="F551" s="241">
        <v>0.37009999999999998</v>
      </c>
      <c r="G551" s="240">
        <v>0.42100000000000004</v>
      </c>
      <c r="H551" s="240">
        <v>0.38100000000000001</v>
      </c>
      <c r="I551" s="240">
        <v>0.41499999999999998</v>
      </c>
      <c r="J551" s="240">
        <v>0.39899999999999997</v>
      </c>
      <c r="K551" s="240">
        <v>0.42599999999999999</v>
      </c>
      <c r="L551" s="246">
        <v>0.36</v>
      </c>
      <c r="M551" s="240">
        <v>0.39820000000000005</v>
      </c>
      <c r="N551" s="240">
        <v>0.40189999999999998</v>
      </c>
      <c r="O551" s="240">
        <v>0.43190000000000001</v>
      </c>
      <c r="P551" s="240">
        <v>0.38958923519100003</v>
      </c>
      <c r="Q551" s="241">
        <v>0.26400000000000001</v>
      </c>
      <c r="R551" s="240">
        <v>0.39022475517201005</v>
      </c>
      <c r="S551" s="240">
        <v>0.38350000000000001</v>
      </c>
      <c r="T551" s="240">
        <v>0.39400000000000002</v>
      </c>
      <c r="U551" s="240">
        <v>0.41929999999999995</v>
      </c>
      <c r="V551" s="240">
        <v>0.39779999999999999</v>
      </c>
      <c r="W551" s="241">
        <v>0.36799999999999999</v>
      </c>
      <c r="X551" s="240">
        <v>0.4032</v>
      </c>
      <c r="Y551" s="240">
        <v>0.42573999999999995</v>
      </c>
      <c r="Z551" s="240">
        <v>0.40460000000000002</v>
      </c>
      <c r="AA551" s="240">
        <v>0.39909999999999995</v>
      </c>
      <c r="AB551" s="240">
        <v>0.39740000000000003</v>
      </c>
      <c r="AC551" s="240">
        <v>0.39610000000000001</v>
      </c>
      <c r="AD551" s="240">
        <v>0.39290000000000003</v>
      </c>
      <c r="AE551" s="241">
        <v>0.43330000000000002</v>
      </c>
      <c r="AF551" s="240">
        <v>0.39750000000000002</v>
      </c>
      <c r="AG551" s="223"/>
      <c r="AH551" s="224"/>
      <c r="AI551" s="224"/>
      <c r="AJ551" s="224"/>
      <c r="AK551" s="224"/>
      <c r="AL551" s="224"/>
      <c r="AM551" s="224"/>
      <c r="AN551" s="224"/>
      <c r="AO551" s="224"/>
      <c r="AP551" s="224"/>
      <c r="AQ551" s="224"/>
      <c r="AR551" s="224"/>
      <c r="AS551" s="224"/>
      <c r="AT551" s="224"/>
      <c r="AU551" s="224"/>
      <c r="AV551" s="224"/>
      <c r="AW551" s="224"/>
      <c r="AX551" s="224"/>
      <c r="AY551" s="224"/>
      <c r="AZ551" s="224"/>
      <c r="BA551" s="224"/>
      <c r="BB551" s="224"/>
      <c r="BC551" s="224"/>
      <c r="BD551" s="224"/>
      <c r="BE551" s="224"/>
      <c r="BF551" s="224"/>
      <c r="BG551" s="224"/>
      <c r="BH551" s="224"/>
      <c r="BI551" s="224"/>
      <c r="BJ551" s="224"/>
      <c r="BK551" s="224"/>
      <c r="BL551" s="224"/>
      <c r="BM551" s="242">
        <v>1</v>
      </c>
    </row>
    <row r="552" spans="1:65">
      <c r="A552" s="30"/>
      <c r="B552" s="19">
        <v>1</v>
      </c>
      <c r="C552" s="9">
        <v>2</v>
      </c>
      <c r="D552" s="24">
        <v>0.39419999999999999</v>
      </c>
      <c r="E552" s="24">
        <v>0.41700000000000004</v>
      </c>
      <c r="F552" s="243">
        <v>0.36080000000000001</v>
      </c>
      <c r="G552" s="24">
        <v>0.42500000000000004</v>
      </c>
      <c r="H552" s="24">
        <v>0.39699999999999996</v>
      </c>
      <c r="I552" s="24">
        <v>0.41700000000000004</v>
      </c>
      <c r="J552" s="24">
        <v>0.39500000000000002</v>
      </c>
      <c r="K552" s="24">
        <v>0.41799999999999998</v>
      </c>
      <c r="L552" s="24">
        <v>0.41700000000000004</v>
      </c>
      <c r="M552" s="24">
        <v>0.40010000000000001</v>
      </c>
      <c r="N552" s="24">
        <v>0.38990000000000002</v>
      </c>
      <c r="O552" s="24">
        <v>0.40930000000000005</v>
      </c>
      <c r="P552" s="24">
        <v>0.39384260547198668</v>
      </c>
      <c r="Q552" s="243">
        <v>0.29199999999999998</v>
      </c>
      <c r="R552" s="24">
        <v>0.38936612557143402</v>
      </c>
      <c r="S552" s="24">
        <v>0.38450000000000001</v>
      </c>
      <c r="T552" s="24">
        <v>0.39400000000000002</v>
      </c>
      <c r="U552" s="24">
        <v>0.41639999999999999</v>
      </c>
      <c r="V552" s="24">
        <v>0.39760000000000006</v>
      </c>
      <c r="W552" s="243">
        <v>0.3649</v>
      </c>
      <c r="X552" s="24">
        <v>0.41770000000000002</v>
      </c>
      <c r="Y552" s="24">
        <v>0.42688000000000004</v>
      </c>
      <c r="Z552" s="24">
        <v>0.40629999999999999</v>
      </c>
      <c r="AA552" s="24">
        <v>0.38519999999999999</v>
      </c>
      <c r="AB552" s="24">
        <v>0.39630000000000004</v>
      </c>
      <c r="AC552" s="24">
        <v>0.41489999999999999</v>
      </c>
      <c r="AD552" s="24">
        <v>0.40010000000000001</v>
      </c>
      <c r="AE552" s="243">
        <v>0.44180000000000003</v>
      </c>
      <c r="AF552" s="24">
        <v>0.39630000000000004</v>
      </c>
      <c r="AG552" s="223"/>
      <c r="AH552" s="224"/>
      <c r="AI552" s="224"/>
      <c r="AJ552" s="224"/>
      <c r="AK552" s="224"/>
      <c r="AL552" s="224"/>
      <c r="AM552" s="224"/>
      <c r="AN552" s="224"/>
      <c r="AO552" s="224"/>
      <c r="AP552" s="224"/>
      <c r="AQ552" s="224"/>
      <c r="AR552" s="224"/>
      <c r="AS552" s="224"/>
      <c r="AT552" s="224"/>
      <c r="AU552" s="224"/>
      <c r="AV552" s="224"/>
      <c r="AW552" s="224"/>
      <c r="AX552" s="224"/>
      <c r="AY552" s="224"/>
      <c r="AZ552" s="224"/>
      <c r="BA552" s="224"/>
      <c r="BB552" s="224"/>
      <c r="BC552" s="224"/>
      <c r="BD552" s="224"/>
      <c r="BE552" s="224"/>
      <c r="BF552" s="224"/>
      <c r="BG552" s="224"/>
      <c r="BH552" s="224"/>
      <c r="BI552" s="224"/>
      <c r="BJ552" s="224"/>
      <c r="BK552" s="224"/>
      <c r="BL552" s="224"/>
      <c r="BM552" s="242">
        <v>22</v>
      </c>
    </row>
    <row r="553" spans="1:65">
      <c r="A553" s="30"/>
      <c r="B553" s="19">
        <v>1</v>
      </c>
      <c r="C553" s="9">
        <v>3</v>
      </c>
      <c r="D553" s="24">
        <v>0.41039999999999999</v>
      </c>
      <c r="E553" s="24">
        <v>0.38800000000000001</v>
      </c>
      <c r="F553" s="243">
        <v>0.36670000000000003</v>
      </c>
      <c r="G553" s="24">
        <v>0.41700000000000004</v>
      </c>
      <c r="H553" s="24">
        <v>0.40800000000000003</v>
      </c>
      <c r="I553" s="24">
        <v>0.40400000000000003</v>
      </c>
      <c r="J553" s="24">
        <v>0.39699999999999996</v>
      </c>
      <c r="K553" s="24">
        <v>0.40499999999999997</v>
      </c>
      <c r="L553" s="24">
        <v>0.41399999999999998</v>
      </c>
      <c r="M553" s="24">
        <v>0.39860000000000001</v>
      </c>
      <c r="N553" s="24">
        <v>0.40060000000000001</v>
      </c>
      <c r="O553" s="24">
        <v>0.40920000000000001</v>
      </c>
      <c r="P553" s="24">
        <v>0.39261584546924289</v>
      </c>
      <c r="Q553" s="243">
        <v>0.28000000000000003</v>
      </c>
      <c r="R553" s="24">
        <v>0.38874346437201007</v>
      </c>
      <c r="S553" s="24">
        <v>0.38969999999999999</v>
      </c>
      <c r="T553" s="24">
        <v>0.38899999999999996</v>
      </c>
      <c r="U553" s="24">
        <v>0.4118</v>
      </c>
      <c r="V553" s="24">
        <v>0.39849999999999997</v>
      </c>
      <c r="W553" s="243">
        <v>0.3624</v>
      </c>
      <c r="X553" s="24">
        <v>0.38490000000000002</v>
      </c>
      <c r="Y553" s="24">
        <v>0.42839999999999995</v>
      </c>
      <c r="Z553" s="24">
        <v>0.39950000000000002</v>
      </c>
      <c r="AA553" s="24">
        <v>0.39150000000000001</v>
      </c>
      <c r="AB553" s="24">
        <v>0.39039999999999997</v>
      </c>
      <c r="AC553" s="24">
        <v>0.41130000000000005</v>
      </c>
      <c r="AD553" s="24">
        <v>0.39729999999999999</v>
      </c>
      <c r="AE553" s="243">
        <v>0.4269</v>
      </c>
      <c r="AF553" s="24">
        <v>0.39690000000000003</v>
      </c>
      <c r="AG553" s="223"/>
      <c r="AH553" s="224"/>
      <c r="AI553" s="224"/>
      <c r="AJ553" s="224"/>
      <c r="AK553" s="224"/>
      <c r="AL553" s="224"/>
      <c r="AM553" s="224"/>
      <c r="AN553" s="224"/>
      <c r="AO553" s="224"/>
      <c r="AP553" s="224"/>
      <c r="AQ553" s="224"/>
      <c r="AR553" s="224"/>
      <c r="AS553" s="224"/>
      <c r="AT553" s="224"/>
      <c r="AU553" s="224"/>
      <c r="AV553" s="224"/>
      <c r="AW553" s="224"/>
      <c r="AX553" s="224"/>
      <c r="AY553" s="224"/>
      <c r="AZ553" s="224"/>
      <c r="BA553" s="224"/>
      <c r="BB553" s="224"/>
      <c r="BC553" s="224"/>
      <c r="BD553" s="224"/>
      <c r="BE553" s="224"/>
      <c r="BF553" s="224"/>
      <c r="BG553" s="224"/>
      <c r="BH553" s="224"/>
      <c r="BI553" s="224"/>
      <c r="BJ553" s="224"/>
      <c r="BK553" s="224"/>
      <c r="BL553" s="224"/>
      <c r="BM553" s="242">
        <v>16</v>
      </c>
    </row>
    <row r="554" spans="1:65">
      <c r="A554" s="30"/>
      <c r="B554" s="19">
        <v>1</v>
      </c>
      <c r="C554" s="9">
        <v>4</v>
      </c>
      <c r="D554" s="24">
        <v>0.40810000000000002</v>
      </c>
      <c r="E554" s="24">
        <v>0.39500000000000002</v>
      </c>
      <c r="F554" s="243">
        <v>0.36879999999999996</v>
      </c>
      <c r="G554" s="24">
        <v>0.42199999999999999</v>
      </c>
      <c r="H554" s="24">
        <v>0.39300000000000002</v>
      </c>
      <c r="I554" s="24">
        <v>0.41099999999999998</v>
      </c>
      <c r="J554" s="24">
        <v>0.40099999999999997</v>
      </c>
      <c r="K554" s="244">
        <v>0.45199999999999996</v>
      </c>
      <c r="L554" s="24">
        <v>0.41700000000000004</v>
      </c>
      <c r="M554" s="24">
        <v>0.39820000000000005</v>
      </c>
      <c r="N554" s="24">
        <v>0.39839999999999998</v>
      </c>
      <c r="O554" s="24">
        <v>0.41099999999999998</v>
      </c>
      <c r="P554" s="24">
        <v>0.38873198780279999</v>
      </c>
      <c r="Q554" s="243">
        <v>0.28199999999999997</v>
      </c>
      <c r="R554" s="24">
        <v>0.38660393740367666</v>
      </c>
      <c r="S554" s="24">
        <v>0.38879999999999998</v>
      </c>
      <c r="T554" s="24">
        <v>0.39200000000000002</v>
      </c>
      <c r="U554" s="24">
        <v>0.41970000000000002</v>
      </c>
      <c r="V554" s="24">
        <v>0.39750000000000002</v>
      </c>
      <c r="W554" s="243">
        <v>0.36470000000000002</v>
      </c>
      <c r="X554" s="24">
        <v>0.41390000000000005</v>
      </c>
      <c r="Y554" s="24">
        <v>0.42788999999999994</v>
      </c>
      <c r="Z554" s="24">
        <v>0.40419999999999995</v>
      </c>
      <c r="AA554" s="24">
        <v>0.39709999999999995</v>
      </c>
      <c r="AB554" s="24">
        <v>0.39179999999999998</v>
      </c>
      <c r="AC554" s="24">
        <v>0.41070000000000007</v>
      </c>
      <c r="AD554" s="24">
        <v>0.39389999999999997</v>
      </c>
      <c r="AE554" s="243">
        <v>0.43740000000000001</v>
      </c>
      <c r="AF554" s="24">
        <v>0.39740000000000003</v>
      </c>
      <c r="AG554" s="223"/>
      <c r="AH554" s="224"/>
      <c r="AI554" s="224"/>
      <c r="AJ554" s="224"/>
      <c r="AK554" s="224"/>
      <c r="AL554" s="224"/>
      <c r="AM554" s="224"/>
      <c r="AN554" s="224"/>
      <c r="AO554" s="224"/>
      <c r="AP554" s="224"/>
      <c r="AQ554" s="224"/>
      <c r="AR554" s="224"/>
      <c r="AS554" s="224"/>
      <c r="AT554" s="224"/>
      <c r="AU554" s="224"/>
      <c r="AV554" s="224"/>
      <c r="AW554" s="224"/>
      <c r="AX554" s="224"/>
      <c r="AY554" s="224"/>
      <c r="AZ554" s="224"/>
      <c r="BA554" s="224"/>
      <c r="BB554" s="224"/>
      <c r="BC554" s="224"/>
      <c r="BD554" s="224"/>
      <c r="BE554" s="224"/>
      <c r="BF554" s="224"/>
      <c r="BG554" s="224"/>
      <c r="BH554" s="224"/>
      <c r="BI554" s="224"/>
      <c r="BJ554" s="224"/>
      <c r="BK554" s="224"/>
      <c r="BL554" s="224"/>
      <c r="BM554" s="242">
        <v>0.40278714739807769</v>
      </c>
    </row>
    <row r="555" spans="1:65">
      <c r="A555" s="30"/>
      <c r="B555" s="19">
        <v>1</v>
      </c>
      <c r="C555" s="9">
        <v>5</v>
      </c>
      <c r="D555" s="24">
        <v>0.39600000000000002</v>
      </c>
      <c r="E555" s="24">
        <v>0.39100000000000001</v>
      </c>
      <c r="F555" s="243">
        <v>0.3669</v>
      </c>
      <c r="G555" s="24">
        <v>0.42199999999999999</v>
      </c>
      <c r="H555" s="24">
        <v>0.40899999999999997</v>
      </c>
      <c r="I555" s="24">
        <v>0.41700000000000004</v>
      </c>
      <c r="J555" s="24">
        <v>0.38800000000000001</v>
      </c>
      <c r="K555" s="24">
        <v>0.41799999999999998</v>
      </c>
      <c r="L555" s="24">
        <v>0.41499999999999998</v>
      </c>
      <c r="M555" s="24">
        <v>0.40169999999999995</v>
      </c>
      <c r="N555" s="24">
        <v>0.40389999999999998</v>
      </c>
      <c r="O555" s="24">
        <v>0.42620000000000002</v>
      </c>
      <c r="P555" s="24">
        <v>0.3885685945454741</v>
      </c>
      <c r="Q555" s="243">
        <v>0.28699999999999998</v>
      </c>
      <c r="R555" s="24">
        <v>0.39012724050201003</v>
      </c>
      <c r="S555" s="24">
        <v>0.38930000000000003</v>
      </c>
      <c r="T555" s="24">
        <v>0.39300000000000002</v>
      </c>
      <c r="U555" s="24">
        <v>0.42249999999999999</v>
      </c>
      <c r="V555" s="24">
        <v>0.39800000000000002</v>
      </c>
      <c r="W555" s="243">
        <v>0.36120000000000002</v>
      </c>
      <c r="X555" s="24">
        <v>0.40559999999999996</v>
      </c>
      <c r="Y555" s="24">
        <v>0.42888000000000004</v>
      </c>
      <c r="Z555" s="24">
        <v>0.40579999999999999</v>
      </c>
      <c r="AA555" s="24">
        <v>0.38690000000000002</v>
      </c>
      <c r="AB555" s="24">
        <v>0.39379999999999998</v>
      </c>
      <c r="AC555" s="24">
        <v>0.40600000000000003</v>
      </c>
      <c r="AD555" s="24">
        <v>0.4078</v>
      </c>
      <c r="AE555" s="243">
        <v>0.42859999999999998</v>
      </c>
      <c r="AF555" s="24">
        <v>0.39779999999999999</v>
      </c>
      <c r="AG555" s="223"/>
      <c r="AH555" s="224"/>
      <c r="AI555" s="224"/>
      <c r="AJ555" s="224"/>
      <c r="AK555" s="224"/>
      <c r="AL555" s="224"/>
      <c r="AM555" s="224"/>
      <c r="AN555" s="224"/>
      <c r="AO555" s="224"/>
      <c r="AP555" s="224"/>
      <c r="AQ555" s="224"/>
      <c r="AR555" s="224"/>
      <c r="AS555" s="224"/>
      <c r="AT555" s="224"/>
      <c r="AU555" s="224"/>
      <c r="AV555" s="224"/>
      <c r="AW555" s="224"/>
      <c r="AX555" s="224"/>
      <c r="AY555" s="224"/>
      <c r="AZ555" s="224"/>
      <c r="BA555" s="224"/>
      <c r="BB555" s="224"/>
      <c r="BC555" s="224"/>
      <c r="BD555" s="224"/>
      <c r="BE555" s="224"/>
      <c r="BF555" s="224"/>
      <c r="BG555" s="224"/>
      <c r="BH555" s="224"/>
      <c r="BI555" s="224"/>
      <c r="BJ555" s="224"/>
      <c r="BK555" s="224"/>
      <c r="BL555" s="224"/>
      <c r="BM555" s="242">
        <v>37</v>
      </c>
    </row>
    <row r="556" spans="1:65">
      <c r="A556" s="30"/>
      <c r="B556" s="19">
        <v>1</v>
      </c>
      <c r="C556" s="9">
        <v>6</v>
      </c>
      <c r="D556" s="24">
        <v>0.39860000000000001</v>
      </c>
      <c r="E556" s="24">
        <v>0.4</v>
      </c>
      <c r="F556" s="243">
        <v>0.36210000000000003</v>
      </c>
      <c r="G556" s="24">
        <v>0.42100000000000004</v>
      </c>
      <c r="H556" s="24">
        <v>0.38999999999999996</v>
      </c>
      <c r="I556" s="24">
        <v>0.41200000000000003</v>
      </c>
      <c r="J556" s="24">
        <v>0.4</v>
      </c>
      <c r="K556" s="24">
        <v>0.41900000000000004</v>
      </c>
      <c r="L556" s="24">
        <v>0.38999999999999996</v>
      </c>
      <c r="M556" s="24">
        <v>0.39890000000000003</v>
      </c>
      <c r="N556" s="24">
        <v>0.38950000000000001</v>
      </c>
      <c r="O556" s="24">
        <v>0.42389999999999994</v>
      </c>
      <c r="P556" s="24">
        <v>0.39149203020800111</v>
      </c>
      <c r="Q556" s="243">
        <v>0.30499999999999999</v>
      </c>
      <c r="R556" s="24">
        <v>0.38727628800201008</v>
      </c>
      <c r="S556" s="24">
        <v>0.38839999999999997</v>
      </c>
      <c r="T556" s="24">
        <v>0.39600000000000002</v>
      </c>
      <c r="U556" s="24">
        <v>0.4032</v>
      </c>
      <c r="V556" s="24">
        <v>0.39610000000000001</v>
      </c>
      <c r="W556" s="243">
        <v>0.3695</v>
      </c>
      <c r="X556" s="24">
        <v>0.41820000000000002</v>
      </c>
      <c r="Y556" s="24">
        <v>0.42329999999999995</v>
      </c>
      <c r="Z556" s="24">
        <v>0.40039999999999998</v>
      </c>
      <c r="AA556" s="24">
        <v>0.39849999999999997</v>
      </c>
      <c r="AB556" s="24">
        <v>0.39119999999999999</v>
      </c>
      <c r="AC556" s="24">
        <v>0.39460000000000001</v>
      </c>
      <c r="AD556" s="24">
        <v>0.3992</v>
      </c>
      <c r="AE556" s="243">
        <v>0.43709999999999999</v>
      </c>
      <c r="AF556" s="24">
        <v>0.39979999999999999</v>
      </c>
      <c r="AG556" s="223"/>
      <c r="AH556" s="224"/>
      <c r="AI556" s="224"/>
      <c r="AJ556" s="224"/>
      <c r="AK556" s="224"/>
      <c r="AL556" s="224"/>
      <c r="AM556" s="224"/>
      <c r="AN556" s="224"/>
      <c r="AO556" s="224"/>
      <c r="AP556" s="224"/>
      <c r="AQ556" s="224"/>
      <c r="AR556" s="224"/>
      <c r="AS556" s="224"/>
      <c r="AT556" s="224"/>
      <c r="AU556" s="224"/>
      <c r="AV556" s="224"/>
      <c r="AW556" s="224"/>
      <c r="AX556" s="224"/>
      <c r="AY556" s="224"/>
      <c r="AZ556" s="224"/>
      <c r="BA556" s="224"/>
      <c r="BB556" s="224"/>
      <c r="BC556" s="224"/>
      <c r="BD556" s="224"/>
      <c r="BE556" s="224"/>
      <c r="BF556" s="224"/>
      <c r="BG556" s="224"/>
      <c r="BH556" s="224"/>
      <c r="BI556" s="224"/>
      <c r="BJ556" s="224"/>
      <c r="BK556" s="224"/>
      <c r="BL556" s="224"/>
      <c r="BM556" s="56"/>
    </row>
    <row r="557" spans="1:65">
      <c r="A557" s="30"/>
      <c r="B557" s="20" t="s">
        <v>239</v>
      </c>
      <c r="C557" s="12"/>
      <c r="D557" s="245">
        <v>0.40216666666666673</v>
      </c>
      <c r="E557" s="245">
        <v>0.39866666666666667</v>
      </c>
      <c r="F557" s="245">
        <v>0.36589999999999995</v>
      </c>
      <c r="G557" s="245">
        <v>0.42133333333333339</v>
      </c>
      <c r="H557" s="245">
        <v>0.39633333333333337</v>
      </c>
      <c r="I557" s="245">
        <v>0.41266666666666668</v>
      </c>
      <c r="J557" s="245">
        <v>0.39666666666666667</v>
      </c>
      <c r="K557" s="245">
        <v>0.42299999999999999</v>
      </c>
      <c r="L557" s="245">
        <v>0.40216666666666673</v>
      </c>
      <c r="M557" s="245">
        <v>0.39928333333333338</v>
      </c>
      <c r="N557" s="245">
        <v>0.3973666666666667</v>
      </c>
      <c r="O557" s="245">
        <v>0.41858333333333331</v>
      </c>
      <c r="P557" s="245">
        <v>0.39080671644808412</v>
      </c>
      <c r="Q557" s="245">
        <v>0.28499999999999998</v>
      </c>
      <c r="R557" s="245">
        <v>0.38872363517052516</v>
      </c>
      <c r="S557" s="245">
        <v>0.38736666666666664</v>
      </c>
      <c r="T557" s="245">
        <v>0.39300000000000002</v>
      </c>
      <c r="U557" s="245">
        <v>0.41548333333333326</v>
      </c>
      <c r="V557" s="245">
        <v>0.3975833333333334</v>
      </c>
      <c r="W557" s="245">
        <v>0.3651166666666667</v>
      </c>
      <c r="X557" s="245">
        <v>0.40724999999999995</v>
      </c>
      <c r="Y557" s="245">
        <v>0.42684833333333327</v>
      </c>
      <c r="Z557" s="245">
        <v>0.40346666666666664</v>
      </c>
      <c r="AA557" s="245">
        <v>0.39304999999999995</v>
      </c>
      <c r="AB557" s="245">
        <v>0.39348333333333335</v>
      </c>
      <c r="AC557" s="245">
        <v>0.40560000000000002</v>
      </c>
      <c r="AD557" s="245">
        <v>0.39853333333333335</v>
      </c>
      <c r="AE557" s="245">
        <v>0.43418333333333337</v>
      </c>
      <c r="AF557" s="245">
        <v>0.39761666666666667</v>
      </c>
      <c r="AG557" s="223"/>
      <c r="AH557" s="224"/>
      <c r="AI557" s="224"/>
      <c r="AJ557" s="224"/>
      <c r="AK557" s="224"/>
      <c r="AL557" s="224"/>
      <c r="AM557" s="224"/>
      <c r="AN557" s="224"/>
      <c r="AO557" s="224"/>
      <c r="AP557" s="224"/>
      <c r="AQ557" s="224"/>
      <c r="AR557" s="224"/>
      <c r="AS557" s="224"/>
      <c r="AT557" s="224"/>
      <c r="AU557" s="224"/>
      <c r="AV557" s="224"/>
      <c r="AW557" s="224"/>
      <c r="AX557" s="224"/>
      <c r="AY557" s="224"/>
      <c r="AZ557" s="224"/>
      <c r="BA557" s="224"/>
      <c r="BB557" s="224"/>
      <c r="BC557" s="224"/>
      <c r="BD557" s="224"/>
      <c r="BE557" s="224"/>
      <c r="BF557" s="224"/>
      <c r="BG557" s="224"/>
      <c r="BH557" s="224"/>
      <c r="BI557" s="224"/>
      <c r="BJ557" s="224"/>
      <c r="BK557" s="224"/>
      <c r="BL557" s="224"/>
      <c r="BM557" s="56"/>
    </row>
    <row r="558" spans="1:65">
      <c r="A558" s="30"/>
      <c r="B558" s="3" t="s">
        <v>240</v>
      </c>
      <c r="C558" s="29"/>
      <c r="D558" s="24">
        <v>0.40215000000000001</v>
      </c>
      <c r="E558" s="24">
        <v>0.39750000000000002</v>
      </c>
      <c r="F558" s="24">
        <v>0.36680000000000001</v>
      </c>
      <c r="G558" s="24">
        <v>0.42149999999999999</v>
      </c>
      <c r="H558" s="24">
        <v>0.39500000000000002</v>
      </c>
      <c r="I558" s="24">
        <v>0.41349999999999998</v>
      </c>
      <c r="J558" s="24">
        <v>0.39799999999999996</v>
      </c>
      <c r="K558" s="24">
        <v>0.41849999999999998</v>
      </c>
      <c r="L558" s="24">
        <v>0.41449999999999998</v>
      </c>
      <c r="M558" s="24">
        <v>0.39875000000000005</v>
      </c>
      <c r="N558" s="24">
        <v>0.39949999999999997</v>
      </c>
      <c r="O558" s="24">
        <v>0.41744999999999999</v>
      </c>
      <c r="P558" s="24">
        <v>0.39054063269950057</v>
      </c>
      <c r="Q558" s="24">
        <v>0.28449999999999998</v>
      </c>
      <c r="R558" s="24">
        <v>0.38905479497172202</v>
      </c>
      <c r="S558" s="24">
        <v>0.38859999999999995</v>
      </c>
      <c r="T558" s="24">
        <v>0.39350000000000002</v>
      </c>
      <c r="U558" s="24">
        <v>0.41784999999999994</v>
      </c>
      <c r="V558" s="24">
        <v>0.39770000000000005</v>
      </c>
      <c r="W558" s="24">
        <v>0.36480000000000001</v>
      </c>
      <c r="X558" s="24">
        <v>0.40975</v>
      </c>
      <c r="Y558" s="24">
        <v>0.42738500000000001</v>
      </c>
      <c r="Z558" s="24">
        <v>0.40439999999999998</v>
      </c>
      <c r="AA558" s="24">
        <v>0.39429999999999998</v>
      </c>
      <c r="AB558" s="24">
        <v>0.39279999999999998</v>
      </c>
      <c r="AC558" s="24">
        <v>0.40835000000000005</v>
      </c>
      <c r="AD558" s="24">
        <v>0.39824999999999999</v>
      </c>
      <c r="AE558" s="24">
        <v>0.43520000000000003</v>
      </c>
      <c r="AF558" s="24">
        <v>0.39745000000000003</v>
      </c>
      <c r="AG558" s="223"/>
      <c r="AH558" s="224"/>
      <c r="AI558" s="224"/>
      <c r="AJ558" s="224"/>
      <c r="AK558" s="224"/>
      <c r="AL558" s="224"/>
      <c r="AM558" s="224"/>
      <c r="AN558" s="224"/>
      <c r="AO558" s="224"/>
      <c r="AP558" s="224"/>
      <c r="AQ558" s="224"/>
      <c r="AR558" s="224"/>
      <c r="AS558" s="224"/>
      <c r="AT558" s="224"/>
      <c r="AU558" s="224"/>
      <c r="AV558" s="224"/>
      <c r="AW558" s="224"/>
      <c r="AX558" s="224"/>
      <c r="AY558" s="224"/>
      <c r="AZ558" s="224"/>
      <c r="BA558" s="224"/>
      <c r="BB558" s="224"/>
      <c r="BC558" s="224"/>
      <c r="BD558" s="224"/>
      <c r="BE558" s="224"/>
      <c r="BF558" s="224"/>
      <c r="BG558" s="224"/>
      <c r="BH558" s="224"/>
      <c r="BI558" s="224"/>
      <c r="BJ558" s="224"/>
      <c r="BK558" s="224"/>
      <c r="BL558" s="224"/>
      <c r="BM558" s="56"/>
    </row>
    <row r="559" spans="1:65">
      <c r="A559" s="30"/>
      <c r="B559" s="3" t="s">
        <v>241</v>
      </c>
      <c r="C559" s="29"/>
      <c r="D559" s="24">
        <v>6.7778069216131139E-3</v>
      </c>
      <c r="E559" s="24">
        <v>1.028915286438426E-2</v>
      </c>
      <c r="F559" s="24">
        <v>3.6916121139686205E-3</v>
      </c>
      <c r="G559" s="24">
        <v>2.5819888974716078E-3</v>
      </c>
      <c r="H559" s="24">
        <v>1.0801234497346436E-2</v>
      </c>
      <c r="I559" s="24">
        <v>4.9261208538429807E-3</v>
      </c>
      <c r="J559" s="24">
        <v>4.7609522856952207E-3</v>
      </c>
      <c r="K559" s="24">
        <v>1.5748015748023612E-2</v>
      </c>
      <c r="L559" s="24">
        <v>2.3112045921265111E-2</v>
      </c>
      <c r="M559" s="24">
        <v>1.3761056161016726E-3</v>
      </c>
      <c r="N559" s="24">
        <v>6.2031174957972923E-3</v>
      </c>
      <c r="O559" s="24">
        <v>9.9533746371100931E-3</v>
      </c>
      <c r="P559" s="24">
        <v>2.1796868648518647E-3</v>
      </c>
      <c r="Q559" s="24">
        <v>1.3623509092741112E-2</v>
      </c>
      <c r="R559" s="24">
        <v>1.4983049587392718E-3</v>
      </c>
      <c r="S559" s="24">
        <v>2.6635815487171853E-3</v>
      </c>
      <c r="T559" s="24">
        <v>2.3664319132398674E-3</v>
      </c>
      <c r="U559" s="24">
        <v>7.0266397848948092E-3</v>
      </c>
      <c r="V559" s="24">
        <v>8.084965470963073E-4</v>
      </c>
      <c r="W559" s="24">
        <v>3.1770531419330421E-3</v>
      </c>
      <c r="X559" s="24">
        <v>1.2585507538434838E-2</v>
      </c>
      <c r="Y559" s="24">
        <v>2.0707719977502898E-3</v>
      </c>
      <c r="Z559" s="24">
        <v>2.8437065014988165E-3</v>
      </c>
      <c r="AA559" s="24">
        <v>6.0754423707249268E-3</v>
      </c>
      <c r="AB559" s="24">
        <v>2.861060409475273E-3</v>
      </c>
      <c r="AC559" s="24">
        <v>8.4427483676821832E-3</v>
      </c>
      <c r="AD559" s="24">
        <v>5.357113650714034E-3</v>
      </c>
      <c r="AE559" s="24">
        <v>5.6897861705574463E-3</v>
      </c>
      <c r="AF559" s="24">
        <v>1.1923366415013093E-3</v>
      </c>
      <c r="AG559" s="223"/>
      <c r="AH559" s="224"/>
      <c r="AI559" s="224"/>
      <c r="AJ559" s="224"/>
      <c r="AK559" s="224"/>
      <c r="AL559" s="224"/>
      <c r="AM559" s="224"/>
      <c r="AN559" s="224"/>
      <c r="AO559" s="224"/>
      <c r="AP559" s="224"/>
      <c r="AQ559" s="224"/>
      <c r="AR559" s="224"/>
      <c r="AS559" s="224"/>
      <c r="AT559" s="224"/>
      <c r="AU559" s="224"/>
      <c r="AV559" s="224"/>
      <c r="AW559" s="224"/>
      <c r="AX559" s="224"/>
      <c r="AY559" s="224"/>
      <c r="AZ559" s="224"/>
      <c r="BA559" s="224"/>
      <c r="BB559" s="224"/>
      <c r="BC559" s="224"/>
      <c r="BD559" s="224"/>
      <c r="BE559" s="224"/>
      <c r="BF559" s="224"/>
      <c r="BG559" s="224"/>
      <c r="BH559" s="224"/>
      <c r="BI559" s="224"/>
      <c r="BJ559" s="224"/>
      <c r="BK559" s="224"/>
      <c r="BL559" s="224"/>
      <c r="BM559" s="56"/>
    </row>
    <row r="560" spans="1:65">
      <c r="A560" s="30"/>
      <c r="B560" s="3" t="s">
        <v>87</v>
      </c>
      <c r="C560" s="29"/>
      <c r="D560" s="13">
        <v>1.6853228980389007E-2</v>
      </c>
      <c r="E560" s="13">
        <v>2.5808911867184599E-2</v>
      </c>
      <c r="F560" s="13">
        <v>1.0089128488572345E-2</v>
      </c>
      <c r="G560" s="13">
        <v>6.128138206024385E-3</v>
      </c>
      <c r="H560" s="13">
        <v>2.725290453493634E-2</v>
      </c>
      <c r="I560" s="13">
        <v>1.1937288014159081E-2</v>
      </c>
      <c r="J560" s="13">
        <v>1.2002400720240052E-2</v>
      </c>
      <c r="K560" s="13">
        <v>3.7229351650174027E-2</v>
      </c>
      <c r="L560" s="13">
        <v>5.7468825332611127E-2</v>
      </c>
      <c r="M560" s="13">
        <v>3.4464389099678736E-3</v>
      </c>
      <c r="N560" s="13">
        <v>1.5610563281093764E-2</v>
      </c>
      <c r="O560" s="13">
        <v>2.3778717030722901E-2</v>
      </c>
      <c r="P560" s="13">
        <v>5.577403798640755E-3</v>
      </c>
      <c r="Q560" s="13">
        <v>4.7801786290319698E-2</v>
      </c>
      <c r="R560" s="13">
        <v>3.8544220705334672E-3</v>
      </c>
      <c r="S560" s="13">
        <v>6.8761248138297535E-3</v>
      </c>
      <c r="T560" s="13">
        <v>6.0214552499742169E-3</v>
      </c>
      <c r="U560" s="13">
        <v>1.6911965465670049E-2</v>
      </c>
      <c r="V560" s="13">
        <v>2.0335272616130132E-3</v>
      </c>
      <c r="W560" s="13">
        <v>8.7014738903538821E-3</v>
      </c>
      <c r="X560" s="13">
        <v>3.0903640364480883E-2</v>
      </c>
      <c r="Y560" s="13">
        <v>4.8513062744775627E-3</v>
      </c>
      <c r="Z560" s="13">
        <v>7.0481820096632937E-3</v>
      </c>
      <c r="AA560" s="13">
        <v>1.5457174330810146E-2</v>
      </c>
      <c r="AB560" s="13">
        <v>7.2711095162233206E-3</v>
      </c>
      <c r="AC560" s="13">
        <v>2.0815454555429446E-2</v>
      </c>
      <c r="AD560" s="13">
        <v>1.3442071723103129E-2</v>
      </c>
      <c r="AE560" s="13">
        <v>1.3104570658840227E-2</v>
      </c>
      <c r="AF560" s="13">
        <v>2.998708911014736E-3</v>
      </c>
      <c r="AG560" s="157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5"/>
    </row>
    <row r="561" spans="1:65">
      <c r="A561" s="30"/>
      <c r="B561" s="3" t="s">
        <v>242</v>
      </c>
      <c r="C561" s="29"/>
      <c r="D561" s="13">
        <v>-1.5404680497358436E-3</v>
      </c>
      <c r="E561" s="13">
        <v>-1.0229921083700133E-2</v>
      </c>
      <c r="F561" s="13">
        <v>-9.1579752820717175E-2</v>
      </c>
      <c r="G561" s="13">
        <v>4.6044631898163324E-2</v>
      </c>
      <c r="H561" s="13">
        <v>-1.6022889773009474E-2</v>
      </c>
      <c r="I561" s="13">
        <v>2.4527891052156692E-2</v>
      </c>
      <c r="J561" s="13">
        <v>-1.5195322817393886E-2</v>
      </c>
      <c r="K561" s="13">
        <v>5.0182466676241155E-2</v>
      </c>
      <c r="L561" s="13">
        <v>-1.5404680497358436E-3</v>
      </c>
      <c r="M561" s="13">
        <v>-8.6989222158111446E-3</v>
      </c>
      <c r="N561" s="13">
        <v>-1.3457432210601028E-2</v>
      </c>
      <c r="O561" s="13">
        <v>3.921720451433397E-2</v>
      </c>
      <c r="P561" s="13">
        <v>-2.9743826304748588E-2</v>
      </c>
      <c r="Q561" s="13">
        <v>-0.2924302529486319</v>
      </c>
      <c r="R561" s="13">
        <v>-3.4915493998256775E-2</v>
      </c>
      <c r="S561" s="13">
        <v>-3.8284440879070236E-2</v>
      </c>
      <c r="T561" s="13">
        <v>-2.4298559329165914E-2</v>
      </c>
      <c r="U561" s="13">
        <v>3.152083182710852E-2</v>
      </c>
      <c r="V561" s="13">
        <v>-1.2919513689450768E-2</v>
      </c>
      <c r="W561" s="13">
        <v>-9.3524535166413791E-2</v>
      </c>
      <c r="X561" s="13">
        <v>1.1079928023402408E-2</v>
      </c>
      <c r="Y561" s="13">
        <v>5.9736727178823612E-2</v>
      </c>
      <c r="Z561" s="13">
        <v>1.6870430771649403E-3</v>
      </c>
      <c r="AA561" s="13">
        <v>-2.4174424285823726E-2</v>
      </c>
      <c r="AB561" s="13">
        <v>-2.3098587243523205E-2</v>
      </c>
      <c r="AC561" s="13">
        <v>6.9834715931051949E-3</v>
      </c>
      <c r="AD561" s="13">
        <v>-1.0560947865946302E-2</v>
      </c>
      <c r="AE561" s="13">
        <v>7.7947338037145819E-2</v>
      </c>
      <c r="AF561" s="13">
        <v>-1.283675699388942E-2</v>
      </c>
      <c r="AG561" s="157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A562" s="30"/>
      <c r="B562" s="46" t="s">
        <v>243</v>
      </c>
      <c r="C562" s="47"/>
      <c r="D562" s="45">
        <v>0.35</v>
      </c>
      <c r="E562" s="45">
        <v>0.01</v>
      </c>
      <c r="F562" s="45">
        <v>3.11</v>
      </c>
      <c r="G562" s="45">
        <v>2.1800000000000002</v>
      </c>
      <c r="H562" s="45">
        <v>0.21</v>
      </c>
      <c r="I562" s="45">
        <v>1.35</v>
      </c>
      <c r="J562" s="45">
        <v>0.18</v>
      </c>
      <c r="K562" s="45">
        <v>2.33</v>
      </c>
      <c r="L562" s="45">
        <v>0.35</v>
      </c>
      <c r="M562" s="45">
        <v>7.0000000000000007E-2</v>
      </c>
      <c r="N562" s="45">
        <v>0.11</v>
      </c>
      <c r="O562" s="45">
        <v>1.91</v>
      </c>
      <c r="P562" s="45">
        <v>0.74</v>
      </c>
      <c r="Q562" s="45">
        <v>10.83</v>
      </c>
      <c r="R562" s="45">
        <v>0.94</v>
      </c>
      <c r="S562" s="45">
        <v>1.07</v>
      </c>
      <c r="T562" s="45">
        <v>0.53</v>
      </c>
      <c r="U562" s="45">
        <v>1.62</v>
      </c>
      <c r="V562" s="45">
        <v>0.09</v>
      </c>
      <c r="W562" s="45">
        <v>3.19</v>
      </c>
      <c r="X562" s="45">
        <v>0.83</v>
      </c>
      <c r="Y562" s="45">
        <v>2.7</v>
      </c>
      <c r="Z562" s="45">
        <v>0.47</v>
      </c>
      <c r="AA562" s="45">
        <v>0.52</v>
      </c>
      <c r="AB562" s="45">
        <v>0.48</v>
      </c>
      <c r="AC562" s="45">
        <v>0.67</v>
      </c>
      <c r="AD562" s="45">
        <v>0</v>
      </c>
      <c r="AE562" s="45">
        <v>3.4</v>
      </c>
      <c r="AF562" s="45">
        <v>0.09</v>
      </c>
      <c r="AG562" s="157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B563" s="31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  <c r="AF563" s="20"/>
      <c r="BM563" s="55"/>
    </row>
    <row r="564" spans="1:65" ht="15">
      <c r="B564" s="8" t="s">
        <v>517</v>
      </c>
      <c r="BM564" s="28" t="s">
        <v>67</v>
      </c>
    </row>
    <row r="565" spans="1:65" ht="15">
      <c r="A565" s="25" t="s">
        <v>26</v>
      </c>
      <c r="B565" s="18" t="s">
        <v>114</v>
      </c>
      <c r="C565" s="15" t="s">
        <v>115</v>
      </c>
      <c r="D565" s="16" t="s">
        <v>235</v>
      </c>
      <c r="E565" s="17" t="s">
        <v>235</v>
      </c>
      <c r="F565" s="17" t="s">
        <v>235</v>
      </c>
      <c r="G565" s="17" t="s">
        <v>235</v>
      </c>
      <c r="H565" s="17" t="s">
        <v>235</v>
      </c>
      <c r="I565" s="17" t="s">
        <v>235</v>
      </c>
      <c r="J565" s="17" t="s">
        <v>235</v>
      </c>
      <c r="K565" s="17" t="s">
        <v>235</v>
      </c>
      <c r="L565" s="17" t="s">
        <v>235</v>
      </c>
      <c r="M565" s="17" t="s">
        <v>235</v>
      </c>
      <c r="N565" s="17" t="s">
        <v>235</v>
      </c>
      <c r="O565" s="17" t="s">
        <v>235</v>
      </c>
      <c r="P565" s="17" t="s">
        <v>235</v>
      </c>
      <c r="Q565" s="17" t="s">
        <v>235</v>
      </c>
      <c r="R565" s="17" t="s">
        <v>235</v>
      </c>
      <c r="S565" s="17" t="s">
        <v>235</v>
      </c>
      <c r="T565" s="17" t="s">
        <v>235</v>
      </c>
      <c r="U565" s="17" t="s">
        <v>235</v>
      </c>
      <c r="V565" s="17" t="s">
        <v>235</v>
      </c>
      <c r="W565" s="17" t="s">
        <v>235</v>
      </c>
      <c r="X565" s="17" t="s">
        <v>235</v>
      </c>
      <c r="Y565" s="17" t="s">
        <v>235</v>
      </c>
      <c r="Z565" s="17" t="s">
        <v>235</v>
      </c>
      <c r="AA565" s="17" t="s">
        <v>235</v>
      </c>
      <c r="AB565" s="17" t="s">
        <v>235</v>
      </c>
      <c r="AC565" s="17" t="s">
        <v>235</v>
      </c>
      <c r="AD565" s="17" t="s">
        <v>235</v>
      </c>
      <c r="AE565" s="17" t="s">
        <v>235</v>
      </c>
      <c r="AF565" s="157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1</v>
      </c>
    </row>
    <row r="566" spans="1:65">
      <c r="A566" s="30"/>
      <c r="B566" s="19" t="s">
        <v>236</v>
      </c>
      <c r="C566" s="9" t="s">
        <v>236</v>
      </c>
      <c r="D566" s="154" t="s">
        <v>246</v>
      </c>
      <c r="E566" s="156" t="s">
        <v>247</v>
      </c>
      <c r="F566" s="156" t="s">
        <v>248</v>
      </c>
      <c r="G566" s="156" t="s">
        <v>249</v>
      </c>
      <c r="H566" s="156" t="s">
        <v>250</v>
      </c>
      <c r="I566" s="156" t="s">
        <v>251</v>
      </c>
      <c r="J566" s="156" t="s">
        <v>252</v>
      </c>
      <c r="K566" s="156" t="s">
        <v>253</v>
      </c>
      <c r="L566" s="156" t="s">
        <v>254</v>
      </c>
      <c r="M566" s="156" t="s">
        <v>255</v>
      </c>
      <c r="N566" s="156" t="s">
        <v>256</v>
      </c>
      <c r="O566" s="156" t="s">
        <v>257</v>
      </c>
      <c r="P566" s="156" t="s">
        <v>258</v>
      </c>
      <c r="Q566" s="156" t="s">
        <v>259</v>
      </c>
      <c r="R566" s="156" t="s">
        <v>260</v>
      </c>
      <c r="S566" s="156" t="s">
        <v>261</v>
      </c>
      <c r="T566" s="156" t="s">
        <v>262</v>
      </c>
      <c r="U566" s="156" t="s">
        <v>263</v>
      </c>
      <c r="V566" s="156" t="s">
        <v>264</v>
      </c>
      <c r="W566" s="156" t="s">
        <v>265</v>
      </c>
      <c r="X566" s="156" t="s">
        <v>266</v>
      </c>
      <c r="Y566" s="156" t="s">
        <v>268</v>
      </c>
      <c r="Z566" s="156" t="s">
        <v>269</v>
      </c>
      <c r="AA566" s="156" t="s">
        <v>270</v>
      </c>
      <c r="AB566" s="156" t="s">
        <v>271</v>
      </c>
      <c r="AC566" s="156" t="s">
        <v>272</v>
      </c>
      <c r="AD566" s="156" t="s">
        <v>237</v>
      </c>
      <c r="AE566" s="156" t="s">
        <v>273</v>
      </c>
      <c r="AF566" s="157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 t="s">
        <v>3</v>
      </c>
    </row>
    <row r="567" spans="1:65">
      <c r="A567" s="30"/>
      <c r="B567" s="19"/>
      <c r="C567" s="9"/>
      <c r="D567" s="10" t="s">
        <v>118</v>
      </c>
      <c r="E567" s="11" t="s">
        <v>286</v>
      </c>
      <c r="F567" s="11" t="s">
        <v>286</v>
      </c>
      <c r="G567" s="11" t="s">
        <v>287</v>
      </c>
      <c r="H567" s="11" t="s">
        <v>287</v>
      </c>
      <c r="I567" s="11" t="s">
        <v>287</v>
      </c>
      <c r="J567" s="11" t="s">
        <v>287</v>
      </c>
      <c r="K567" s="11" t="s">
        <v>287</v>
      </c>
      <c r="L567" s="11" t="s">
        <v>287</v>
      </c>
      <c r="M567" s="11" t="s">
        <v>286</v>
      </c>
      <c r="N567" s="11" t="s">
        <v>286</v>
      </c>
      <c r="O567" s="11" t="s">
        <v>286</v>
      </c>
      <c r="P567" s="11" t="s">
        <v>286</v>
      </c>
      <c r="Q567" s="11" t="s">
        <v>287</v>
      </c>
      <c r="R567" s="11" t="s">
        <v>118</v>
      </c>
      <c r="S567" s="11" t="s">
        <v>118</v>
      </c>
      <c r="T567" s="11" t="s">
        <v>286</v>
      </c>
      <c r="U567" s="11" t="s">
        <v>287</v>
      </c>
      <c r="V567" s="11" t="s">
        <v>286</v>
      </c>
      <c r="W567" s="11" t="s">
        <v>287</v>
      </c>
      <c r="X567" s="11" t="s">
        <v>287</v>
      </c>
      <c r="Y567" s="11" t="s">
        <v>286</v>
      </c>
      <c r="Z567" s="11" t="s">
        <v>118</v>
      </c>
      <c r="AA567" s="11" t="s">
        <v>287</v>
      </c>
      <c r="AB567" s="11" t="s">
        <v>287</v>
      </c>
      <c r="AC567" s="11" t="s">
        <v>287</v>
      </c>
      <c r="AD567" s="11" t="s">
        <v>118</v>
      </c>
      <c r="AE567" s="11" t="s">
        <v>286</v>
      </c>
      <c r="AF567" s="157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1</v>
      </c>
    </row>
    <row r="568" spans="1:65">
      <c r="A568" s="30"/>
      <c r="B568" s="19"/>
      <c r="C568" s="9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  <c r="AC568" s="26"/>
      <c r="AD568" s="26"/>
      <c r="AE568" s="26"/>
      <c r="AF568" s="157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2</v>
      </c>
    </row>
    <row r="569" spans="1:65">
      <c r="A569" s="30"/>
      <c r="B569" s="18">
        <v>1</v>
      </c>
      <c r="C569" s="14">
        <v>1</v>
      </c>
      <c r="D569" s="216">
        <v>26</v>
      </c>
      <c r="E569" s="216">
        <v>27.2</v>
      </c>
      <c r="F569" s="225">
        <v>22</v>
      </c>
      <c r="G569" s="239">
        <v>28.4</v>
      </c>
      <c r="H569" s="239">
        <v>24.3</v>
      </c>
      <c r="I569" s="216">
        <v>28.6</v>
      </c>
      <c r="J569" s="216">
        <v>24.7</v>
      </c>
      <c r="K569" s="216">
        <v>27.7</v>
      </c>
      <c r="L569" s="216">
        <v>25.9</v>
      </c>
      <c r="M569" s="216">
        <v>26.1</v>
      </c>
      <c r="N569" s="216">
        <v>23.9</v>
      </c>
      <c r="O569" s="216">
        <v>26.1</v>
      </c>
      <c r="P569" s="216">
        <v>24.014020394238479</v>
      </c>
      <c r="Q569" s="225">
        <v>21.096</v>
      </c>
      <c r="R569" s="216">
        <v>23.90886467</v>
      </c>
      <c r="S569" s="216">
        <v>23.82</v>
      </c>
      <c r="T569" s="216">
        <v>26.7</v>
      </c>
      <c r="U569" s="225">
        <v>29.2</v>
      </c>
      <c r="V569" s="225">
        <v>22.27</v>
      </c>
      <c r="W569" s="216">
        <v>27.2</v>
      </c>
      <c r="X569" s="216">
        <v>25.99</v>
      </c>
      <c r="Y569" s="216">
        <v>26.65</v>
      </c>
      <c r="Z569" s="216">
        <v>27</v>
      </c>
      <c r="AA569" s="216">
        <v>26.8</v>
      </c>
      <c r="AB569" s="216">
        <v>26.3</v>
      </c>
      <c r="AC569" s="216">
        <v>25.71</v>
      </c>
      <c r="AD569" s="216">
        <v>27</v>
      </c>
      <c r="AE569" s="216">
        <v>24.43</v>
      </c>
      <c r="AF569" s="217"/>
      <c r="AG569" s="218"/>
      <c r="AH569" s="218"/>
      <c r="AI569" s="218"/>
      <c r="AJ569" s="218"/>
      <c r="AK569" s="218"/>
      <c r="AL569" s="218"/>
      <c r="AM569" s="218"/>
      <c r="AN569" s="218"/>
      <c r="AO569" s="218"/>
      <c r="AP569" s="218"/>
      <c r="AQ569" s="218"/>
      <c r="AR569" s="218"/>
      <c r="AS569" s="218"/>
      <c r="AT569" s="218"/>
      <c r="AU569" s="218"/>
      <c r="AV569" s="218"/>
      <c r="AW569" s="218"/>
      <c r="AX569" s="218"/>
      <c r="AY569" s="218"/>
      <c r="AZ569" s="218"/>
      <c r="BA569" s="218"/>
      <c r="BB569" s="218"/>
      <c r="BC569" s="218"/>
      <c r="BD569" s="218"/>
      <c r="BE569" s="218"/>
      <c r="BF569" s="218"/>
      <c r="BG569" s="218"/>
      <c r="BH569" s="218"/>
      <c r="BI569" s="218"/>
      <c r="BJ569" s="218"/>
      <c r="BK569" s="218"/>
      <c r="BL569" s="218"/>
      <c r="BM569" s="219">
        <v>1</v>
      </c>
    </row>
    <row r="570" spans="1:65">
      <c r="A570" s="30"/>
      <c r="B570" s="19">
        <v>1</v>
      </c>
      <c r="C570" s="9">
        <v>2</v>
      </c>
      <c r="D570" s="220">
        <v>27</v>
      </c>
      <c r="E570" s="220">
        <v>27.6</v>
      </c>
      <c r="F570" s="226">
        <v>23</v>
      </c>
      <c r="G570" s="220">
        <v>26.2</v>
      </c>
      <c r="H570" s="220">
        <v>27.3</v>
      </c>
      <c r="I570" s="220">
        <v>27.4</v>
      </c>
      <c r="J570" s="220">
        <v>24.2</v>
      </c>
      <c r="K570" s="220">
        <v>26.3</v>
      </c>
      <c r="L570" s="220">
        <v>27.2</v>
      </c>
      <c r="M570" s="220">
        <v>25.5</v>
      </c>
      <c r="N570" s="220">
        <v>23.5</v>
      </c>
      <c r="O570" s="220">
        <v>27.4</v>
      </c>
      <c r="P570" s="220">
        <v>24.115157882635067</v>
      </c>
      <c r="Q570" s="226">
        <v>21.753</v>
      </c>
      <c r="R570" s="220">
        <v>23.73102214</v>
      </c>
      <c r="S570" s="220">
        <v>23.69</v>
      </c>
      <c r="T570" s="220">
        <v>26.9</v>
      </c>
      <c r="U570" s="226">
        <v>29.4</v>
      </c>
      <c r="V570" s="226">
        <v>22.53</v>
      </c>
      <c r="W570" s="220">
        <v>27.2</v>
      </c>
      <c r="X570" s="220">
        <v>26.12</v>
      </c>
      <c r="Y570" s="220">
        <v>26.66</v>
      </c>
      <c r="Z570" s="220">
        <v>26</v>
      </c>
      <c r="AA570" s="220">
        <v>25</v>
      </c>
      <c r="AB570" s="220">
        <v>26.07</v>
      </c>
      <c r="AC570" s="220">
        <v>25.78</v>
      </c>
      <c r="AD570" s="220">
        <v>27</v>
      </c>
      <c r="AE570" s="220">
        <v>25.15</v>
      </c>
      <c r="AF570" s="217"/>
      <c r="AG570" s="218"/>
      <c r="AH570" s="218"/>
      <c r="AI570" s="218"/>
      <c r="AJ570" s="218"/>
      <c r="AK570" s="218"/>
      <c r="AL570" s="218"/>
      <c r="AM570" s="218"/>
      <c r="AN570" s="218"/>
      <c r="AO570" s="218"/>
      <c r="AP570" s="218"/>
      <c r="AQ570" s="218"/>
      <c r="AR570" s="218"/>
      <c r="AS570" s="218"/>
      <c r="AT570" s="218"/>
      <c r="AU570" s="218"/>
      <c r="AV570" s="218"/>
      <c r="AW570" s="218"/>
      <c r="AX570" s="218"/>
      <c r="AY570" s="218"/>
      <c r="AZ570" s="218"/>
      <c r="BA570" s="218"/>
      <c r="BB570" s="218"/>
      <c r="BC570" s="218"/>
      <c r="BD570" s="218"/>
      <c r="BE570" s="218"/>
      <c r="BF570" s="218"/>
      <c r="BG570" s="218"/>
      <c r="BH570" s="218"/>
      <c r="BI570" s="218"/>
      <c r="BJ570" s="218"/>
      <c r="BK570" s="218"/>
      <c r="BL570" s="218"/>
      <c r="BM570" s="219">
        <v>36</v>
      </c>
    </row>
    <row r="571" spans="1:65">
      <c r="A571" s="30"/>
      <c r="B571" s="19">
        <v>1</v>
      </c>
      <c r="C571" s="9">
        <v>3</v>
      </c>
      <c r="D571" s="220">
        <v>27</v>
      </c>
      <c r="E571" s="220">
        <v>26.5</v>
      </c>
      <c r="F571" s="226">
        <v>23.4</v>
      </c>
      <c r="G571" s="220">
        <v>26.2</v>
      </c>
      <c r="H571" s="220">
        <v>28</v>
      </c>
      <c r="I571" s="220">
        <v>26.3</v>
      </c>
      <c r="J571" s="220">
        <v>24.6</v>
      </c>
      <c r="K571" s="220">
        <v>27.9</v>
      </c>
      <c r="L571" s="220">
        <v>24</v>
      </c>
      <c r="M571" s="220">
        <v>26.6</v>
      </c>
      <c r="N571" s="220">
        <v>23.7</v>
      </c>
      <c r="O571" s="220">
        <v>27.7</v>
      </c>
      <c r="P571" s="220">
        <v>24.276624611361015</v>
      </c>
      <c r="Q571" s="226">
        <v>20.85</v>
      </c>
      <c r="R571" s="220">
        <v>24.7871734</v>
      </c>
      <c r="S571" s="220">
        <v>23.75</v>
      </c>
      <c r="T571" s="220">
        <v>26.4</v>
      </c>
      <c r="U571" s="226">
        <v>28.9</v>
      </c>
      <c r="V571" s="226">
        <v>22.51</v>
      </c>
      <c r="W571" s="220">
        <v>26.4</v>
      </c>
      <c r="X571" s="227">
        <v>24.39</v>
      </c>
      <c r="Y571" s="220">
        <v>26.25</v>
      </c>
      <c r="Z571" s="220">
        <v>27</v>
      </c>
      <c r="AA571" s="220">
        <v>25.4</v>
      </c>
      <c r="AB571" s="220">
        <v>26.45</v>
      </c>
      <c r="AC571" s="220">
        <v>25.86</v>
      </c>
      <c r="AD571" s="220">
        <v>27</v>
      </c>
      <c r="AE571" s="220">
        <v>25.19</v>
      </c>
      <c r="AF571" s="217"/>
      <c r="AG571" s="218"/>
      <c r="AH571" s="218"/>
      <c r="AI571" s="218"/>
      <c r="AJ571" s="218"/>
      <c r="AK571" s="218"/>
      <c r="AL571" s="218"/>
      <c r="AM571" s="218"/>
      <c r="AN571" s="218"/>
      <c r="AO571" s="218"/>
      <c r="AP571" s="218"/>
      <c r="AQ571" s="218"/>
      <c r="AR571" s="218"/>
      <c r="AS571" s="218"/>
      <c r="AT571" s="218"/>
      <c r="AU571" s="218"/>
      <c r="AV571" s="218"/>
      <c r="AW571" s="218"/>
      <c r="AX571" s="218"/>
      <c r="AY571" s="218"/>
      <c r="AZ571" s="218"/>
      <c r="BA571" s="218"/>
      <c r="BB571" s="218"/>
      <c r="BC571" s="218"/>
      <c r="BD571" s="218"/>
      <c r="BE571" s="218"/>
      <c r="BF571" s="218"/>
      <c r="BG571" s="218"/>
      <c r="BH571" s="218"/>
      <c r="BI571" s="218"/>
      <c r="BJ571" s="218"/>
      <c r="BK571" s="218"/>
      <c r="BL571" s="218"/>
      <c r="BM571" s="219">
        <v>16</v>
      </c>
    </row>
    <row r="572" spans="1:65">
      <c r="A572" s="30"/>
      <c r="B572" s="19">
        <v>1</v>
      </c>
      <c r="C572" s="9">
        <v>4</v>
      </c>
      <c r="D572" s="220">
        <v>27</v>
      </c>
      <c r="E572" s="220">
        <v>26.7</v>
      </c>
      <c r="F572" s="226">
        <v>24</v>
      </c>
      <c r="G572" s="220">
        <v>26.5</v>
      </c>
      <c r="H572" s="220">
        <v>29.5</v>
      </c>
      <c r="I572" s="220">
        <v>27.6</v>
      </c>
      <c r="J572" s="220">
        <v>24</v>
      </c>
      <c r="K572" s="220">
        <v>28.7</v>
      </c>
      <c r="L572" s="220">
        <v>24.6</v>
      </c>
      <c r="M572" s="220">
        <v>25.7</v>
      </c>
      <c r="N572" s="220">
        <v>23.3</v>
      </c>
      <c r="O572" s="220">
        <v>24.6</v>
      </c>
      <c r="P572" s="220">
        <v>24.223005289293411</v>
      </c>
      <c r="Q572" s="226">
        <v>20.896999999999998</v>
      </c>
      <c r="R572" s="220">
        <v>23.837413260000002</v>
      </c>
      <c r="S572" s="220">
        <v>23.66</v>
      </c>
      <c r="T572" s="220">
        <v>26.9</v>
      </c>
      <c r="U572" s="226">
        <v>29.7</v>
      </c>
      <c r="V572" s="226">
        <v>22.48</v>
      </c>
      <c r="W572" s="220">
        <v>27</v>
      </c>
      <c r="X572" s="220">
        <v>26.29</v>
      </c>
      <c r="Y572" s="220">
        <v>25.46</v>
      </c>
      <c r="Z572" s="220">
        <v>28</v>
      </c>
      <c r="AA572" s="220">
        <v>27</v>
      </c>
      <c r="AB572" s="220">
        <v>26.42</v>
      </c>
      <c r="AC572" s="220">
        <v>25.32</v>
      </c>
      <c r="AD572" s="220">
        <v>27</v>
      </c>
      <c r="AE572" s="220">
        <v>25.07</v>
      </c>
      <c r="AF572" s="217"/>
      <c r="AG572" s="218"/>
      <c r="AH572" s="218"/>
      <c r="AI572" s="218"/>
      <c r="AJ572" s="218"/>
      <c r="AK572" s="218"/>
      <c r="AL572" s="218"/>
      <c r="AM572" s="218"/>
      <c r="AN572" s="218"/>
      <c r="AO572" s="218"/>
      <c r="AP572" s="218"/>
      <c r="AQ572" s="218"/>
      <c r="AR572" s="218"/>
      <c r="AS572" s="218"/>
      <c r="AT572" s="218"/>
      <c r="AU572" s="218"/>
      <c r="AV572" s="218"/>
      <c r="AW572" s="218"/>
      <c r="AX572" s="218"/>
      <c r="AY572" s="218"/>
      <c r="AZ572" s="218"/>
      <c r="BA572" s="218"/>
      <c r="BB572" s="218"/>
      <c r="BC572" s="218"/>
      <c r="BD572" s="218"/>
      <c r="BE572" s="218"/>
      <c r="BF572" s="218"/>
      <c r="BG572" s="218"/>
      <c r="BH572" s="218"/>
      <c r="BI572" s="218"/>
      <c r="BJ572" s="218"/>
      <c r="BK572" s="218"/>
      <c r="BL572" s="218"/>
      <c r="BM572" s="219">
        <v>26.010904335908563</v>
      </c>
    </row>
    <row r="573" spans="1:65">
      <c r="A573" s="30"/>
      <c r="B573" s="19">
        <v>1</v>
      </c>
      <c r="C573" s="9">
        <v>5</v>
      </c>
      <c r="D573" s="220">
        <v>26</v>
      </c>
      <c r="E573" s="220">
        <v>26.2</v>
      </c>
      <c r="F573" s="226">
        <v>23.5</v>
      </c>
      <c r="G573" s="220">
        <v>25.7</v>
      </c>
      <c r="H573" s="220">
        <v>28.3</v>
      </c>
      <c r="I573" s="220">
        <v>27.3</v>
      </c>
      <c r="J573" s="220">
        <v>24.4</v>
      </c>
      <c r="K573" s="220">
        <v>25.4</v>
      </c>
      <c r="L573" s="220">
        <v>26.1</v>
      </c>
      <c r="M573" s="220">
        <v>26</v>
      </c>
      <c r="N573" s="220">
        <v>24.4</v>
      </c>
      <c r="O573" s="220">
        <v>26.9</v>
      </c>
      <c r="P573" s="220">
        <v>24.512948703537834</v>
      </c>
      <c r="Q573" s="226">
        <v>21.314</v>
      </c>
      <c r="R573" s="220">
        <v>24.82529019</v>
      </c>
      <c r="S573" s="220">
        <v>24.05</v>
      </c>
      <c r="T573" s="220">
        <v>26.9</v>
      </c>
      <c r="U573" s="226">
        <v>29.4</v>
      </c>
      <c r="V573" s="226">
        <v>22.5</v>
      </c>
      <c r="W573" s="220">
        <v>26.8</v>
      </c>
      <c r="X573" s="220">
        <v>26.4</v>
      </c>
      <c r="Y573" s="220">
        <v>26.56</v>
      </c>
      <c r="Z573" s="220">
        <v>26</v>
      </c>
      <c r="AA573" s="220">
        <v>26.2</v>
      </c>
      <c r="AB573" s="220">
        <v>26.14</v>
      </c>
      <c r="AC573" s="220">
        <v>25.69</v>
      </c>
      <c r="AD573" s="220">
        <v>26</v>
      </c>
      <c r="AE573" s="220">
        <v>25.46</v>
      </c>
      <c r="AF573" s="217"/>
      <c r="AG573" s="218"/>
      <c r="AH573" s="218"/>
      <c r="AI573" s="218"/>
      <c r="AJ573" s="218"/>
      <c r="AK573" s="218"/>
      <c r="AL573" s="218"/>
      <c r="AM573" s="218"/>
      <c r="AN573" s="218"/>
      <c r="AO573" s="218"/>
      <c r="AP573" s="218"/>
      <c r="AQ573" s="218"/>
      <c r="AR573" s="218"/>
      <c r="AS573" s="218"/>
      <c r="AT573" s="218"/>
      <c r="AU573" s="218"/>
      <c r="AV573" s="218"/>
      <c r="AW573" s="218"/>
      <c r="AX573" s="218"/>
      <c r="AY573" s="218"/>
      <c r="AZ573" s="218"/>
      <c r="BA573" s="218"/>
      <c r="BB573" s="218"/>
      <c r="BC573" s="218"/>
      <c r="BD573" s="218"/>
      <c r="BE573" s="218"/>
      <c r="BF573" s="218"/>
      <c r="BG573" s="218"/>
      <c r="BH573" s="218"/>
      <c r="BI573" s="218"/>
      <c r="BJ573" s="218"/>
      <c r="BK573" s="218"/>
      <c r="BL573" s="218"/>
      <c r="BM573" s="219">
        <v>38</v>
      </c>
    </row>
    <row r="574" spans="1:65">
      <c r="A574" s="30"/>
      <c r="B574" s="19">
        <v>1</v>
      </c>
      <c r="C574" s="9">
        <v>6</v>
      </c>
      <c r="D574" s="220">
        <v>26</v>
      </c>
      <c r="E574" s="220">
        <v>27.3</v>
      </c>
      <c r="F574" s="226">
        <v>23.8</v>
      </c>
      <c r="G574" s="220">
        <v>26</v>
      </c>
      <c r="H574" s="220">
        <v>27.5</v>
      </c>
      <c r="I574" s="220">
        <v>27.3</v>
      </c>
      <c r="J574" s="220">
        <v>24.6</v>
      </c>
      <c r="K574" s="220">
        <v>25.5</v>
      </c>
      <c r="L574" s="220">
        <v>29.6</v>
      </c>
      <c r="M574" s="220">
        <v>26.2</v>
      </c>
      <c r="N574" s="220">
        <v>23.3</v>
      </c>
      <c r="O574" s="220">
        <v>26.8</v>
      </c>
      <c r="P574" s="220">
        <v>24.600888029767699</v>
      </c>
      <c r="Q574" s="226">
        <v>20.888999999999999</v>
      </c>
      <c r="R574" s="220">
        <v>23.8078158</v>
      </c>
      <c r="S574" s="220">
        <v>23.73</v>
      </c>
      <c r="T574" s="220">
        <v>26.6</v>
      </c>
      <c r="U574" s="226">
        <v>29.4</v>
      </c>
      <c r="V574" s="226">
        <v>22.15</v>
      </c>
      <c r="W574" s="220">
        <v>27.2</v>
      </c>
      <c r="X574" s="220">
        <v>26.4</v>
      </c>
      <c r="Y574" s="220">
        <v>26</v>
      </c>
      <c r="Z574" s="220">
        <v>26</v>
      </c>
      <c r="AA574" s="220">
        <v>25.7</v>
      </c>
      <c r="AB574" s="220">
        <v>26.6</v>
      </c>
      <c r="AC574" s="220">
        <v>25.67</v>
      </c>
      <c r="AD574" s="220">
        <v>28</v>
      </c>
      <c r="AE574" s="220">
        <v>26.06</v>
      </c>
      <c r="AF574" s="217"/>
      <c r="AG574" s="218"/>
      <c r="AH574" s="218"/>
      <c r="AI574" s="218"/>
      <c r="AJ574" s="218"/>
      <c r="AK574" s="218"/>
      <c r="AL574" s="218"/>
      <c r="AM574" s="218"/>
      <c r="AN574" s="218"/>
      <c r="AO574" s="218"/>
      <c r="AP574" s="218"/>
      <c r="AQ574" s="218"/>
      <c r="AR574" s="218"/>
      <c r="AS574" s="218"/>
      <c r="AT574" s="218"/>
      <c r="AU574" s="218"/>
      <c r="AV574" s="218"/>
      <c r="AW574" s="218"/>
      <c r="AX574" s="218"/>
      <c r="AY574" s="218"/>
      <c r="AZ574" s="218"/>
      <c r="BA574" s="218"/>
      <c r="BB574" s="218"/>
      <c r="BC574" s="218"/>
      <c r="BD574" s="218"/>
      <c r="BE574" s="218"/>
      <c r="BF574" s="218"/>
      <c r="BG574" s="218"/>
      <c r="BH574" s="218"/>
      <c r="BI574" s="218"/>
      <c r="BJ574" s="218"/>
      <c r="BK574" s="218"/>
      <c r="BL574" s="218"/>
      <c r="BM574" s="221"/>
    </row>
    <row r="575" spans="1:65">
      <c r="A575" s="30"/>
      <c r="B575" s="20" t="s">
        <v>239</v>
      </c>
      <c r="C575" s="12"/>
      <c r="D575" s="222">
        <v>26.5</v>
      </c>
      <c r="E575" s="222">
        <v>26.916666666666668</v>
      </c>
      <c r="F575" s="222">
        <v>23.283333333333335</v>
      </c>
      <c r="G575" s="222">
        <v>26.5</v>
      </c>
      <c r="H575" s="222">
        <v>27.483333333333334</v>
      </c>
      <c r="I575" s="222">
        <v>27.416666666666671</v>
      </c>
      <c r="J575" s="222">
        <v>24.416666666666668</v>
      </c>
      <c r="K575" s="222">
        <v>26.916666666666668</v>
      </c>
      <c r="L575" s="222">
        <v>26.233333333333331</v>
      </c>
      <c r="M575" s="222">
        <v>26.016666666666666</v>
      </c>
      <c r="N575" s="222">
        <v>23.683333333333334</v>
      </c>
      <c r="O575" s="222">
        <v>26.583333333333339</v>
      </c>
      <c r="P575" s="222">
        <v>24.290440818472248</v>
      </c>
      <c r="Q575" s="222">
        <v>21.133166666666664</v>
      </c>
      <c r="R575" s="222">
        <v>24.149596576666671</v>
      </c>
      <c r="S575" s="222">
        <v>23.783333333333331</v>
      </c>
      <c r="T575" s="222">
        <v>26.733333333333334</v>
      </c>
      <c r="U575" s="222">
        <v>29.333333333333332</v>
      </c>
      <c r="V575" s="222">
        <v>22.406666666666666</v>
      </c>
      <c r="W575" s="222">
        <v>26.966666666666665</v>
      </c>
      <c r="X575" s="222">
        <v>25.931666666666668</v>
      </c>
      <c r="Y575" s="222">
        <v>26.263333333333335</v>
      </c>
      <c r="Z575" s="222">
        <v>26.666666666666668</v>
      </c>
      <c r="AA575" s="222">
        <v>26.016666666666662</v>
      </c>
      <c r="AB575" s="222">
        <v>26.33</v>
      </c>
      <c r="AC575" s="222">
        <v>25.671666666666663</v>
      </c>
      <c r="AD575" s="222">
        <v>27</v>
      </c>
      <c r="AE575" s="222">
        <v>25.22666666666667</v>
      </c>
      <c r="AF575" s="217"/>
      <c r="AG575" s="218"/>
      <c r="AH575" s="218"/>
      <c r="AI575" s="218"/>
      <c r="AJ575" s="218"/>
      <c r="AK575" s="218"/>
      <c r="AL575" s="218"/>
      <c r="AM575" s="218"/>
      <c r="AN575" s="218"/>
      <c r="AO575" s="218"/>
      <c r="AP575" s="218"/>
      <c r="AQ575" s="218"/>
      <c r="AR575" s="218"/>
      <c r="AS575" s="218"/>
      <c r="AT575" s="218"/>
      <c r="AU575" s="218"/>
      <c r="AV575" s="218"/>
      <c r="AW575" s="218"/>
      <c r="AX575" s="218"/>
      <c r="AY575" s="218"/>
      <c r="AZ575" s="218"/>
      <c r="BA575" s="218"/>
      <c r="BB575" s="218"/>
      <c r="BC575" s="218"/>
      <c r="BD575" s="218"/>
      <c r="BE575" s="218"/>
      <c r="BF575" s="218"/>
      <c r="BG575" s="218"/>
      <c r="BH575" s="218"/>
      <c r="BI575" s="218"/>
      <c r="BJ575" s="218"/>
      <c r="BK575" s="218"/>
      <c r="BL575" s="218"/>
      <c r="BM575" s="221"/>
    </row>
    <row r="576" spans="1:65">
      <c r="A576" s="30"/>
      <c r="B576" s="3" t="s">
        <v>240</v>
      </c>
      <c r="C576" s="29"/>
      <c r="D576" s="220">
        <v>26.5</v>
      </c>
      <c r="E576" s="220">
        <v>26.95</v>
      </c>
      <c r="F576" s="220">
        <v>23.45</v>
      </c>
      <c r="G576" s="220">
        <v>26.2</v>
      </c>
      <c r="H576" s="220">
        <v>27.75</v>
      </c>
      <c r="I576" s="220">
        <v>27.35</v>
      </c>
      <c r="J576" s="220">
        <v>24.5</v>
      </c>
      <c r="K576" s="220">
        <v>27</v>
      </c>
      <c r="L576" s="220">
        <v>26</v>
      </c>
      <c r="M576" s="220">
        <v>26.05</v>
      </c>
      <c r="N576" s="220">
        <v>23.6</v>
      </c>
      <c r="O576" s="220">
        <v>26.85</v>
      </c>
      <c r="P576" s="220">
        <v>24.249814950327213</v>
      </c>
      <c r="Q576" s="220">
        <v>20.996499999999997</v>
      </c>
      <c r="R576" s="220">
        <v>23.873138965000003</v>
      </c>
      <c r="S576" s="220">
        <v>23.740000000000002</v>
      </c>
      <c r="T576" s="220">
        <v>26.799999999999997</v>
      </c>
      <c r="U576" s="220">
        <v>29.4</v>
      </c>
      <c r="V576" s="220">
        <v>22.490000000000002</v>
      </c>
      <c r="W576" s="220">
        <v>27.1</v>
      </c>
      <c r="X576" s="220">
        <v>26.204999999999998</v>
      </c>
      <c r="Y576" s="220">
        <v>26.405000000000001</v>
      </c>
      <c r="Z576" s="220">
        <v>26.5</v>
      </c>
      <c r="AA576" s="220">
        <v>25.95</v>
      </c>
      <c r="AB576" s="220">
        <v>26.36</v>
      </c>
      <c r="AC576" s="220">
        <v>25.700000000000003</v>
      </c>
      <c r="AD576" s="220">
        <v>27</v>
      </c>
      <c r="AE576" s="220">
        <v>25.17</v>
      </c>
      <c r="AF576" s="217"/>
      <c r="AG576" s="218"/>
      <c r="AH576" s="218"/>
      <c r="AI576" s="218"/>
      <c r="AJ576" s="218"/>
      <c r="AK576" s="218"/>
      <c r="AL576" s="218"/>
      <c r="AM576" s="218"/>
      <c r="AN576" s="218"/>
      <c r="AO576" s="218"/>
      <c r="AP576" s="218"/>
      <c r="AQ576" s="218"/>
      <c r="AR576" s="218"/>
      <c r="AS576" s="218"/>
      <c r="AT576" s="218"/>
      <c r="AU576" s="218"/>
      <c r="AV576" s="218"/>
      <c r="AW576" s="218"/>
      <c r="AX576" s="218"/>
      <c r="AY576" s="218"/>
      <c r="AZ576" s="218"/>
      <c r="BA576" s="218"/>
      <c r="BB576" s="218"/>
      <c r="BC576" s="218"/>
      <c r="BD576" s="218"/>
      <c r="BE576" s="218"/>
      <c r="BF576" s="218"/>
      <c r="BG576" s="218"/>
      <c r="BH576" s="218"/>
      <c r="BI576" s="218"/>
      <c r="BJ576" s="218"/>
      <c r="BK576" s="218"/>
      <c r="BL576" s="218"/>
      <c r="BM576" s="221"/>
    </row>
    <row r="577" spans="1:65">
      <c r="A577" s="30"/>
      <c r="B577" s="3" t="s">
        <v>241</v>
      </c>
      <c r="C577" s="29"/>
      <c r="D577" s="24">
        <v>0.54772255750516607</v>
      </c>
      <c r="E577" s="24">
        <v>0.53447793842839519</v>
      </c>
      <c r="F577" s="24">
        <v>0.71670542530852011</v>
      </c>
      <c r="G577" s="24">
        <v>0.96747092979582561</v>
      </c>
      <c r="H577" s="24">
        <v>1.7417424225948757</v>
      </c>
      <c r="I577" s="24">
        <v>0.73598007219398753</v>
      </c>
      <c r="J577" s="24">
        <v>0.27141603981096413</v>
      </c>
      <c r="K577" s="24">
        <v>1.3746514709797049</v>
      </c>
      <c r="L577" s="24">
        <v>2.002664891255316</v>
      </c>
      <c r="M577" s="24">
        <v>0.38686776379877802</v>
      </c>
      <c r="N577" s="24">
        <v>0.42150523919242799</v>
      </c>
      <c r="O577" s="24">
        <v>1.116094380716373</v>
      </c>
      <c r="P577" s="24">
        <v>0.22704978600356829</v>
      </c>
      <c r="Q577" s="24">
        <v>0.35038573981637261</v>
      </c>
      <c r="R577" s="24">
        <v>0.51195605224927976</v>
      </c>
      <c r="S577" s="24">
        <v>0.14165686240583858</v>
      </c>
      <c r="T577" s="24">
        <v>0.20655911179772851</v>
      </c>
      <c r="U577" s="24">
        <v>0.2658320271650253</v>
      </c>
      <c r="V577" s="24">
        <v>0.15781846110853753</v>
      </c>
      <c r="W577" s="24">
        <v>0.32041639575194458</v>
      </c>
      <c r="X577" s="24">
        <v>0.77235786178860488</v>
      </c>
      <c r="Y577" s="24">
        <v>0.47111215932797362</v>
      </c>
      <c r="Z577" s="24">
        <v>0.81649658092772603</v>
      </c>
      <c r="AA577" s="24">
        <v>0.7909909396868382</v>
      </c>
      <c r="AB577" s="24">
        <v>0.20000000000000023</v>
      </c>
      <c r="AC577" s="24">
        <v>0.18584043334717731</v>
      </c>
      <c r="AD577" s="24">
        <v>0.63245553203367588</v>
      </c>
      <c r="AE577" s="24">
        <v>0.5320400987394337</v>
      </c>
      <c r="AF577" s="157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30"/>
      <c r="B578" s="3" t="s">
        <v>87</v>
      </c>
      <c r="C578" s="29"/>
      <c r="D578" s="13">
        <v>2.0668775754911928E-2</v>
      </c>
      <c r="E578" s="13">
        <v>1.9856765514367623E-2</v>
      </c>
      <c r="F578" s="13">
        <v>3.0781908030430353E-2</v>
      </c>
      <c r="G578" s="13">
        <v>3.6508336973427383E-2</v>
      </c>
      <c r="H578" s="13">
        <v>6.33744968803472E-2</v>
      </c>
      <c r="I578" s="13">
        <v>2.6844257952364281E-2</v>
      </c>
      <c r="J578" s="13">
        <v>1.1116015282360305E-2</v>
      </c>
      <c r="K578" s="13">
        <v>5.1070642884694914E-2</v>
      </c>
      <c r="L578" s="13">
        <v>7.6340465994484741E-2</v>
      </c>
      <c r="M578" s="13">
        <v>1.4869997327307292E-2</v>
      </c>
      <c r="N578" s="13">
        <v>1.7797547045422715E-2</v>
      </c>
      <c r="O578" s="13">
        <v>4.1984741594346314E-2</v>
      </c>
      <c r="P578" s="13">
        <v>9.3472896478232221E-3</v>
      </c>
      <c r="Q578" s="13">
        <v>1.6579897624573032E-2</v>
      </c>
      <c r="R578" s="13">
        <v>2.1199362507940668E-2</v>
      </c>
      <c r="S578" s="13">
        <v>5.9561399750177402E-3</v>
      </c>
      <c r="T578" s="13">
        <v>7.726650067246702E-3</v>
      </c>
      <c r="U578" s="13">
        <v>9.062455471534954E-3</v>
      </c>
      <c r="V578" s="13">
        <v>7.0433707724726659E-3</v>
      </c>
      <c r="W578" s="13">
        <v>1.1881942982148749E-2</v>
      </c>
      <c r="X578" s="13">
        <v>2.9784350991269547E-2</v>
      </c>
      <c r="Y578" s="13">
        <v>1.7938018504682331E-2</v>
      </c>
      <c r="Z578" s="13">
        <v>3.0618621784789725E-2</v>
      </c>
      <c r="AA578" s="13">
        <v>3.040323919360045E-2</v>
      </c>
      <c r="AB578" s="13">
        <v>7.5958982149639288E-3</v>
      </c>
      <c r="AC578" s="13">
        <v>7.2391261447968839E-3</v>
      </c>
      <c r="AD578" s="13">
        <v>2.3424278964210218E-2</v>
      </c>
      <c r="AE578" s="13">
        <v>2.1090384463772475E-2</v>
      </c>
      <c r="AF578" s="157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30"/>
      <c r="B579" s="3" t="s">
        <v>242</v>
      </c>
      <c r="C579" s="29"/>
      <c r="D579" s="13">
        <v>1.8803485560332067E-2</v>
      </c>
      <c r="E579" s="13">
        <v>3.4822408289268303E-2</v>
      </c>
      <c r="F579" s="13">
        <v>-0.10486259790705399</v>
      </c>
      <c r="G579" s="13">
        <v>1.8803485560332067E-2</v>
      </c>
      <c r="H579" s="13">
        <v>5.660814320062113E-2</v>
      </c>
      <c r="I579" s="13">
        <v>5.4045115563991608E-2</v>
      </c>
      <c r="J579" s="13">
        <v>-6.1291128084348001E-2</v>
      </c>
      <c r="K579" s="13">
        <v>3.4822408289268303E-2</v>
      </c>
      <c r="L579" s="13">
        <v>8.5513750138128675E-3</v>
      </c>
      <c r="M579" s="13">
        <v>2.2153519476630912E-4</v>
      </c>
      <c r="N579" s="13">
        <v>-8.9484432087275523E-2</v>
      </c>
      <c r="O579" s="13">
        <v>2.2007270106119581E-2</v>
      </c>
      <c r="P579" s="13">
        <v>-6.614393314503797E-2</v>
      </c>
      <c r="Q579" s="13">
        <v>-0.18752664675745578</v>
      </c>
      <c r="R579" s="13">
        <v>-7.1558748408155903E-2</v>
      </c>
      <c r="S579" s="13">
        <v>-8.5639890632330906E-2</v>
      </c>
      <c r="T579" s="13">
        <v>2.7774082288536395E-2</v>
      </c>
      <c r="U579" s="13">
        <v>0.12773216011709709</v>
      </c>
      <c r="V579" s="13">
        <v>-0.13856641132873559</v>
      </c>
      <c r="W579" s="13">
        <v>3.67446790167405E-2</v>
      </c>
      <c r="X579" s="13">
        <v>-3.0463250419365817E-3</v>
      </c>
      <c r="Y579" s="13">
        <v>9.7047374502965411E-3</v>
      </c>
      <c r="Z579" s="13">
        <v>2.521105465190665E-2</v>
      </c>
      <c r="AA579" s="13">
        <v>2.2153519476608707E-4</v>
      </c>
      <c r="AB579" s="13">
        <v>1.2267765086926063E-2</v>
      </c>
      <c r="AC579" s="13">
        <v>-1.3042132824792829E-2</v>
      </c>
      <c r="AD579" s="13">
        <v>3.8026192835055372E-2</v>
      </c>
      <c r="AE579" s="13">
        <v>-3.0150342299296251E-2</v>
      </c>
      <c r="AF579" s="157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46" t="s">
        <v>243</v>
      </c>
      <c r="C580" s="47"/>
      <c r="D580" s="45">
        <v>0.24</v>
      </c>
      <c r="E580" s="45">
        <v>0.65</v>
      </c>
      <c r="F580" s="45">
        <v>2.88</v>
      </c>
      <c r="G580" s="45">
        <v>0.24</v>
      </c>
      <c r="H580" s="45">
        <v>1.2</v>
      </c>
      <c r="I580" s="45">
        <v>1.1399999999999999</v>
      </c>
      <c r="J580" s="45">
        <v>1.78</v>
      </c>
      <c r="K580" s="45">
        <v>0.65</v>
      </c>
      <c r="L580" s="45">
        <v>0.01</v>
      </c>
      <c r="M580" s="45">
        <v>0.23</v>
      </c>
      <c r="N580" s="45">
        <v>2.4900000000000002</v>
      </c>
      <c r="O580" s="45">
        <v>0.33</v>
      </c>
      <c r="P580" s="45">
        <v>1.9</v>
      </c>
      <c r="Q580" s="45">
        <v>4.97</v>
      </c>
      <c r="R580" s="45">
        <v>2.04</v>
      </c>
      <c r="S580" s="45">
        <v>2.4</v>
      </c>
      <c r="T580" s="45">
        <v>0.47</v>
      </c>
      <c r="U580" s="45">
        <v>3</v>
      </c>
      <c r="V580" s="45">
        <v>3.74</v>
      </c>
      <c r="W580" s="45">
        <v>0.7</v>
      </c>
      <c r="X580" s="45">
        <v>0.31</v>
      </c>
      <c r="Y580" s="45">
        <v>0.01</v>
      </c>
      <c r="Z580" s="45">
        <v>0.41</v>
      </c>
      <c r="AA580" s="45">
        <v>0.23</v>
      </c>
      <c r="AB580" s="45">
        <v>0.08</v>
      </c>
      <c r="AC580" s="45">
        <v>0.56000000000000005</v>
      </c>
      <c r="AD580" s="45">
        <v>0.73</v>
      </c>
      <c r="AE580" s="45">
        <v>0.99</v>
      </c>
      <c r="AF580" s="157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B581" s="31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  <c r="BM581" s="55"/>
    </row>
    <row r="582" spans="1:65" ht="15">
      <c r="B582" s="8" t="s">
        <v>518</v>
      </c>
      <c r="BM582" s="28" t="s">
        <v>67</v>
      </c>
    </row>
    <row r="583" spans="1:65" ht="15">
      <c r="A583" s="25" t="s">
        <v>57</v>
      </c>
      <c r="B583" s="18" t="s">
        <v>114</v>
      </c>
      <c r="C583" s="15" t="s">
        <v>115</v>
      </c>
      <c r="D583" s="16" t="s">
        <v>235</v>
      </c>
      <c r="E583" s="17" t="s">
        <v>235</v>
      </c>
      <c r="F583" s="17" t="s">
        <v>235</v>
      </c>
      <c r="G583" s="17" t="s">
        <v>235</v>
      </c>
      <c r="H583" s="17" t="s">
        <v>235</v>
      </c>
      <c r="I583" s="17" t="s">
        <v>235</v>
      </c>
      <c r="J583" s="17" t="s">
        <v>235</v>
      </c>
      <c r="K583" s="17" t="s">
        <v>235</v>
      </c>
      <c r="L583" s="17" t="s">
        <v>235</v>
      </c>
      <c r="M583" s="17" t="s">
        <v>235</v>
      </c>
      <c r="N583" s="17" t="s">
        <v>235</v>
      </c>
      <c r="O583" s="17" t="s">
        <v>235</v>
      </c>
      <c r="P583" s="17" t="s">
        <v>235</v>
      </c>
      <c r="Q583" s="17" t="s">
        <v>235</v>
      </c>
      <c r="R583" s="17" t="s">
        <v>235</v>
      </c>
      <c r="S583" s="17" t="s">
        <v>235</v>
      </c>
      <c r="T583" s="17" t="s">
        <v>235</v>
      </c>
      <c r="U583" s="17" t="s">
        <v>235</v>
      </c>
      <c r="V583" s="17" t="s">
        <v>235</v>
      </c>
      <c r="W583" s="17" t="s">
        <v>235</v>
      </c>
      <c r="X583" s="17" t="s">
        <v>235</v>
      </c>
      <c r="Y583" s="17" t="s">
        <v>235</v>
      </c>
      <c r="Z583" s="17" t="s">
        <v>235</v>
      </c>
      <c r="AA583" s="17" t="s">
        <v>235</v>
      </c>
      <c r="AB583" s="17" t="s">
        <v>235</v>
      </c>
      <c r="AC583" s="17" t="s">
        <v>235</v>
      </c>
      <c r="AD583" s="17" t="s">
        <v>235</v>
      </c>
      <c r="AE583" s="17" t="s">
        <v>235</v>
      </c>
      <c r="AF583" s="157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1</v>
      </c>
    </row>
    <row r="584" spans="1:65">
      <c r="A584" s="30"/>
      <c r="B584" s="19" t="s">
        <v>236</v>
      </c>
      <c r="C584" s="9" t="s">
        <v>236</v>
      </c>
      <c r="D584" s="154" t="s">
        <v>246</v>
      </c>
      <c r="E584" s="156" t="s">
        <v>247</v>
      </c>
      <c r="F584" s="156" t="s">
        <v>248</v>
      </c>
      <c r="G584" s="156" t="s">
        <v>249</v>
      </c>
      <c r="H584" s="156" t="s">
        <v>250</v>
      </c>
      <c r="I584" s="156" t="s">
        <v>251</v>
      </c>
      <c r="J584" s="156" t="s">
        <v>252</v>
      </c>
      <c r="K584" s="156" t="s">
        <v>253</v>
      </c>
      <c r="L584" s="156" t="s">
        <v>254</v>
      </c>
      <c r="M584" s="156" t="s">
        <v>255</v>
      </c>
      <c r="N584" s="156" t="s">
        <v>256</v>
      </c>
      <c r="O584" s="156" t="s">
        <v>257</v>
      </c>
      <c r="P584" s="156" t="s">
        <v>258</v>
      </c>
      <c r="Q584" s="156" t="s">
        <v>260</v>
      </c>
      <c r="R584" s="156" t="s">
        <v>261</v>
      </c>
      <c r="S584" s="156" t="s">
        <v>262</v>
      </c>
      <c r="T584" s="156" t="s">
        <v>263</v>
      </c>
      <c r="U584" s="156" t="s">
        <v>264</v>
      </c>
      <c r="V584" s="156" t="s">
        <v>265</v>
      </c>
      <c r="W584" s="156" t="s">
        <v>266</v>
      </c>
      <c r="X584" s="156" t="s">
        <v>267</v>
      </c>
      <c r="Y584" s="156" t="s">
        <v>268</v>
      </c>
      <c r="Z584" s="156" t="s">
        <v>269</v>
      </c>
      <c r="AA584" s="156" t="s">
        <v>270</v>
      </c>
      <c r="AB584" s="156" t="s">
        <v>271</v>
      </c>
      <c r="AC584" s="156" t="s">
        <v>272</v>
      </c>
      <c r="AD584" s="156" t="s">
        <v>237</v>
      </c>
      <c r="AE584" s="156" t="s">
        <v>273</v>
      </c>
      <c r="AF584" s="157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 t="s">
        <v>1</v>
      </c>
    </row>
    <row r="585" spans="1:65">
      <c r="A585" s="30"/>
      <c r="B585" s="19"/>
      <c r="C585" s="9"/>
      <c r="D585" s="10" t="s">
        <v>118</v>
      </c>
      <c r="E585" s="11" t="s">
        <v>286</v>
      </c>
      <c r="F585" s="11" t="s">
        <v>286</v>
      </c>
      <c r="G585" s="11" t="s">
        <v>287</v>
      </c>
      <c r="H585" s="11" t="s">
        <v>287</v>
      </c>
      <c r="I585" s="11" t="s">
        <v>287</v>
      </c>
      <c r="J585" s="11" t="s">
        <v>287</v>
      </c>
      <c r="K585" s="11" t="s">
        <v>287</v>
      </c>
      <c r="L585" s="11" t="s">
        <v>287</v>
      </c>
      <c r="M585" s="11" t="s">
        <v>118</v>
      </c>
      <c r="N585" s="11" t="s">
        <v>286</v>
      </c>
      <c r="O585" s="11" t="s">
        <v>286</v>
      </c>
      <c r="P585" s="11" t="s">
        <v>286</v>
      </c>
      <c r="Q585" s="11" t="s">
        <v>118</v>
      </c>
      <c r="R585" s="11" t="s">
        <v>118</v>
      </c>
      <c r="S585" s="11" t="s">
        <v>118</v>
      </c>
      <c r="T585" s="11" t="s">
        <v>287</v>
      </c>
      <c r="U585" s="11" t="s">
        <v>286</v>
      </c>
      <c r="V585" s="11" t="s">
        <v>287</v>
      </c>
      <c r="W585" s="11" t="s">
        <v>287</v>
      </c>
      <c r="X585" s="11" t="s">
        <v>118</v>
      </c>
      <c r="Y585" s="11" t="s">
        <v>287</v>
      </c>
      <c r="Z585" s="11" t="s">
        <v>118</v>
      </c>
      <c r="AA585" s="11" t="s">
        <v>287</v>
      </c>
      <c r="AB585" s="11" t="s">
        <v>287</v>
      </c>
      <c r="AC585" s="11" t="s">
        <v>287</v>
      </c>
      <c r="AD585" s="11" t="s">
        <v>118</v>
      </c>
      <c r="AE585" s="11" t="s">
        <v>287</v>
      </c>
      <c r="AF585" s="157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2</v>
      </c>
    </row>
    <row r="586" spans="1:65">
      <c r="A586" s="30"/>
      <c r="B586" s="19"/>
      <c r="C586" s="9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  <c r="AB586" s="26"/>
      <c r="AC586" s="26"/>
      <c r="AD586" s="26"/>
      <c r="AE586" s="26"/>
      <c r="AF586" s="157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3</v>
      </c>
    </row>
    <row r="587" spans="1:65">
      <c r="A587" s="30"/>
      <c r="B587" s="18">
        <v>1</v>
      </c>
      <c r="C587" s="14">
        <v>1</v>
      </c>
      <c r="D587" s="22">
        <v>1.48</v>
      </c>
      <c r="E587" s="22">
        <v>1.56</v>
      </c>
      <c r="F587" s="22">
        <v>1.55</v>
      </c>
      <c r="G587" s="22">
        <v>1.58</v>
      </c>
      <c r="H587" s="22">
        <v>1.4</v>
      </c>
      <c r="I587" s="22">
        <v>1.56</v>
      </c>
      <c r="J587" s="22">
        <v>1.56</v>
      </c>
      <c r="K587" s="22">
        <v>1.58</v>
      </c>
      <c r="L587" s="22">
        <v>1.6399999999999997</v>
      </c>
      <c r="M587" s="22">
        <v>1.486</v>
      </c>
      <c r="N587" s="22">
        <v>1.5089999999999999</v>
      </c>
      <c r="O587" s="22">
        <v>1.5513000000000001</v>
      </c>
      <c r="P587" s="22">
        <v>1.4938096093359783</v>
      </c>
      <c r="Q587" s="22">
        <v>1.4943238831992436</v>
      </c>
      <c r="R587" s="22">
        <v>1.49</v>
      </c>
      <c r="S587" s="22">
        <v>1.51</v>
      </c>
      <c r="T587" s="158">
        <v>1.51</v>
      </c>
      <c r="U587" s="22">
        <v>1.4864999999999999</v>
      </c>
      <c r="V587" s="22">
        <v>1.4321000000000002</v>
      </c>
      <c r="W587" s="22">
        <v>1.6399999999999997</v>
      </c>
      <c r="X587" s="22">
        <v>1.4395</v>
      </c>
      <c r="Y587" s="22">
        <v>1.5029999999999999</v>
      </c>
      <c r="Z587" s="22">
        <v>1.54</v>
      </c>
      <c r="AA587" s="22">
        <v>1.43</v>
      </c>
      <c r="AB587" s="22">
        <v>1.6500000000000001</v>
      </c>
      <c r="AC587" s="22">
        <v>1.56</v>
      </c>
      <c r="AD587" s="22">
        <v>1.5859999999999999</v>
      </c>
      <c r="AE587" s="22">
        <v>1.5700000000000003</v>
      </c>
      <c r="AF587" s="157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1</v>
      </c>
    </row>
    <row r="588" spans="1:65">
      <c r="A588" s="30"/>
      <c r="B588" s="19">
        <v>1</v>
      </c>
      <c r="C588" s="9">
        <v>2</v>
      </c>
      <c r="D588" s="11">
        <v>1.49</v>
      </c>
      <c r="E588" s="11">
        <v>1.67</v>
      </c>
      <c r="F588" s="11">
        <v>1.5269999999999999</v>
      </c>
      <c r="G588" s="11">
        <v>1.5700000000000003</v>
      </c>
      <c r="H588" s="11">
        <v>1.5</v>
      </c>
      <c r="I588" s="11">
        <v>1.54</v>
      </c>
      <c r="J588" s="11">
        <v>1.54</v>
      </c>
      <c r="K588" s="11">
        <v>1.6</v>
      </c>
      <c r="L588" s="11">
        <v>1.43</v>
      </c>
      <c r="M588" s="11">
        <v>1.5021</v>
      </c>
      <c r="N588" s="11">
        <v>1.4650000000000001</v>
      </c>
      <c r="O588" s="11">
        <v>1.5205</v>
      </c>
      <c r="P588" s="11">
        <v>1.5246407876308365</v>
      </c>
      <c r="Q588" s="11">
        <v>1.5007841941808757</v>
      </c>
      <c r="R588" s="11">
        <v>1.47</v>
      </c>
      <c r="S588" s="11">
        <v>1.49</v>
      </c>
      <c r="T588" s="11">
        <v>1.6099999999999999</v>
      </c>
      <c r="U588" s="11">
        <v>1.4853999999999998</v>
      </c>
      <c r="V588" s="11">
        <v>1.4091</v>
      </c>
      <c r="W588" s="11">
        <v>1.6200000000000003</v>
      </c>
      <c r="X588" s="11">
        <v>1.4767999999999999</v>
      </c>
      <c r="Y588" s="11">
        <v>1.5149999999999999</v>
      </c>
      <c r="Z588" s="11">
        <v>1.49</v>
      </c>
      <c r="AA588" s="11">
        <v>1.46</v>
      </c>
      <c r="AB588" s="11">
        <v>1.6399999999999997</v>
      </c>
      <c r="AC588" s="11">
        <v>1.59</v>
      </c>
      <c r="AD588" s="11">
        <v>1.629</v>
      </c>
      <c r="AE588" s="11">
        <v>1.5700000000000003</v>
      </c>
      <c r="AF588" s="157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12</v>
      </c>
    </row>
    <row r="589" spans="1:65">
      <c r="A589" s="30"/>
      <c r="B589" s="19">
        <v>1</v>
      </c>
      <c r="C589" s="9">
        <v>3</v>
      </c>
      <c r="D589" s="11">
        <v>1.5</v>
      </c>
      <c r="E589" s="11">
        <v>1.49</v>
      </c>
      <c r="F589" s="11">
        <v>1.5580000000000001</v>
      </c>
      <c r="G589" s="11">
        <v>1.6</v>
      </c>
      <c r="H589" s="11">
        <v>1.55</v>
      </c>
      <c r="I589" s="11">
        <v>1.52</v>
      </c>
      <c r="J589" s="11">
        <v>1.55</v>
      </c>
      <c r="K589" s="11">
        <v>1.58</v>
      </c>
      <c r="L589" s="11">
        <v>1.41</v>
      </c>
      <c r="M589" s="11">
        <v>1.512</v>
      </c>
      <c r="N589" s="11">
        <v>1.4870000000000001</v>
      </c>
      <c r="O589" s="11">
        <v>1.5010000000000001</v>
      </c>
      <c r="P589" s="11">
        <v>1.5206925089247192</v>
      </c>
      <c r="Q589" s="11">
        <v>1.4906172235018078</v>
      </c>
      <c r="R589" s="11">
        <v>1.49</v>
      </c>
      <c r="S589" s="11">
        <v>1.47</v>
      </c>
      <c r="T589" s="11">
        <v>1.6</v>
      </c>
      <c r="U589" s="11">
        <v>1.4853000000000001</v>
      </c>
      <c r="V589" s="11">
        <v>1.4036</v>
      </c>
      <c r="W589" s="11">
        <v>1.6099999999999999</v>
      </c>
      <c r="X589" s="11">
        <v>1.4474</v>
      </c>
      <c r="Y589" s="11">
        <v>1.4930000000000001</v>
      </c>
      <c r="Z589" s="11">
        <v>1.5700000000000003</v>
      </c>
      <c r="AA589" s="11">
        <v>1.44</v>
      </c>
      <c r="AB589" s="11">
        <v>1.6099999999999999</v>
      </c>
      <c r="AC589" s="11">
        <v>1.5700000000000003</v>
      </c>
      <c r="AD589" s="11">
        <v>1.569</v>
      </c>
      <c r="AE589" s="11">
        <v>1.59</v>
      </c>
      <c r="AF589" s="157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16</v>
      </c>
    </row>
    <row r="590" spans="1:65">
      <c r="A590" s="30"/>
      <c r="B590" s="19">
        <v>1</v>
      </c>
      <c r="C590" s="9">
        <v>4</v>
      </c>
      <c r="D590" s="11">
        <v>1.5</v>
      </c>
      <c r="E590" s="11">
        <v>1.5700000000000003</v>
      </c>
      <c r="F590" s="11">
        <v>1.552</v>
      </c>
      <c r="G590" s="11">
        <v>1.6</v>
      </c>
      <c r="H590" s="11">
        <v>1.47</v>
      </c>
      <c r="I590" s="11">
        <v>1.54</v>
      </c>
      <c r="J590" s="11">
        <v>1.58</v>
      </c>
      <c r="K590" s="153">
        <v>1.72</v>
      </c>
      <c r="L590" s="11">
        <v>1.44</v>
      </c>
      <c r="M590" s="11">
        <v>1.488</v>
      </c>
      <c r="N590" s="11">
        <v>1.486</v>
      </c>
      <c r="O590" s="11">
        <v>1.514</v>
      </c>
      <c r="P590" s="11">
        <v>1.5252242134743716</v>
      </c>
      <c r="Q590" s="11">
        <v>1.4751890108975001</v>
      </c>
      <c r="R590" s="11">
        <v>1.48</v>
      </c>
      <c r="S590" s="11">
        <v>1.48</v>
      </c>
      <c r="T590" s="11">
        <v>1.6099999999999999</v>
      </c>
      <c r="U590" s="11">
        <v>1.4876</v>
      </c>
      <c r="V590" s="11">
        <v>1.3796999999999999</v>
      </c>
      <c r="W590" s="11">
        <v>1.68</v>
      </c>
      <c r="X590" s="11">
        <v>1.4331</v>
      </c>
      <c r="Y590" s="11">
        <v>1.516</v>
      </c>
      <c r="Z590" s="11">
        <v>1.58</v>
      </c>
      <c r="AA590" s="11">
        <v>1.45</v>
      </c>
      <c r="AB590" s="11">
        <v>1.6</v>
      </c>
      <c r="AC590" s="11">
        <v>1.56</v>
      </c>
      <c r="AD590" s="11">
        <v>1.6179999999999999</v>
      </c>
      <c r="AE590" s="11">
        <v>1.54</v>
      </c>
      <c r="AF590" s="157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1.5271422266233123</v>
      </c>
    </row>
    <row r="591" spans="1:65">
      <c r="A591" s="30"/>
      <c r="B591" s="19">
        <v>1</v>
      </c>
      <c r="C591" s="9">
        <v>5</v>
      </c>
      <c r="D591" s="11">
        <v>1.46</v>
      </c>
      <c r="E591" s="11">
        <v>1.5700000000000003</v>
      </c>
      <c r="F591" s="11">
        <v>1.5669999999999999</v>
      </c>
      <c r="G591" s="11">
        <v>1.6</v>
      </c>
      <c r="H591" s="11">
        <v>1.52</v>
      </c>
      <c r="I591" s="11">
        <v>1.55</v>
      </c>
      <c r="J591" s="11">
        <v>1.55</v>
      </c>
      <c r="K591" s="11">
        <v>1.58</v>
      </c>
      <c r="L591" s="11">
        <v>1.53</v>
      </c>
      <c r="M591" s="11">
        <v>1.4874999999999998</v>
      </c>
      <c r="N591" s="11">
        <v>1.5169999999999999</v>
      </c>
      <c r="O591" s="11">
        <v>1.5853999999999999</v>
      </c>
      <c r="P591" s="11">
        <v>1.5268561430852345</v>
      </c>
      <c r="Q591" s="11">
        <v>1.4997746180123224</v>
      </c>
      <c r="R591" s="11">
        <v>1.48</v>
      </c>
      <c r="S591" s="11">
        <v>1.49</v>
      </c>
      <c r="T591" s="11">
        <v>1.6200000000000003</v>
      </c>
      <c r="U591" s="11">
        <v>1.4886999999999999</v>
      </c>
      <c r="V591" s="11">
        <v>1.3719999999999999</v>
      </c>
      <c r="W591" s="11">
        <v>1.6</v>
      </c>
      <c r="X591" s="11">
        <v>1.4529999999999998</v>
      </c>
      <c r="Y591" s="11">
        <v>1.504</v>
      </c>
      <c r="Z591" s="11">
        <v>1.49</v>
      </c>
      <c r="AA591" s="11">
        <v>1.41</v>
      </c>
      <c r="AB591" s="11">
        <v>1.6</v>
      </c>
      <c r="AC591" s="153">
        <v>1.6500000000000001</v>
      </c>
      <c r="AD591" s="11">
        <v>1.59</v>
      </c>
      <c r="AE591" s="11">
        <v>1.55</v>
      </c>
      <c r="AF591" s="157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39</v>
      </c>
    </row>
    <row r="592" spans="1:65">
      <c r="A592" s="30"/>
      <c r="B592" s="19">
        <v>1</v>
      </c>
      <c r="C592" s="9">
        <v>6</v>
      </c>
      <c r="D592" s="11">
        <v>1.47</v>
      </c>
      <c r="E592" s="11">
        <v>1.59</v>
      </c>
      <c r="F592" s="11">
        <v>1.5149999999999999</v>
      </c>
      <c r="G592" s="11">
        <v>1.59</v>
      </c>
      <c r="H592" s="11">
        <v>1.49</v>
      </c>
      <c r="I592" s="11">
        <v>1.54</v>
      </c>
      <c r="J592" s="11">
        <v>1.5700000000000003</v>
      </c>
      <c r="K592" s="11">
        <v>1.56</v>
      </c>
      <c r="L592" s="11">
        <v>1.54</v>
      </c>
      <c r="M592" s="11">
        <v>1.4758</v>
      </c>
      <c r="N592" s="11">
        <v>1.458</v>
      </c>
      <c r="O592" s="11">
        <v>1.5621</v>
      </c>
      <c r="P592" s="11">
        <v>1.5015289497534148</v>
      </c>
      <c r="Q592" s="11">
        <v>1.4728929307202165</v>
      </c>
      <c r="R592" s="11">
        <v>1.48</v>
      </c>
      <c r="S592" s="11">
        <v>1.51</v>
      </c>
      <c r="T592" s="11">
        <v>1.58</v>
      </c>
      <c r="U592" s="153">
        <v>1.4408000000000001</v>
      </c>
      <c r="V592" s="11">
        <v>1.4163999999999999</v>
      </c>
      <c r="W592" s="11">
        <v>1.6500000000000001</v>
      </c>
      <c r="X592" s="153">
        <v>1.5249000000000001</v>
      </c>
      <c r="Y592" s="11">
        <v>1.48</v>
      </c>
      <c r="Z592" s="11">
        <v>1.56</v>
      </c>
      <c r="AA592" s="11">
        <v>1.45</v>
      </c>
      <c r="AB592" s="11">
        <v>1.6099999999999999</v>
      </c>
      <c r="AC592" s="11">
        <v>1.58</v>
      </c>
      <c r="AD592" s="11">
        <v>1.575</v>
      </c>
      <c r="AE592" s="11">
        <v>1.56</v>
      </c>
      <c r="AF592" s="157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5"/>
    </row>
    <row r="593" spans="1:65">
      <c r="A593" s="30"/>
      <c r="B593" s="20" t="s">
        <v>239</v>
      </c>
      <c r="C593" s="12"/>
      <c r="D593" s="23">
        <v>1.4833333333333334</v>
      </c>
      <c r="E593" s="23">
        <v>1.5750000000000002</v>
      </c>
      <c r="F593" s="23">
        <v>1.5448333333333333</v>
      </c>
      <c r="G593" s="23">
        <v>1.5899999999999999</v>
      </c>
      <c r="H593" s="23">
        <v>1.4883333333333333</v>
      </c>
      <c r="I593" s="23">
        <v>1.5416666666666667</v>
      </c>
      <c r="J593" s="23">
        <v>1.5583333333333336</v>
      </c>
      <c r="K593" s="23">
        <v>1.6033333333333333</v>
      </c>
      <c r="L593" s="23">
        <v>1.4983333333333333</v>
      </c>
      <c r="M593" s="23">
        <v>1.4919</v>
      </c>
      <c r="N593" s="23">
        <v>1.4870000000000001</v>
      </c>
      <c r="O593" s="23">
        <v>1.5390500000000003</v>
      </c>
      <c r="P593" s="23">
        <v>1.5154587020340926</v>
      </c>
      <c r="Q593" s="23">
        <v>1.4889303100853277</v>
      </c>
      <c r="R593" s="23">
        <v>1.4816666666666667</v>
      </c>
      <c r="S593" s="23">
        <v>1.4916666666666665</v>
      </c>
      <c r="T593" s="23">
        <v>1.5883333333333336</v>
      </c>
      <c r="U593" s="23">
        <v>1.47905</v>
      </c>
      <c r="V593" s="23">
        <v>1.4021499999999998</v>
      </c>
      <c r="W593" s="23">
        <v>1.6333333333333331</v>
      </c>
      <c r="X593" s="23">
        <v>1.4624499999999998</v>
      </c>
      <c r="Y593" s="23">
        <v>1.5018333333333336</v>
      </c>
      <c r="Z593" s="23">
        <v>1.5383333333333333</v>
      </c>
      <c r="AA593" s="23">
        <v>1.4400000000000002</v>
      </c>
      <c r="AB593" s="23">
        <v>1.6183333333333332</v>
      </c>
      <c r="AC593" s="23">
        <v>1.5850000000000002</v>
      </c>
      <c r="AD593" s="23">
        <v>1.5944999999999998</v>
      </c>
      <c r="AE593" s="23">
        <v>1.5633333333333335</v>
      </c>
      <c r="AF593" s="157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5"/>
    </row>
    <row r="594" spans="1:65">
      <c r="A594" s="30"/>
      <c r="B594" s="3" t="s">
        <v>240</v>
      </c>
      <c r="C594" s="29"/>
      <c r="D594" s="11">
        <v>1.4849999999999999</v>
      </c>
      <c r="E594" s="11">
        <v>1.5700000000000003</v>
      </c>
      <c r="F594" s="11">
        <v>1.5510000000000002</v>
      </c>
      <c r="G594" s="11">
        <v>1.5950000000000002</v>
      </c>
      <c r="H594" s="11">
        <v>1.4950000000000001</v>
      </c>
      <c r="I594" s="11">
        <v>1.54</v>
      </c>
      <c r="J594" s="11">
        <v>1.5550000000000002</v>
      </c>
      <c r="K594" s="11">
        <v>1.58</v>
      </c>
      <c r="L594" s="11">
        <v>1.4849999999999999</v>
      </c>
      <c r="M594" s="11">
        <v>1.4877499999999999</v>
      </c>
      <c r="N594" s="11">
        <v>1.4864999999999999</v>
      </c>
      <c r="O594" s="11">
        <v>1.5359</v>
      </c>
      <c r="P594" s="11">
        <v>1.5226666482777778</v>
      </c>
      <c r="Q594" s="11">
        <v>1.4924705533505258</v>
      </c>
      <c r="R594" s="11">
        <v>1.48</v>
      </c>
      <c r="S594" s="11">
        <v>1.49</v>
      </c>
      <c r="T594" s="11">
        <v>1.605</v>
      </c>
      <c r="U594" s="11">
        <v>1.4859499999999999</v>
      </c>
      <c r="V594" s="11">
        <v>1.40635</v>
      </c>
      <c r="W594" s="11">
        <v>1.63</v>
      </c>
      <c r="X594" s="11">
        <v>1.4501999999999999</v>
      </c>
      <c r="Y594" s="11">
        <v>1.5034999999999998</v>
      </c>
      <c r="Z594" s="11">
        <v>1.55</v>
      </c>
      <c r="AA594" s="11">
        <v>1.4449999999999998</v>
      </c>
      <c r="AB594" s="11">
        <v>1.6099999999999999</v>
      </c>
      <c r="AC594" s="11">
        <v>1.5750000000000002</v>
      </c>
      <c r="AD594" s="11">
        <v>1.5880000000000001</v>
      </c>
      <c r="AE594" s="11">
        <v>1.5650000000000002</v>
      </c>
      <c r="AF594" s="157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5"/>
    </row>
    <row r="595" spans="1:65">
      <c r="A595" s="30"/>
      <c r="B595" s="3" t="s">
        <v>241</v>
      </c>
      <c r="C595" s="29"/>
      <c r="D595" s="24">
        <v>1.6329931618554533E-2</v>
      </c>
      <c r="E595" s="24">
        <v>5.7879184513951097E-2</v>
      </c>
      <c r="F595" s="24">
        <v>1.9752636954762988E-2</v>
      </c>
      <c r="G595" s="24">
        <v>1.2649110640673459E-2</v>
      </c>
      <c r="H595" s="24">
        <v>5.1153364177409399E-2</v>
      </c>
      <c r="I595" s="24">
        <v>1.3291601358251269E-2</v>
      </c>
      <c r="J595" s="24">
        <v>1.4719601443879793E-2</v>
      </c>
      <c r="K595" s="24">
        <v>5.8537737116040475E-2</v>
      </c>
      <c r="L595" s="24">
        <v>8.7958323464392252E-2</v>
      </c>
      <c r="M595" s="24">
        <v>1.2935532459083406E-2</v>
      </c>
      <c r="N595" s="24">
        <v>2.328089345364558E-2</v>
      </c>
      <c r="O595" s="24">
        <v>3.2400910481034294E-2</v>
      </c>
      <c r="P595" s="24">
        <v>1.4139954172000523E-2</v>
      </c>
      <c r="Q595" s="24">
        <v>1.2133183676561625E-2</v>
      </c>
      <c r="R595" s="24">
        <v>7.5277265270908174E-3</v>
      </c>
      <c r="S595" s="24">
        <v>1.6020819787597236E-2</v>
      </c>
      <c r="T595" s="24">
        <v>4.0702170294305791E-2</v>
      </c>
      <c r="U595" s="24">
        <v>1.878390268288244E-2</v>
      </c>
      <c r="V595" s="24">
        <v>2.2642857593510656E-2</v>
      </c>
      <c r="W595" s="24">
        <v>2.943920288775944E-2</v>
      </c>
      <c r="X595" s="24">
        <v>3.4087695727344242E-2</v>
      </c>
      <c r="Y595" s="24">
        <v>1.3673575489485768E-2</v>
      </c>
      <c r="Z595" s="24">
        <v>3.9707262140151044E-2</v>
      </c>
      <c r="AA595" s="24">
        <v>1.7888543819998333E-2</v>
      </c>
      <c r="AB595" s="24">
        <v>2.1369760566432774E-2</v>
      </c>
      <c r="AC595" s="24">
        <v>3.3911649915626348E-2</v>
      </c>
      <c r="AD595" s="24">
        <v>2.3939507096011819E-2</v>
      </c>
      <c r="AE595" s="24">
        <v>1.7511900715418312E-2</v>
      </c>
      <c r="AF595" s="223"/>
      <c r="AG595" s="224"/>
      <c r="AH595" s="224"/>
      <c r="AI595" s="224"/>
      <c r="AJ595" s="224"/>
      <c r="AK595" s="224"/>
      <c r="AL595" s="224"/>
      <c r="AM595" s="224"/>
      <c r="AN595" s="224"/>
      <c r="AO595" s="224"/>
      <c r="AP595" s="224"/>
      <c r="AQ595" s="224"/>
      <c r="AR595" s="224"/>
      <c r="AS595" s="224"/>
      <c r="AT595" s="224"/>
      <c r="AU595" s="224"/>
      <c r="AV595" s="224"/>
      <c r="AW595" s="224"/>
      <c r="AX595" s="224"/>
      <c r="AY595" s="224"/>
      <c r="AZ595" s="224"/>
      <c r="BA595" s="224"/>
      <c r="BB595" s="224"/>
      <c r="BC595" s="224"/>
      <c r="BD595" s="224"/>
      <c r="BE595" s="224"/>
      <c r="BF595" s="224"/>
      <c r="BG595" s="224"/>
      <c r="BH595" s="224"/>
      <c r="BI595" s="224"/>
      <c r="BJ595" s="224"/>
      <c r="BK595" s="224"/>
      <c r="BL595" s="224"/>
      <c r="BM595" s="56"/>
    </row>
    <row r="596" spans="1:65">
      <c r="A596" s="30"/>
      <c r="B596" s="3" t="s">
        <v>87</v>
      </c>
      <c r="C596" s="29"/>
      <c r="D596" s="13">
        <v>1.1008942664194067E-2</v>
      </c>
      <c r="E596" s="13">
        <v>3.6748688580286404E-2</v>
      </c>
      <c r="F596" s="13">
        <v>1.2786257603687337E-2</v>
      </c>
      <c r="G596" s="13">
        <v>7.955415497278906E-3</v>
      </c>
      <c r="H596" s="13">
        <v>3.436956159736354E-2</v>
      </c>
      <c r="I596" s="13">
        <v>8.6215792594062281E-3</v>
      </c>
      <c r="J596" s="13">
        <v>9.4457335468747326E-3</v>
      </c>
      <c r="K596" s="13">
        <v>3.6510023149297598E-2</v>
      </c>
      <c r="L596" s="13">
        <v>5.8704109097480923E-2</v>
      </c>
      <c r="M596" s="13">
        <v>8.6705090549523463E-3</v>
      </c>
      <c r="N596" s="13">
        <v>1.5656283425450959E-2</v>
      </c>
      <c r="O596" s="13">
        <v>2.1052539216422007E-2</v>
      </c>
      <c r="P596" s="13">
        <v>9.330478061211081E-3</v>
      </c>
      <c r="Q596" s="13">
        <v>8.1489265107822922E-3</v>
      </c>
      <c r="R596" s="13">
        <v>5.0805803332446458E-3</v>
      </c>
      <c r="S596" s="13">
        <v>1.0740214382746752E-2</v>
      </c>
      <c r="T596" s="13">
        <v>2.5625710573539844E-2</v>
      </c>
      <c r="U596" s="13">
        <v>1.2699978150084473E-2</v>
      </c>
      <c r="V596" s="13">
        <v>1.6148669966487651E-2</v>
      </c>
      <c r="W596" s="13">
        <v>1.8024001768015985E-2</v>
      </c>
      <c r="X596" s="13">
        <v>2.3308623014355531E-2</v>
      </c>
      <c r="Y596" s="13">
        <v>9.1045891617927647E-3</v>
      </c>
      <c r="Z596" s="13">
        <v>2.5811871380379877E-2</v>
      </c>
      <c r="AA596" s="13">
        <v>1.242259987499884E-2</v>
      </c>
      <c r="AB596" s="13">
        <v>1.320479540665259E-2</v>
      </c>
      <c r="AC596" s="13">
        <v>2.1395362722792646E-2</v>
      </c>
      <c r="AD596" s="13">
        <v>1.5013801878966336E-2</v>
      </c>
      <c r="AE596" s="13">
        <v>1.1201642248668429E-2</v>
      </c>
      <c r="AF596" s="157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A597" s="30"/>
      <c r="B597" s="3" t="s">
        <v>242</v>
      </c>
      <c r="C597" s="29"/>
      <c r="D597" s="13">
        <v>-2.8686845616760603E-2</v>
      </c>
      <c r="E597" s="13">
        <v>3.1338124597934058E-2</v>
      </c>
      <c r="F597" s="13">
        <v>1.1584452581825389E-2</v>
      </c>
      <c r="G597" s="13">
        <v>4.1160392451247585E-2</v>
      </c>
      <c r="H597" s="13">
        <v>-2.5412756332322761E-2</v>
      </c>
      <c r="I597" s="13">
        <v>9.510862701681333E-3</v>
      </c>
      <c r="J597" s="13">
        <v>2.0424493649807918E-2</v>
      </c>
      <c r="K597" s="13">
        <v>4.9891297209748497E-2</v>
      </c>
      <c r="L597" s="13">
        <v>-1.8864577763446966E-2</v>
      </c>
      <c r="M597" s="13">
        <v>-2.3077239309423736E-2</v>
      </c>
      <c r="N597" s="13">
        <v>-2.6285846808172808E-2</v>
      </c>
      <c r="O597" s="13">
        <v>7.7974226428256799E-3</v>
      </c>
      <c r="P597" s="13">
        <v>-7.6505805324061926E-3</v>
      </c>
      <c r="Q597" s="13">
        <v>-2.5021845294970091E-2</v>
      </c>
      <c r="R597" s="13">
        <v>-2.9778208711573217E-2</v>
      </c>
      <c r="S597" s="13">
        <v>-2.3230030142697644E-2</v>
      </c>
      <c r="T597" s="13">
        <v>4.0069029356435193E-2</v>
      </c>
      <c r="U597" s="13">
        <v>-3.1491648770429093E-2</v>
      </c>
      <c r="V597" s="13">
        <v>-8.1847141965083914E-2</v>
      </c>
      <c r="W597" s="13">
        <v>6.9535832916375773E-2</v>
      </c>
      <c r="X597" s="13">
        <v>-4.2361625194762942E-2</v>
      </c>
      <c r="Y597" s="13">
        <v>-1.6572715264340232E-2</v>
      </c>
      <c r="Z597" s="13">
        <v>7.3281365120561048E-3</v>
      </c>
      <c r="AA597" s="13">
        <v>-5.7062286081888791E-2</v>
      </c>
      <c r="AB597" s="13">
        <v>5.9713565063062246E-2</v>
      </c>
      <c r="AC597" s="13">
        <v>3.7886303166809743E-2</v>
      </c>
      <c r="AD597" s="13">
        <v>4.4107072807241687E-2</v>
      </c>
      <c r="AE597" s="13">
        <v>2.3698582934245538E-2</v>
      </c>
      <c r="AF597" s="157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30"/>
      <c r="B598" s="46" t="s">
        <v>243</v>
      </c>
      <c r="C598" s="47"/>
      <c r="D598" s="45">
        <v>0.7</v>
      </c>
      <c r="E598" s="45">
        <v>0.78</v>
      </c>
      <c r="F598" s="45">
        <v>0.28999999999999998</v>
      </c>
      <c r="G598" s="45">
        <v>1.02</v>
      </c>
      <c r="H598" s="45">
        <v>0.62</v>
      </c>
      <c r="I598" s="45">
        <v>0.24</v>
      </c>
      <c r="J598" s="45">
        <v>0.51</v>
      </c>
      <c r="K598" s="45">
        <v>1.24</v>
      </c>
      <c r="L598" s="45">
        <v>0.46</v>
      </c>
      <c r="M598" s="45">
        <v>0.56999999999999995</v>
      </c>
      <c r="N598" s="45">
        <v>0.64</v>
      </c>
      <c r="O598" s="45">
        <v>0.2</v>
      </c>
      <c r="P598" s="45">
        <v>0.18</v>
      </c>
      <c r="Q598" s="45">
        <v>0.61</v>
      </c>
      <c r="R598" s="45">
        <v>0.73</v>
      </c>
      <c r="S598" s="45">
        <v>0.56999999999999995</v>
      </c>
      <c r="T598" s="45">
        <v>0.99</v>
      </c>
      <c r="U598" s="45">
        <v>0.77</v>
      </c>
      <c r="V598" s="45">
        <v>2.02</v>
      </c>
      <c r="W598" s="45">
        <v>1.72</v>
      </c>
      <c r="X598" s="45">
        <v>1.04</v>
      </c>
      <c r="Y598" s="45">
        <v>0.4</v>
      </c>
      <c r="Z598" s="45">
        <v>0.18</v>
      </c>
      <c r="AA598" s="45">
        <v>1.4</v>
      </c>
      <c r="AB598" s="45">
        <v>1.48</v>
      </c>
      <c r="AC598" s="45">
        <v>0.94</v>
      </c>
      <c r="AD598" s="45">
        <v>1.0900000000000001</v>
      </c>
      <c r="AE598" s="45">
        <v>0.59</v>
      </c>
      <c r="AF598" s="157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B599" s="31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0"/>
      <c r="BM599" s="55"/>
    </row>
    <row r="600" spans="1:65" ht="15">
      <c r="B600" s="8" t="s">
        <v>519</v>
      </c>
      <c r="BM600" s="28" t="s">
        <v>67</v>
      </c>
    </row>
    <row r="601" spans="1:65" ht="15">
      <c r="A601" s="25" t="s">
        <v>29</v>
      </c>
      <c r="B601" s="18" t="s">
        <v>114</v>
      </c>
      <c r="C601" s="15" t="s">
        <v>115</v>
      </c>
      <c r="D601" s="16" t="s">
        <v>235</v>
      </c>
      <c r="E601" s="17" t="s">
        <v>235</v>
      </c>
      <c r="F601" s="17" t="s">
        <v>235</v>
      </c>
      <c r="G601" s="17" t="s">
        <v>235</v>
      </c>
      <c r="H601" s="17" t="s">
        <v>235</v>
      </c>
      <c r="I601" s="17" t="s">
        <v>235</v>
      </c>
      <c r="J601" s="17" t="s">
        <v>235</v>
      </c>
      <c r="K601" s="17" t="s">
        <v>235</v>
      </c>
      <c r="L601" s="17" t="s">
        <v>235</v>
      </c>
      <c r="M601" s="17" t="s">
        <v>235</v>
      </c>
      <c r="N601" s="17" t="s">
        <v>235</v>
      </c>
      <c r="O601" s="17" t="s">
        <v>235</v>
      </c>
      <c r="P601" s="17" t="s">
        <v>235</v>
      </c>
      <c r="Q601" s="17" t="s">
        <v>235</v>
      </c>
      <c r="R601" s="17" t="s">
        <v>235</v>
      </c>
      <c r="S601" s="17" t="s">
        <v>235</v>
      </c>
      <c r="T601" s="17" t="s">
        <v>235</v>
      </c>
      <c r="U601" s="17" t="s">
        <v>235</v>
      </c>
      <c r="V601" s="17" t="s">
        <v>235</v>
      </c>
      <c r="W601" s="17" t="s">
        <v>235</v>
      </c>
      <c r="X601" s="17" t="s">
        <v>235</v>
      </c>
      <c r="Y601" s="17" t="s">
        <v>235</v>
      </c>
      <c r="Z601" s="17" t="s">
        <v>235</v>
      </c>
      <c r="AA601" s="17" t="s">
        <v>235</v>
      </c>
      <c r="AB601" s="157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8">
        <v>1</v>
      </c>
    </row>
    <row r="602" spans="1:65">
      <c r="A602" s="30"/>
      <c r="B602" s="19" t="s">
        <v>236</v>
      </c>
      <c r="C602" s="9" t="s">
        <v>236</v>
      </c>
      <c r="D602" s="154" t="s">
        <v>246</v>
      </c>
      <c r="E602" s="156" t="s">
        <v>247</v>
      </c>
      <c r="F602" s="156" t="s">
        <v>248</v>
      </c>
      <c r="G602" s="156" t="s">
        <v>249</v>
      </c>
      <c r="H602" s="156" t="s">
        <v>250</v>
      </c>
      <c r="I602" s="156" t="s">
        <v>251</v>
      </c>
      <c r="J602" s="156" t="s">
        <v>252</v>
      </c>
      <c r="K602" s="156" t="s">
        <v>253</v>
      </c>
      <c r="L602" s="156" t="s">
        <v>254</v>
      </c>
      <c r="M602" s="156" t="s">
        <v>255</v>
      </c>
      <c r="N602" s="156" t="s">
        <v>256</v>
      </c>
      <c r="O602" s="156" t="s">
        <v>257</v>
      </c>
      <c r="P602" s="156" t="s">
        <v>258</v>
      </c>
      <c r="Q602" s="156" t="s">
        <v>260</v>
      </c>
      <c r="R602" s="156" t="s">
        <v>262</v>
      </c>
      <c r="S602" s="156" t="s">
        <v>263</v>
      </c>
      <c r="T602" s="156" t="s">
        <v>265</v>
      </c>
      <c r="U602" s="156" t="s">
        <v>266</v>
      </c>
      <c r="V602" s="156" t="s">
        <v>268</v>
      </c>
      <c r="W602" s="156" t="s">
        <v>269</v>
      </c>
      <c r="X602" s="156" t="s">
        <v>270</v>
      </c>
      <c r="Y602" s="156" t="s">
        <v>271</v>
      </c>
      <c r="Z602" s="156" t="s">
        <v>272</v>
      </c>
      <c r="AA602" s="156" t="s">
        <v>273</v>
      </c>
      <c r="AB602" s="157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8" t="s">
        <v>3</v>
      </c>
    </row>
    <row r="603" spans="1:65">
      <c r="A603" s="30"/>
      <c r="B603" s="19"/>
      <c r="C603" s="9"/>
      <c r="D603" s="10" t="s">
        <v>118</v>
      </c>
      <c r="E603" s="11" t="s">
        <v>286</v>
      </c>
      <c r="F603" s="11" t="s">
        <v>286</v>
      </c>
      <c r="G603" s="11" t="s">
        <v>287</v>
      </c>
      <c r="H603" s="11" t="s">
        <v>287</v>
      </c>
      <c r="I603" s="11" t="s">
        <v>287</v>
      </c>
      <c r="J603" s="11" t="s">
        <v>287</v>
      </c>
      <c r="K603" s="11" t="s">
        <v>287</v>
      </c>
      <c r="L603" s="11" t="s">
        <v>287</v>
      </c>
      <c r="M603" s="11" t="s">
        <v>286</v>
      </c>
      <c r="N603" s="11" t="s">
        <v>286</v>
      </c>
      <c r="O603" s="11" t="s">
        <v>286</v>
      </c>
      <c r="P603" s="11" t="s">
        <v>286</v>
      </c>
      <c r="Q603" s="11" t="s">
        <v>118</v>
      </c>
      <c r="R603" s="11" t="s">
        <v>286</v>
      </c>
      <c r="S603" s="11" t="s">
        <v>287</v>
      </c>
      <c r="T603" s="11" t="s">
        <v>287</v>
      </c>
      <c r="U603" s="11" t="s">
        <v>287</v>
      </c>
      <c r="V603" s="11" t="s">
        <v>286</v>
      </c>
      <c r="W603" s="11" t="s">
        <v>118</v>
      </c>
      <c r="X603" s="11" t="s">
        <v>287</v>
      </c>
      <c r="Y603" s="11" t="s">
        <v>287</v>
      </c>
      <c r="Z603" s="11" t="s">
        <v>287</v>
      </c>
      <c r="AA603" s="11" t="s">
        <v>286</v>
      </c>
      <c r="AB603" s="157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>
        <v>1</v>
      </c>
    </row>
    <row r="604" spans="1:65">
      <c r="A604" s="30"/>
      <c r="B604" s="19"/>
      <c r="C604" s="9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157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2</v>
      </c>
    </row>
    <row r="605" spans="1:65">
      <c r="A605" s="30"/>
      <c r="B605" s="18">
        <v>1</v>
      </c>
      <c r="C605" s="14">
        <v>1</v>
      </c>
      <c r="D605" s="225">
        <v>9</v>
      </c>
      <c r="E605" s="216">
        <v>13.5</v>
      </c>
      <c r="F605" s="216">
        <v>13</v>
      </c>
      <c r="G605" s="216">
        <v>12.4</v>
      </c>
      <c r="H605" s="225">
        <v>13.1</v>
      </c>
      <c r="I605" s="239">
        <v>14.5</v>
      </c>
      <c r="J605" s="216">
        <v>12.2</v>
      </c>
      <c r="K605" s="216">
        <v>13.4</v>
      </c>
      <c r="L605" s="216">
        <v>11</v>
      </c>
      <c r="M605" s="216">
        <v>12.9</v>
      </c>
      <c r="N605" s="225">
        <v>10.7</v>
      </c>
      <c r="O605" s="216">
        <v>12.64</v>
      </c>
      <c r="P605" s="216">
        <v>11.502883153566209</v>
      </c>
      <c r="Q605" s="216">
        <v>12.507964694449999</v>
      </c>
      <c r="R605" s="216">
        <v>12.2</v>
      </c>
      <c r="S605" s="216">
        <v>12.3</v>
      </c>
      <c r="T605" s="216">
        <v>10.96</v>
      </c>
      <c r="U605" s="216">
        <v>12.4</v>
      </c>
      <c r="V605" s="216">
        <v>12</v>
      </c>
      <c r="W605" s="225">
        <v>7</v>
      </c>
      <c r="X605" s="216">
        <v>12.4</v>
      </c>
      <c r="Y605" s="216">
        <v>11.9</v>
      </c>
      <c r="Z605" s="216">
        <v>13.1</v>
      </c>
      <c r="AA605" s="216">
        <v>12.8</v>
      </c>
      <c r="AB605" s="217"/>
      <c r="AC605" s="218"/>
      <c r="AD605" s="218"/>
      <c r="AE605" s="218"/>
      <c r="AF605" s="218"/>
      <c r="AG605" s="218"/>
      <c r="AH605" s="218"/>
      <c r="AI605" s="218"/>
      <c r="AJ605" s="218"/>
      <c r="AK605" s="218"/>
      <c r="AL605" s="218"/>
      <c r="AM605" s="218"/>
      <c r="AN605" s="218"/>
      <c r="AO605" s="218"/>
      <c r="AP605" s="218"/>
      <c r="AQ605" s="218"/>
      <c r="AR605" s="218"/>
      <c r="AS605" s="218"/>
      <c r="AT605" s="218"/>
      <c r="AU605" s="218"/>
      <c r="AV605" s="218"/>
      <c r="AW605" s="218"/>
      <c r="AX605" s="218"/>
      <c r="AY605" s="218"/>
      <c r="AZ605" s="218"/>
      <c r="BA605" s="218"/>
      <c r="BB605" s="218"/>
      <c r="BC605" s="218"/>
      <c r="BD605" s="218"/>
      <c r="BE605" s="218"/>
      <c r="BF605" s="218"/>
      <c r="BG605" s="218"/>
      <c r="BH605" s="218"/>
      <c r="BI605" s="218"/>
      <c r="BJ605" s="218"/>
      <c r="BK605" s="218"/>
      <c r="BL605" s="218"/>
      <c r="BM605" s="219">
        <v>1</v>
      </c>
    </row>
    <row r="606" spans="1:65">
      <c r="A606" s="30"/>
      <c r="B606" s="19">
        <v>1</v>
      </c>
      <c r="C606" s="9">
        <v>2</v>
      </c>
      <c r="D606" s="226">
        <v>8</v>
      </c>
      <c r="E606" s="220">
        <v>13.7</v>
      </c>
      <c r="F606" s="220">
        <v>12.2</v>
      </c>
      <c r="G606" s="220">
        <v>12.6</v>
      </c>
      <c r="H606" s="226">
        <v>14.9</v>
      </c>
      <c r="I606" s="220">
        <v>13.8</v>
      </c>
      <c r="J606" s="220">
        <v>11.9</v>
      </c>
      <c r="K606" s="220">
        <v>13</v>
      </c>
      <c r="L606" s="220">
        <v>11.9</v>
      </c>
      <c r="M606" s="220">
        <v>12.62</v>
      </c>
      <c r="N606" s="226">
        <v>10.4</v>
      </c>
      <c r="O606" s="220">
        <v>13.15</v>
      </c>
      <c r="P606" s="227">
        <v>16.499899489783544</v>
      </c>
      <c r="Q606" s="220">
        <v>11.715207336591201</v>
      </c>
      <c r="R606" s="220">
        <v>11.8</v>
      </c>
      <c r="S606" s="220">
        <v>12.6</v>
      </c>
      <c r="T606" s="220">
        <v>10.84</v>
      </c>
      <c r="U606" s="220">
        <v>12.8</v>
      </c>
      <c r="V606" s="220">
        <v>11.7</v>
      </c>
      <c r="W606" s="226">
        <v>6</v>
      </c>
      <c r="X606" s="220">
        <v>11.8</v>
      </c>
      <c r="Y606" s="220">
        <v>12.2</v>
      </c>
      <c r="Z606" s="220">
        <v>13</v>
      </c>
      <c r="AA606" s="220">
        <v>13.2</v>
      </c>
      <c r="AB606" s="217"/>
      <c r="AC606" s="218"/>
      <c r="AD606" s="218"/>
      <c r="AE606" s="218"/>
      <c r="AF606" s="218"/>
      <c r="AG606" s="218"/>
      <c r="AH606" s="218"/>
      <c r="AI606" s="218"/>
      <c r="AJ606" s="218"/>
      <c r="AK606" s="218"/>
      <c r="AL606" s="218"/>
      <c r="AM606" s="218"/>
      <c r="AN606" s="218"/>
      <c r="AO606" s="218"/>
      <c r="AP606" s="218"/>
      <c r="AQ606" s="218"/>
      <c r="AR606" s="218"/>
      <c r="AS606" s="218"/>
      <c r="AT606" s="218"/>
      <c r="AU606" s="218"/>
      <c r="AV606" s="218"/>
      <c r="AW606" s="218"/>
      <c r="AX606" s="218"/>
      <c r="AY606" s="218"/>
      <c r="AZ606" s="218"/>
      <c r="BA606" s="218"/>
      <c r="BB606" s="218"/>
      <c r="BC606" s="218"/>
      <c r="BD606" s="218"/>
      <c r="BE606" s="218"/>
      <c r="BF606" s="218"/>
      <c r="BG606" s="218"/>
      <c r="BH606" s="218"/>
      <c r="BI606" s="218"/>
      <c r="BJ606" s="218"/>
      <c r="BK606" s="218"/>
      <c r="BL606" s="218"/>
      <c r="BM606" s="219">
        <v>37</v>
      </c>
    </row>
    <row r="607" spans="1:65">
      <c r="A607" s="30"/>
      <c r="B607" s="19">
        <v>1</v>
      </c>
      <c r="C607" s="9">
        <v>3</v>
      </c>
      <c r="D607" s="226">
        <v>11</v>
      </c>
      <c r="E607" s="220">
        <v>12.8</v>
      </c>
      <c r="F607" s="220">
        <v>12.7</v>
      </c>
      <c r="G607" s="220">
        <v>12</v>
      </c>
      <c r="H607" s="226">
        <v>14.8</v>
      </c>
      <c r="I607" s="220">
        <v>13.8</v>
      </c>
      <c r="J607" s="220">
        <v>12.1</v>
      </c>
      <c r="K607" s="220">
        <v>14.1</v>
      </c>
      <c r="L607" s="220">
        <v>12</v>
      </c>
      <c r="M607" s="220">
        <v>13.12</v>
      </c>
      <c r="N607" s="226">
        <v>10.199999999999999</v>
      </c>
      <c r="O607" s="220">
        <v>13.11</v>
      </c>
      <c r="P607" s="220">
        <v>11.665014442831483</v>
      </c>
      <c r="Q607" s="220">
        <v>12.087308308506573</v>
      </c>
      <c r="R607" s="220">
        <v>11.8</v>
      </c>
      <c r="S607" s="220">
        <v>11.9</v>
      </c>
      <c r="T607" s="227">
        <v>9.6</v>
      </c>
      <c r="U607" s="220">
        <v>11.9</v>
      </c>
      <c r="V607" s="220">
        <v>12</v>
      </c>
      <c r="W607" s="226">
        <v>7</v>
      </c>
      <c r="X607" s="220">
        <v>11.5</v>
      </c>
      <c r="Y607" s="220">
        <v>11.9</v>
      </c>
      <c r="Z607" s="220">
        <v>13.1</v>
      </c>
      <c r="AA607" s="220">
        <v>14</v>
      </c>
      <c r="AB607" s="217"/>
      <c r="AC607" s="218"/>
      <c r="AD607" s="218"/>
      <c r="AE607" s="218"/>
      <c r="AF607" s="218"/>
      <c r="AG607" s="218"/>
      <c r="AH607" s="218"/>
      <c r="AI607" s="218"/>
      <c r="AJ607" s="218"/>
      <c r="AK607" s="218"/>
      <c r="AL607" s="218"/>
      <c r="AM607" s="218"/>
      <c r="AN607" s="218"/>
      <c r="AO607" s="218"/>
      <c r="AP607" s="218"/>
      <c r="AQ607" s="218"/>
      <c r="AR607" s="218"/>
      <c r="AS607" s="218"/>
      <c r="AT607" s="218"/>
      <c r="AU607" s="218"/>
      <c r="AV607" s="218"/>
      <c r="AW607" s="218"/>
      <c r="AX607" s="218"/>
      <c r="AY607" s="218"/>
      <c r="AZ607" s="218"/>
      <c r="BA607" s="218"/>
      <c r="BB607" s="218"/>
      <c r="BC607" s="218"/>
      <c r="BD607" s="218"/>
      <c r="BE607" s="218"/>
      <c r="BF607" s="218"/>
      <c r="BG607" s="218"/>
      <c r="BH607" s="218"/>
      <c r="BI607" s="218"/>
      <c r="BJ607" s="218"/>
      <c r="BK607" s="218"/>
      <c r="BL607" s="218"/>
      <c r="BM607" s="219">
        <v>16</v>
      </c>
    </row>
    <row r="608" spans="1:65">
      <c r="A608" s="30"/>
      <c r="B608" s="19">
        <v>1</v>
      </c>
      <c r="C608" s="9">
        <v>4</v>
      </c>
      <c r="D608" s="226">
        <v>9</v>
      </c>
      <c r="E608" s="220">
        <v>13.2</v>
      </c>
      <c r="F608" s="220">
        <v>12.2</v>
      </c>
      <c r="G608" s="220">
        <v>12.1</v>
      </c>
      <c r="H608" s="226">
        <v>14.1</v>
      </c>
      <c r="I608" s="220">
        <v>13.8</v>
      </c>
      <c r="J608" s="220">
        <v>11.7</v>
      </c>
      <c r="K608" s="220">
        <v>14</v>
      </c>
      <c r="L608" s="220">
        <v>12.1</v>
      </c>
      <c r="M608" s="220">
        <v>12.47</v>
      </c>
      <c r="N608" s="226">
        <v>10</v>
      </c>
      <c r="O608" s="220">
        <v>12.75</v>
      </c>
      <c r="P608" s="220">
        <v>12.198219667891898</v>
      </c>
      <c r="Q608" s="220">
        <v>11.77852936995</v>
      </c>
      <c r="R608" s="220">
        <v>12.2</v>
      </c>
      <c r="S608" s="220">
        <v>12.6</v>
      </c>
      <c r="T608" s="220">
        <v>11.16</v>
      </c>
      <c r="U608" s="220">
        <v>12.6</v>
      </c>
      <c r="V608" s="227">
        <v>11.2</v>
      </c>
      <c r="W608" s="226">
        <v>6</v>
      </c>
      <c r="X608" s="220">
        <v>12.2</v>
      </c>
      <c r="Y608" s="220">
        <v>12</v>
      </c>
      <c r="Z608" s="220">
        <v>12.8</v>
      </c>
      <c r="AA608" s="220">
        <v>13.1</v>
      </c>
      <c r="AB608" s="217"/>
      <c r="AC608" s="218"/>
      <c r="AD608" s="218"/>
      <c r="AE608" s="218"/>
      <c r="AF608" s="218"/>
      <c r="AG608" s="218"/>
      <c r="AH608" s="218"/>
      <c r="AI608" s="218"/>
      <c r="AJ608" s="218"/>
      <c r="AK608" s="218"/>
      <c r="AL608" s="218"/>
      <c r="AM608" s="218"/>
      <c r="AN608" s="218"/>
      <c r="AO608" s="218"/>
      <c r="AP608" s="218"/>
      <c r="AQ608" s="218"/>
      <c r="AR608" s="218"/>
      <c r="AS608" s="218"/>
      <c r="AT608" s="218"/>
      <c r="AU608" s="218"/>
      <c r="AV608" s="218"/>
      <c r="AW608" s="218"/>
      <c r="AX608" s="218"/>
      <c r="AY608" s="218"/>
      <c r="AZ608" s="218"/>
      <c r="BA608" s="218"/>
      <c r="BB608" s="218"/>
      <c r="BC608" s="218"/>
      <c r="BD608" s="218"/>
      <c r="BE608" s="218"/>
      <c r="BF608" s="218"/>
      <c r="BG608" s="218"/>
      <c r="BH608" s="218"/>
      <c r="BI608" s="218"/>
      <c r="BJ608" s="218"/>
      <c r="BK608" s="218"/>
      <c r="BL608" s="218"/>
      <c r="BM608" s="219">
        <v>12.451759055807958</v>
      </c>
    </row>
    <row r="609" spans="1:65">
      <c r="A609" s="30"/>
      <c r="B609" s="19">
        <v>1</v>
      </c>
      <c r="C609" s="9">
        <v>5</v>
      </c>
      <c r="D609" s="226">
        <v>8</v>
      </c>
      <c r="E609" s="220">
        <v>13.2</v>
      </c>
      <c r="F609" s="220">
        <v>12.1</v>
      </c>
      <c r="G609" s="220">
        <v>12</v>
      </c>
      <c r="H609" s="226">
        <v>15</v>
      </c>
      <c r="I609" s="220">
        <v>13.9</v>
      </c>
      <c r="J609" s="220">
        <v>11.6</v>
      </c>
      <c r="K609" s="220">
        <v>12.8</v>
      </c>
      <c r="L609" s="220">
        <v>12.4</v>
      </c>
      <c r="M609" s="220">
        <v>12.88</v>
      </c>
      <c r="N609" s="226">
        <v>10.5</v>
      </c>
      <c r="O609" s="220">
        <v>12.83</v>
      </c>
      <c r="P609" s="220">
        <v>12.021916921467234</v>
      </c>
      <c r="Q609" s="220">
        <v>12.475570504950001</v>
      </c>
      <c r="R609" s="220">
        <v>12.3</v>
      </c>
      <c r="S609" s="220">
        <v>12.4</v>
      </c>
      <c r="T609" s="220">
        <v>11.32</v>
      </c>
      <c r="U609" s="220">
        <v>12.6</v>
      </c>
      <c r="V609" s="220">
        <v>11.9</v>
      </c>
      <c r="W609" s="226">
        <v>6</v>
      </c>
      <c r="X609" s="220">
        <v>11.9</v>
      </c>
      <c r="Y609" s="220">
        <v>11.6</v>
      </c>
      <c r="Z609" s="220">
        <v>12.9</v>
      </c>
      <c r="AA609" s="220">
        <v>13.3</v>
      </c>
      <c r="AB609" s="217"/>
      <c r="AC609" s="218"/>
      <c r="AD609" s="218"/>
      <c r="AE609" s="218"/>
      <c r="AF609" s="218"/>
      <c r="AG609" s="218"/>
      <c r="AH609" s="218"/>
      <c r="AI609" s="218"/>
      <c r="AJ609" s="218"/>
      <c r="AK609" s="218"/>
      <c r="AL609" s="218"/>
      <c r="AM609" s="218"/>
      <c r="AN609" s="218"/>
      <c r="AO609" s="218"/>
      <c r="AP609" s="218"/>
      <c r="AQ609" s="218"/>
      <c r="AR609" s="218"/>
      <c r="AS609" s="218"/>
      <c r="AT609" s="218"/>
      <c r="AU609" s="218"/>
      <c r="AV609" s="218"/>
      <c r="AW609" s="218"/>
      <c r="AX609" s="218"/>
      <c r="AY609" s="218"/>
      <c r="AZ609" s="218"/>
      <c r="BA609" s="218"/>
      <c r="BB609" s="218"/>
      <c r="BC609" s="218"/>
      <c r="BD609" s="218"/>
      <c r="BE609" s="218"/>
      <c r="BF609" s="218"/>
      <c r="BG609" s="218"/>
      <c r="BH609" s="218"/>
      <c r="BI609" s="218"/>
      <c r="BJ609" s="218"/>
      <c r="BK609" s="218"/>
      <c r="BL609" s="218"/>
      <c r="BM609" s="219">
        <v>40</v>
      </c>
    </row>
    <row r="610" spans="1:65">
      <c r="A610" s="30"/>
      <c r="B610" s="19">
        <v>1</v>
      </c>
      <c r="C610" s="9">
        <v>6</v>
      </c>
      <c r="D610" s="226">
        <v>8</v>
      </c>
      <c r="E610" s="220">
        <v>13.2</v>
      </c>
      <c r="F610" s="220">
        <v>12.6</v>
      </c>
      <c r="G610" s="220">
        <v>12.3</v>
      </c>
      <c r="H610" s="226">
        <v>14.3</v>
      </c>
      <c r="I610" s="220">
        <v>13.9</v>
      </c>
      <c r="J610" s="220">
        <v>11.9</v>
      </c>
      <c r="K610" s="220">
        <v>12.6</v>
      </c>
      <c r="L610" s="220">
        <v>13.2</v>
      </c>
      <c r="M610" s="220">
        <v>12.84</v>
      </c>
      <c r="N610" s="226">
        <v>10.3</v>
      </c>
      <c r="O610" s="220">
        <v>12.86</v>
      </c>
      <c r="P610" s="220">
        <v>11.997953713457662</v>
      </c>
      <c r="Q610" s="220">
        <v>12.129321003449999</v>
      </c>
      <c r="R610" s="220">
        <v>12</v>
      </c>
      <c r="S610" s="220">
        <v>12.5</v>
      </c>
      <c r="T610" s="220">
        <v>11.19</v>
      </c>
      <c r="U610" s="220">
        <v>12.8</v>
      </c>
      <c r="V610" s="220">
        <v>11.8</v>
      </c>
      <c r="W610" s="226">
        <v>6</v>
      </c>
      <c r="X610" s="220">
        <v>11.9</v>
      </c>
      <c r="Y610" s="220">
        <v>11.7</v>
      </c>
      <c r="Z610" s="220">
        <v>13.1</v>
      </c>
      <c r="AA610" s="220">
        <v>14.4</v>
      </c>
      <c r="AB610" s="217"/>
      <c r="AC610" s="218"/>
      <c r="AD610" s="218"/>
      <c r="AE610" s="218"/>
      <c r="AF610" s="218"/>
      <c r="AG610" s="218"/>
      <c r="AH610" s="218"/>
      <c r="AI610" s="218"/>
      <c r="AJ610" s="218"/>
      <c r="AK610" s="218"/>
      <c r="AL610" s="218"/>
      <c r="AM610" s="218"/>
      <c r="AN610" s="218"/>
      <c r="AO610" s="218"/>
      <c r="AP610" s="218"/>
      <c r="AQ610" s="218"/>
      <c r="AR610" s="218"/>
      <c r="AS610" s="218"/>
      <c r="AT610" s="218"/>
      <c r="AU610" s="218"/>
      <c r="AV610" s="218"/>
      <c r="AW610" s="218"/>
      <c r="AX610" s="218"/>
      <c r="AY610" s="218"/>
      <c r="AZ610" s="218"/>
      <c r="BA610" s="218"/>
      <c r="BB610" s="218"/>
      <c r="BC610" s="218"/>
      <c r="BD610" s="218"/>
      <c r="BE610" s="218"/>
      <c r="BF610" s="218"/>
      <c r="BG610" s="218"/>
      <c r="BH610" s="218"/>
      <c r="BI610" s="218"/>
      <c r="BJ610" s="218"/>
      <c r="BK610" s="218"/>
      <c r="BL610" s="218"/>
      <c r="BM610" s="221"/>
    </row>
    <row r="611" spans="1:65">
      <c r="A611" s="30"/>
      <c r="B611" s="20" t="s">
        <v>239</v>
      </c>
      <c r="C611" s="12"/>
      <c r="D611" s="222">
        <v>8.8333333333333339</v>
      </c>
      <c r="E611" s="222">
        <v>13.266666666666667</v>
      </c>
      <c r="F611" s="222">
        <v>12.466666666666667</v>
      </c>
      <c r="G611" s="222">
        <v>12.233333333333334</v>
      </c>
      <c r="H611" s="222">
        <v>14.366666666666667</v>
      </c>
      <c r="I611" s="222">
        <v>13.950000000000003</v>
      </c>
      <c r="J611" s="222">
        <v>11.9</v>
      </c>
      <c r="K611" s="222">
        <v>13.316666666666665</v>
      </c>
      <c r="L611" s="222">
        <v>12.1</v>
      </c>
      <c r="M611" s="222">
        <v>12.805</v>
      </c>
      <c r="N611" s="222">
        <v>10.35</v>
      </c>
      <c r="O611" s="222">
        <v>12.89</v>
      </c>
      <c r="P611" s="222">
        <v>12.647647898166339</v>
      </c>
      <c r="Q611" s="222">
        <v>12.115650202982962</v>
      </c>
      <c r="R611" s="222">
        <v>12.049999999999999</v>
      </c>
      <c r="S611" s="222">
        <v>12.383333333333333</v>
      </c>
      <c r="T611" s="222">
        <v>10.845000000000001</v>
      </c>
      <c r="U611" s="222">
        <v>12.516666666666667</v>
      </c>
      <c r="V611" s="222">
        <v>11.766666666666667</v>
      </c>
      <c r="W611" s="222">
        <v>6.333333333333333</v>
      </c>
      <c r="X611" s="222">
        <v>11.950000000000001</v>
      </c>
      <c r="Y611" s="222">
        <v>11.883333333333333</v>
      </c>
      <c r="Z611" s="222">
        <v>13</v>
      </c>
      <c r="AA611" s="222">
        <v>13.466666666666669</v>
      </c>
      <c r="AB611" s="217"/>
      <c r="AC611" s="218"/>
      <c r="AD611" s="218"/>
      <c r="AE611" s="218"/>
      <c r="AF611" s="218"/>
      <c r="AG611" s="218"/>
      <c r="AH611" s="218"/>
      <c r="AI611" s="218"/>
      <c r="AJ611" s="218"/>
      <c r="AK611" s="218"/>
      <c r="AL611" s="218"/>
      <c r="AM611" s="218"/>
      <c r="AN611" s="218"/>
      <c r="AO611" s="218"/>
      <c r="AP611" s="218"/>
      <c r="AQ611" s="218"/>
      <c r="AR611" s="218"/>
      <c r="AS611" s="218"/>
      <c r="AT611" s="218"/>
      <c r="AU611" s="218"/>
      <c r="AV611" s="218"/>
      <c r="AW611" s="218"/>
      <c r="AX611" s="218"/>
      <c r="AY611" s="218"/>
      <c r="AZ611" s="218"/>
      <c r="BA611" s="218"/>
      <c r="BB611" s="218"/>
      <c r="BC611" s="218"/>
      <c r="BD611" s="218"/>
      <c r="BE611" s="218"/>
      <c r="BF611" s="218"/>
      <c r="BG611" s="218"/>
      <c r="BH611" s="218"/>
      <c r="BI611" s="218"/>
      <c r="BJ611" s="218"/>
      <c r="BK611" s="218"/>
      <c r="BL611" s="218"/>
      <c r="BM611" s="221"/>
    </row>
    <row r="612" spans="1:65">
      <c r="A612" s="30"/>
      <c r="B612" s="3" t="s">
        <v>240</v>
      </c>
      <c r="C612" s="29"/>
      <c r="D612" s="220">
        <v>8.5</v>
      </c>
      <c r="E612" s="220">
        <v>13.2</v>
      </c>
      <c r="F612" s="220">
        <v>12.399999999999999</v>
      </c>
      <c r="G612" s="220">
        <v>12.2</v>
      </c>
      <c r="H612" s="220">
        <v>14.55</v>
      </c>
      <c r="I612" s="220">
        <v>13.850000000000001</v>
      </c>
      <c r="J612" s="220">
        <v>11.9</v>
      </c>
      <c r="K612" s="220">
        <v>13.2</v>
      </c>
      <c r="L612" s="220">
        <v>12.05</v>
      </c>
      <c r="M612" s="220">
        <v>12.86</v>
      </c>
      <c r="N612" s="220">
        <v>10.350000000000001</v>
      </c>
      <c r="O612" s="220">
        <v>12.844999999999999</v>
      </c>
      <c r="P612" s="220">
        <v>12.009935317462448</v>
      </c>
      <c r="Q612" s="220">
        <v>12.108314655978287</v>
      </c>
      <c r="R612" s="220">
        <v>12.1</v>
      </c>
      <c r="S612" s="220">
        <v>12.45</v>
      </c>
      <c r="T612" s="220">
        <v>11.06</v>
      </c>
      <c r="U612" s="220">
        <v>12.6</v>
      </c>
      <c r="V612" s="220">
        <v>11.850000000000001</v>
      </c>
      <c r="W612" s="220">
        <v>6</v>
      </c>
      <c r="X612" s="220">
        <v>11.9</v>
      </c>
      <c r="Y612" s="220">
        <v>11.9</v>
      </c>
      <c r="Z612" s="220">
        <v>13.05</v>
      </c>
      <c r="AA612" s="220">
        <v>13.25</v>
      </c>
      <c r="AB612" s="217"/>
      <c r="AC612" s="218"/>
      <c r="AD612" s="218"/>
      <c r="AE612" s="218"/>
      <c r="AF612" s="218"/>
      <c r="AG612" s="218"/>
      <c r="AH612" s="218"/>
      <c r="AI612" s="218"/>
      <c r="AJ612" s="218"/>
      <c r="AK612" s="218"/>
      <c r="AL612" s="218"/>
      <c r="AM612" s="218"/>
      <c r="AN612" s="218"/>
      <c r="AO612" s="218"/>
      <c r="AP612" s="218"/>
      <c r="AQ612" s="218"/>
      <c r="AR612" s="218"/>
      <c r="AS612" s="218"/>
      <c r="AT612" s="218"/>
      <c r="AU612" s="218"/>
      <c r="AV612" s="218"/>
      <c r="AW612" s="218"/>
      <c r="AX612" s="218"/>
      <c r="AY612" s="218"/>
      <c r="AZ612" s="218"/>
      <c r="BA612" s="218"/>
      <c r="BB612" s="218"/>
      <c r="BC612" s="218"/>
      <c r="BD612" s="218"/>
      <c r="BE612" s="218"/>
      <c r="BF612" s="218"/>
      <c r="BG612" s="218"/>
      <c r="BH612" s="218"/>
      <c r="BI612" s="218"/>
      <c r="BJ612" s="218"/>
      <c r="BK612" s="218"/>
      <c r="BL612" s="218"/>
      <c r="BM612" s="221"/>
    </row>
    <row r="613" spans="1:65">
      <c r="A613" s="30"/>
      <c r="B613" s="3" t="s">
        <v>241</v>
      </c>
      <c r="C613" s="29"/>
      <c r="D613" s="24">
        <v>1.1690451944500104</v>
      </c>
      <c r="E613" s="24">
        <v>0.30767948691238173</v>
      </c>
      <c r="F613" s="24">
        <v>0.35590260840104387</v>
      </c>
      <c r="G613" s="24">
        <v>0.24221202832779934</v>
      </c>
      <c r="H613" s="24">
        <v>0.71460945044595303</v>
      </c>
      <c r="I613" s="24">
        <v>0.27386127875258276</v>
      </c>
      <c r="J613" s="24">
        <v>0.22803508501982755</v>
      </c>
      <c r="K613" s="24">
        <v>0.6274286147974657</v>
      </c>
      <c r="L613" s="24">
        <v>0.7155417527999326</v>
      </c>
      <c r="M613" s="24">
        <v>0.22871379494905836</v>
      </c>
      <c r="N613" s="24">
        <v>0.24289915602982226</v>
      </c>
      <c r="O613" s="24">
        <v>0.20129580224137794</v>
      </c>
      <c r="P613" s="24">
        <v>1.9042859384111783</v>
      </c>
      <c r="Q613" s="24">
        <v>0.33420005477554698</v>
      </c>
      <c r="R613" s="24">
        <v>0.21679483388678764</v>
      </c>
      <c r="S613" s="24">
        <v>0.26394443859772176</v>
      </c>
      <c r="T613" s="24">
        <v>0.63358503770212271</v>
      </c>
      <c r="U613" s="24">
        <v>0.33714487489307426</v>
      </c>
      <c r="V613" s="24">
        <v>0.30110906108363278</v>
      </c>
      <c r="W613" s="24">
        <v>0.51639777949432231</v>
      </c>
      <c r="X613" s="24">
        <v>0.31464265445104533</v>
      </c>
      <c r="Y613" s="24">
        <v>0.21369760566432811</v>
      </c>
      <c r="Z613" s="24">
        <v>0.12649110640673472</v>
      </c>
      <c r="AA613" s="24">
        <v>0.60553007081949839</v>
      </c>
      <c r="AB613" s="157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87</v>
      </c>
      <c r="C614" s="29"/>
      <c r="D614" s="13">
        <v>0.13234473899434079</v>
      </c>
      <c r="E614" s="13">
        <v>2.3191921124048873E-2</v>
      </c>
      <c r="F614" s="13">
        <v>2.8548337572276247E-2</v>
      </c>
      <c r="G614" s="13">
        <v>1.9799348364670243E-2</v>
      </c>
      <c r="H614" s="13">
        <v>4.9740797014799512E-2</v>
      </c>
      <c r="I614" s="13">
        <v>1.9631632885489799E-2</v>
      </c>
      <c r="J614" s="13">
        <v>1.916261218654013E-2</v>
      </c>
      <c r="K614" s="13">
        <v>4.7116041161261508E-2</v>
      </c>
      <c r="L614" s="13">
        <v>5.9135682049581209E-2</v>
      </c>
      <c r="M614" s="13">
        <v>1.7861288164705846E-2</v>
      </c>
      <c r="N614" s="13">
        <v>2.3468517490804083E-2</v>
      </c>
      <c r="O614" s="13">
        <v>1.5616431516010701E-2</v>
      </c>
      <c r="P614" s="13">
        <v>0.1505644333036234</v>
      </c>
      <c r="Q614" s="13">
        <v>2.758416173927376E-2</v>
      </c>
      <c r="R614" s="13">
        <v>1.7991272521725117E-2</v>
      </c>
      <c r="S614" s="13">
        <v>2.13144903309062E-2</v>
      </c>
      <c r="T614" s="13">
        <v>5.8421856865110436E-2</v>
      </c>
      <c r="U614" s="13">
        <v>2.6935675757103136E-2</v>
      </c>
      <c r="V614" s="13">
        <v>2.5590005191243576E-2</v>
      </c>
      <c r="W614" s="13">
        <v>8.1536491499103525E-2</v>
      </c>
      <c r="X614" s="13">
        <v>2.6329929242765296E-2</v>
      </c>
      <c r="Y614" s="13">
        <v>1.7982968218597035E-2</v>
      </c>
      <c r="Z614" s="13">
        <v>9.7300851082103637E-3</v>
      </c>
      <c r="AA614" s="13">
        <v>4.4965104268774626E-2</v>
      </c>
      <c r="AB614" s="157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3" t="s">
        <v>242</v>
      </c>
      <c r="C615" s="29"/>
      <c r="D615" s="13">
        <v>-0.29059554607964067</v>
      </c>
      <c r="E615" s="13">
        <v>6.5445179850200041E-2</v>
      </c>
      <c r="F615" s="13">
        <v>1.1972293064692607E-3</v>
      </c>
      <c r="G615" s="13">
        <v>-1.7541756268785402E-2</v>
      </c>
      <c r="H615" s="13">
        <v>0.15378611184782964</v>
      </c>
      <c r="I615" s="13">
        <v>0.12032363760630349</v>
      </c>
      <c r="J615" s="13">
        <v>-4.4311735662006524E-2</v>
      </c>
      <c r="K615" s="13">
        <v>6.9460676759182993E-2</v>
      </c>
      <c r="L615" s="13">
        <v>-2.824974802607394E-2</v>
      </c>
      <c r="M615" s="13">
        <v>2.8368758390588722E-2</v>
      </c>
      <c r="N615" s="13">
        <v>-0.16879213984048469</v>
      </c>
      <c r="O615" s="13">
        <v>3.5195103135860162E-2</v>
      </c>
      <c r="P615" s="13">
        <v>1.5731820819887332E-2</v>
      </c>
      <c r="Q615" s="13">
        <v>-2.699288119201293E-2</v>
      </c>
      <c r="R615" s="13">
        <v>-3.2265244935057114E-2</v>
      </c>
      <c r="S615" s="13">
        <v>-5.4952655418359919E-3</v>
      </c>
      <c r="T615" s="13">
        <v>-0.12903872044155129</v>
      </c>
      <c r="U615" s="13">
        <v>5.2127262154526566E-3</v>
      </c>
      <c r="V615" s="13">
        <v>-5.501972741929495E-2</v>
      </c>
      <c r="W615" s="13">
        <v>-0.49137039152879902</v>
      </c>
      <c r="X615" s="13">
        <v>-4.0296238753023239E-2</v>
      </c>
      <c r="Y615" s="13">
        <v>-4.5650234631667619E-2</v>
      </c>
      <c r="Z615" s="13">
        <v>4.4029196335623189E-2</v>
      </c>
      <c r="AA615" s="13">
        <v>8.1507167486132737E-2</v>
      </c>
      <c r="AB615" s="157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46" t="s">
        <v>243</v>
      </c>
      <c r="C616" s="47"/>
      <c r="D616" s="45" t="s">
        <v>244</v>
      </c>
      <c r="E616" s="45">
        <v>1.1399999999999999</v>
      </c>
      <c r="F616" s="45">
        <v>0.06</v>
      </c>
      <c r="G616" s="45">
        <v>0.26</v>
      </c>
      <c r="H616" s="45">
        <v>2.62</v>
      </c>
      <c r="I616" s="45">
        <v>2.06</v>
      </c>
      <c r="J616" s="45">
        <v>0.71</v>
      </c>
      <c r="K616" s="45">
        <v>1.2</v>
      </c>
      <c r="L616" s="45">
        <v>0.44</v>
      </c>
      <c r="M616" s="45">
        <v>0.51</v>
      </c>
      <c r="N616" s="45">
        <v>2.8</v>
      </c>
      <c r="O616" s="45">
        <v>0.63</v>
      </c>
      <c r="P616" s="45">
        <v>0.3</v>
      </c>
      <c r="Q616" s="45">
        <v>0.42</v>
      </c>
      <c r="R616" s="45">
        <v>0.51</v>
      </c>
      <c r="S616" s="45">
        <v>0.06</v>
      </c>
      <c r="T616" s="45">
        <v>2.13</v>
      </c>
      <c r="U616" s="45">
        <v>0.12</v>
      </c>
      <c r="V616" s="45">
        <v>0.89</v>
      </c>
      <c r="W616" s="45" t="s">
        <v>244</v>
      </c>
      <c r="X616" s="45">
        <v>0.64</v>
      </c>
      <c r="Y616" s="45">
        <v>0.73</v>
      </c>
      <c r="Z616" s="45">
        <v>0.78</v>
      </c>
      <c r="AA616" s="45">
        <v>1.4</v>
      </c>
      <c r="AB616" s="157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B617" s="31" t="s">
        <v>297</v>
      </c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BM617" s="55"/>
    </row>
    <row r="618" spans="1:65">
      <c r="BM618" s="55"/>
    </row>
    <row r="619" spans="1:65" ht="15">
      <c r="B619" s="8" t="s">
        <v>520</v>
      </c>
      <c r="BM619" s="28" t="s">
        <v>67</v>
      </c>
    </row>
    <row r="620" spans="1:65" ht="15">
      <c r="A620" s="25" t="s">
        <v>31</v>
      </c>
      <c r="B620" s="18" t="s">
        <v>114</v>
      </c>
      <c r="C620" s="15" t="s">
        <v>115</v>
      </c>
      <c r="D620" s="16" t="s">
        <v>235</v>
      </c>
      <c r="E620" s="17" t="s">
        <v>235</v>
      </c>
      <c r="F620" s="17" t="s">
        <v>235</v>
      </c>
      <c r="G620" s="17" t="s">
        <v>235</v>
      </c>
      <c r="H620" s="17" t="s">
        <v>235</v>
      </c>
      <c r="I620" s="17" t="s">
        <v>235</v>
      </c>
      <c r="J620" s="157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1</v>
      </c>
    </row>
    <row r="621" spans="1:65">
      <c r="A621" s="30"/>
      <c r="B621" s="19" t="s">
        <v>236</v>
      </c>
      <c r="C621" s="9" t="s">
        <v>236</v>
      </c>
      <c r="D621" s="154" t="s">
        <v>247</v>
      </c>
      <c r="E621" s="156" t="s">
        <v>255</v>
      </c>
      <c r="F621" s="156" t="s">
        <v>257</v>
      </c>
      <c r="G621" s="156" t="s">
        <v>258</v>
      </c>
      <c r="H621" s="156" t="s">
        <v>267</v>
      </c>
      <c r="I621" s="156" t="s">
        <v>273</v>
      </c>
      <c r="J621" s="157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 t="s">
        <v>3</v>
      </c>
    </row>
    <row r="622" spans="1:65">
      <c r="A622" s="30"/>
      <c r="B622" s="19"/>
      <c r="C622" s="9"/>
      <c r="D622" s="10" t="s">
        <v>286</v>
      </c>
      <c r="E622" s="11" t="s">
        <v>286</v>
      </c>
      <c r="F622" s="11" t="s">
        <v>286</v>
      </c>
      <c r="G622" s="11" t="s">
        <v>286</v>
      </c>
      <c r="H622" s="11" t="s">
        <v>286</v>
      </c>
      <c r="I622" s="11" t="s">
        <v>286</v>
      </c>
      <c r="J622" s="157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/>
      <c r="C623" s="9"/>
      <c r="D623" s="26"/>
      <c r="E623" s="26"/>
      <c r="F623" s="26"/>
      <c r="G623" s="26"/>
      <c r="H623" s="26"/>
      <c r="I623" s="26"/>
      <c r="J623" s="157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2</v>
      </c>
    </row>
    <row r="624" spans="1:65">
      <c r="A624" s="30"/>
      <c r="B624" s="18">
        <v>1</v>
      </c>
      <c r="C624" s="14">
        <v>1</v>
      </c>
      <c r="D624" s="216">
        <v>30.599999999999998</v>
      </c>
      <c r="E624" s="216">
        <v>31.07</v>
      </c>
      <c r="F624" s="216">
        <v>32.04</v>
      </c>
      <c r="G624" s="216">
        <v>29.338180247334417</v>
      </c>
      <c r="H624" s="225">
        <v>36.756544999999996</v>
      </c>
      <c r="I624" s="216">
        <v>30.5</v>
      </c>
      <c r="J624" s="217"/>
      <c r="K624" s="218"/>
      <c r="L624" s="218"/>
      <c r="M624" s="218"/>
      <c r="N624" s="218"/>
      <c r="O624" s="218"/>
      <c r="P624" s="218"/>
      <c r="Q624" s="218"/>
      <c r="R624" s="218"/>
      <c r="S624" s="218"/>
      <c r="T624" s="218"/>
      <c r="U624" s="218"/>
      <c r="V624" s="218"/>
      <c r="W624" s="218"/>
      <c r="X624" s="218"/>
      <c r="Y624" s="218"/>
      <c r="Z624" s="218"/>
      <c r="AA624" s="218"/>
      <c r="AB624" s="218"/>
      <c r="AC624" s="218"/>
      <c r="AD624" s="218"/>
      <c r="AE624" s="218"/>
      <c r="AF624" s="218"/>
      <c r="AG624" s="218"/>
      <c r="AH624" s="218"/>
      <c r="AI624" s="218"/>
      <c r="AJ624" s="218"/>
      <c r="AK624" s="218"/>
      <c r="AL624" s="218"/>
      <c r="AM624" s="218"/>
      <c r="AN624" s="218"/>
      <c r="AO624" s="218"/>
      <c r="AP624" s="218"/>
      <c r="AQ624" s="218"/>
      <c r="AR624" s="218"/>
      <c r="AS624" s="218"/>
      <c r="AT624" s="218"/>
      <c r="AU624" s="218"/>
      <c r="AV624" s="218"/>
      <c r="AW624" s="218"/>
      <c r="AX624" s="218"/>
      <c r="AY624" s="218"/>
      <c r="AZ624" s="218"/>
      <c r="BA624" s="218"/>
      <c r="BB624" s="218"/>
      <c r="BC624" s="218"/>
      <c r="BD624" s="218"/>
      <c r="BE624" s="218"/>
      <c r="BF624" s="218"/>
      <c r="BG624" s="218"/>
      <c r="BH624" s="218"/>
      <c r="BI624" s="218"/>
      <c r="BJ624" s="218"/>
      <c r="BK624" s="218"/>
      <c r="BL624" s="218"/>
      <c r="BM624" s="219">
        <v>1</v>
      </c>
    </row>
    <row r="625" spans="1:65">
      <c r="A625" s="30"/>
      <c r="B625" s="19">
        <v>1</v>
      </c>
      <c r="C625" s="9">
        <v>2</v>
      </c>
      <c r="D625" s="220">
        <v>29.7</v>
      </c>
      <c r="E625" s="220">
        <v>31.180000000000003</v>
      </c>
      <c r="F625" s="220">
        <v>31.569999999999997</v>
      </c>
      <c r="G625" s="220">
        <v>31.052094568828299</v>
      </c>
      <c r="H625" s="226">
        <v>36.876939999999998</v>
      </c>
      <c r="I625" s="220">
        <v>31.6</v>
      </c>
      <c r="J625" s="217"/>
      <c r="K625" s="218"/>
      <c r="L625" s="218"/>
      <c r="M625" s="218"/>
      <c r="N625" s="218"/>
      <c r="O625" s="218"/>
      <c r="P625" s="218"/>
      <c r="Q625" s="218"/>
      <c r="R625" s="218"/>
      <c r="S625" s="218"/>
      <c r="T625" s="218"/>
      <c r="U625" s="218"/>
      <c r="V625" s="218"/>
      <c r="W625" s="218"/>
      <c r="X625" s="218"/>
      <c r="Y625" s="218"/>
      <c r="Z625" s="218"/>
      <c r="AA625" s="218"/>
      <c r="AB625" s="218"/>
      <c r="AC625" s="218"/>
      <c r="AD625" s="218"/>
      <c r="AE625" s="218"/>
      <c r="AF625" s="218"/>
      <c r="AG625" s="218"/>
      <c r="AH625" s="218"/>
      <c r="AI625" s="218"/>
      <c r="AJ625" s="218"/>
      <c r="AK625" s="218"/>
      <c r="AL625" s="218"/>
      <c r="AM625" s="218"/>
      <c r="AN625" s="218"/>
      <c r="AO625" s="218"/>
      <c r="AP625" s="218"/>
      <c r="AQ625" s="218"/>
      <c r="AR625" s="218"/>
      <c r="AS625" s="218"/>
      <c r="AT625" s="218"/>
      <c r="AU625" s="218"/>
      <c r="AV625" s="218"/>
      <c r="AW625" s="218"/>
      <c r="AX625" s="218"/>
      <c r="AY625" s="218"/>
      <c r="AZ625" s="218"/>
      <c r="BA625" s="218"/>
      <c r="BB625" s="218"/>
      <c r="BC625" s="218"/>
      <c r="BD625" s="218"/>
      <c r="BE625" s="218"/>
      <c r="BF625" s="218"/>
      <c r="BG625" s="218"/>
      <c r="BH625" s="218"/>
      <c r="BI625" s="218"/>
      <c r="BJ625" s="218"/>
      <c r="BK625" s="218"/>
      <c r="BL625" s="218"/>
      <c r="BM625" s="219">
        <v>8</v>
      </c>
    </row>
    <row r="626" spans="1:65">
      <c r="A626" s="30"/>
      <c r="B626" s="19">
        <v>1</v>
      </c>
      <c r="C626" s="9">
        <v>3</v>
      </c>
      <c r="D626" s="220">
        <v>29</v>
      </c>
      <c r="E626" s="220">
        <v>32.049999999999997</v>
      </c>
      <c r="F626" s="220">
        <v>32.43</v>
      </c>
      <c r="G626" s="220">
        <v>30.950526814904208</v>
      </c>
      <c r="H626" s="226">
        <v>36.316980000000001</v>
      </c>
      <c r="I626" s="220">
        <v>30.9</v>
      </c>
      <c r="J626" s="217"/>
      <c r="K626" s="218"/>
      <c r="L626" s="218"/>
      <c r="M626" s="218"/>
      <c r="N626" s="218"/>
      <c r="O626" s="218"/>
      <c r="P626" s="218"/>
      <c r="Q626" s="218"/>
      <c r="R626" s="218"/>
      <c r="S626" s="218"/>
      <c r="T626" s="218"/>
      <c r="U626" s="218"/>
      <c r="V626" s="218"/>
      <c r="W626" s="218"/>
      <c r="X626" s="218"/>
      <c r="Y626" s="218"/>
      <c r="Z626" s="218"/>
      <c r="AA626" s="218"/>
      <c r="AB626" s="218"/>
      <c r="AC626" s="218"/>
      <c r="AD626" s="218"/>
      <c r="AE626" s="218"/>
      <c r="AF626" s="218"/>
      <c r="AG626" s="218"/>
      <c r="AH626" s="218"/>
      <c r="AI626" s="218"/>
      <c r="AJ626" s="218"/>
      <c r="AK626" s="218"/>
      <c r="AL626" s="218"/>
      <c r="AM626" s="218"/>
      <c r="AN626" s="218"/>
      <c r="AO626" s="218"/>
      <c r="AP626" s="218"/>
      <c r="AQ626" s="218"/>
      <c r="AR626" s="218"/>
      <c r="AS626" s="218"/>
      <c r="AT626" s="218"/>
      <c r="AU626" s="218"/>
      <c r="AV626" s="218"/>
      <c r="AW626" s="218"/>
      <c r="AX626" s="218"/>
      <c r="AY626" s="218"/>
      <c r="AZ626" s="218"/>
      <c r="BA626" s="218"/>
      <c r="BB626" s="218"/>
      <c r="BC626" s="218"/>
      <c r="BD626" s="218"/>
      <c r="BE626" s="218"/>
      <c r="BF626" s="218"/>
      <c r="BG626" s="218"/>
      <c r="BH626" s="218"/>
      <c r="BI626" s="218"/>
      <c r="BJ626" s="218"/>
      <c r="BK626" s="218"/>
      <c r="BL626" s="218"/>
      <c r="BM626" s="219">
        <v>16</v>
      </c>
    </row>
    <row r="627" spans="1:65">
      <c r="A627" s="30"/>
      <c r="B627" s="19">
        <v>1</v>
      </c>
      <c r="C627" s="9">
        <v>4</v>
      </c>
      <c r="D627" s="220">
        <v>30.7</v>
      </c>
      <c r="E627" s="220">
        <v>30.91</v>
      </c>
      <c r="F627" s="220">
        <v>32.6</v>
      </c>
      <c r="G627" s="220">
        <v>31.397336424894167</v>
      </c>
      <c r="H627" s="226">
        <v>36.824719999999999</v>
      </c>
      <c r="I627" s="220">
        <v>30.1</v>
      </c>
      <c r="J627" s="217"/>
      <c r="K627" s="218"/>
      <c r="L627" s="218"/>
      <c r="M627" s="218"/>
      <c r="N627" s="218"/>
      <c r="O627" s="218"/>
      <c r="P627" s="218"/>
      <c r="Q627" s="218"/>
      <c r="R627" s="218"/>
      <c r="S627" s="218"/>
      <c r="T627" s="218"/>
      <c r="U627" s="218"/>
      <c r="V627" s="218"/>
      <c r="W627" s="218"/>
      <c r="X627" s="218"/>
      <c r="Y627" s="218"/>
      <c r="Z627" s="218"/>
      <c r="AA627" s="218"/>
      <c r="AB627" s="218"/>
      <c r="AC627" s="218"/>
      <c r="AD627" s="218"/>
      <c r="AE627" s="218"/>
      <c r="AF627" s="218"/>
      <c r="AG627" s="218"/>
      <c r="AH627" s="218"/>
      <c r="AI627" s="218"/>
      <c r="AJ627" s="218"/>
      <c r="AK627" s="218"/>
      <c r="AL627" s="218"/>
      <c r="AM627" s="218"/>
      <c r="AN627" s="218"/>
      <c r="AO627" s="218"/>
      <c r="AP627" s="218"/>
      <c r="AQ627" s="218"/>
      <c r="AR627" s="218"/>
      <c r="AS627" s="218"/>
      <c r="AT627" s="218"/>
      <c r="AU627" s="218"/>
      <c r="AV627" s="218"/>
      <c r="AW627" s="218"/>
      <c r="AX627" s="218"/>
      <c r="AY627" s="218"/>
      <c r="AZ627" s="218"/>
      <c r="BA627" s="218"/>
      <c r="BB627" s="218"/>
      <c r="BC627" s="218"/>
      <c r="BD627" s="218"/>
      <c r="BE627" s="218"/>
      <c r="BF627" s="218"/>
      <c r="BG627" s="218"/>
      <c r="BH627" s="218"/>
      <c r="BI627" s="218"/>
      <c r="BJ627" s="218"/>
      <c r="BK627" s="218"/>
      <c r="BL627" s="218"/>
      <c r="BM627" s="219">
        <v>31.011728095288227</v>
      </c>
    </row>
    <row r="628" spans="1:65">
      <c r="A628" s="30"/>
      <c r="B628" s="19">
        <v>1</v>
      </c>
      <c r="C628" s="9">
        <v>5</v>
      </c>
      <c r="D628" s="220">
        <v>29.6</v>
      </c>
      <c r="E628" s="220">
        <v>30.33</v>
      </c>
      <c r="F628" s="220">
        <v>33.51</v>
      </c>
      <c r="G628" s="220">
        <v>31.414870301622265</v>
      </c>
      <c r="H628" s="226">
        <v>36.549284999999998</v>
      </c>
      <c r="I628" s="220">
        <v>31.2</v>
      </c>
      <c r="J628" s="217"/>
      <c r="K628" s="218"/>
      <c r="L628" s="218"/>
      <c r="M628" s="218"/>
      <c r="N628" s="218"/>
      <c r="O628" s="218"/>
      <c r="P628" s="218"/>
      <c r="Q628" s="218"/>
      <c r="R628" s="218"/>
      <c r="S628" s="218"/>
      <c r="T628" s="218"/>
      <c r="U628" s="218"/>
      <c r="V628" s="218"/>
      <c r="W628" s="218"/>
      <c r="X628" s="218"/>
      <c r="Y628" s="218"/>
      <c r="Z628" s="218"/>
      <c r="AA628" s="218"/>
      <c r="AB628" s="218"/>
      <c r="AC628" s="218"/>
      <c r="AD628" s="218"/>
      <c r="AE628" s="218"/>
      <c r="AF628" s="218"/>
      <c r="AG628" s="218"/>
      <c r="AH628" s="218"/>
      <c r="AI628" s="218"/>
      <c r="AJ628" s="218"/>
      <c r="AK628" s="218"/>
      <c r="AL628" s="218"/>
      <c r="AM628" s="218"/>
      <c r="AN628" s="218"/>
      <c r="AO628" s="218"/>
      <c r="AP628" s="218"/>
      <c r="AQ628" s="218"/>
      <c r="AR628" s="218"/>
      <c r="AS628" s="218"/>
      <c r="AT628" s="218"/>
      <c r="AU628" s="218"/>
      <c r="AV628" s="218"/>
      <c r="AW628" s="218"/>
      <c r="AX628" s="218"/>
      <c r="AY628" s="218"/>
      <c r="AZ628" s="218"/>
      <c r="BA628" s="218"/>
      <c r="BB628" s="218"/>
      <c r="BC628" s="218"/>
      <c r="BD628" s="218"/>
      <c r="BE628" s="218"/>
      <c r="BF628" s="218"/>
      <c r="BG628" s="218"/>
      <c r="BH628" s="218"/>
      <c r="BI628" s="218"/>
      <c r="BJ628" s="218"/>
      <c r="BK628" s="218"/>
      <c r="BL628" s="218"/>
      <c r="BM628" s="219">
        <v>41</v>
      </c>
    </row>
    <row r="629" spans="1:65">
      <c r="A629" s="30"/>
      <c r="B629" s="19">
        <v>1</v>
      </c>
      <c r="C629" s="9">
        <v>6</v>
      </c>
      <c r="D629" s="220">
        <v>29.6</v>
      </c>
      <c r="E629" s="220">
        <v>28.81</v>
      </c>
      <c r="F629" s="220">
        <v>33.65</v>
      </c>
      <c r="G629" s="220">
        <v>31.048834501063411</v>
      </c>
      <c r="H629" s="226">
        <v>35.981124999999999</v>
      </c>
      <c r="I629" s="220">
        <v>31.5</v>
      </c>
      <c r="J629" s="217"/>
      <c r="K629" s="218"/>
      <c r="L629" s="218"/>
      <c r="M629" s="218"/>
      <c r="N629" s="218"/>
      <c r="O629" s="218"/>
      <c r="P629" s="218"/>
      <c r="Q629" s="218"/>
      <c r="R629" s="218"/>
      <c r="S629" s="218"/>
      <c r="T629" s="218"/>
      <c r="U629" s="218"/>
      <c r="V629" s="218"/>
      <c r="W629" s="218"/>
      <c r="X629" s="218"/>
      <c r="Y629" s="218"/>
      <c r="Z629" s="218"/>
      <c r="AA629" s="218"/>
      <c r="AB629" s="218"/>
      <c r="AC629" s="218"/>
      <c r="AD629" s="218"/>
      <c r="AE629" s="218"/>
      <c r="AF629" s="218"/>
      <c r="AG629" s="218"/>
      <c r="AH629" s="218"/>
      <c r="AI629" s="218"/>
      <c r="AJ629" s="218"/>
      <c r="AK629" s="218"/>
      <c r="AL629" s="218"/>
      <c r="AM629" s="218"/>
      <c r="AN629" s="218"/>
      <c r="AO629" s="218"/>
      <c r="AP629" s="218"/>
      <c r="AQ629" s="218"/>
      <c r="AR629" s="218"/>
      <c r="AS629" s="218"/>
      <c r="AT629" s="218"/>
      <c r="AU629" s="218"/>
      <c r="AV629" s="218"/>
      <c r="AW629" s="218"/>
      <c r="AX629" s="218"/>
      <c r="AY629" s="218"/>
      <c r="AZ629" s="218"/>
      <c r="BA629" s="218"/>
      <c r="BB629" s="218"/>
      <c r="BC629" s="218"/>
      <c r="BD629" s="218"/>
      <c r="BE629" s="218"/>
      <c r="BF629" s="218"/>
      <c r="BG629" s="218"/>
      <c r="BH629" s="218"/>
      <c r="BI629" s="218"/>
      <c r="BJ629" s="218"/>
      <c r="BK629" s="218"/>
      <c r="BL629" s="218"/>
      <c r="BM629" s="221"/>
    </row>
    <row r="630" spans="1:65">
      <c r="A630" s="30"/>
      <c r="B630" s="20" t="s">
        <v>239</v>
      </c>
      <c r="C630" s="12"/>
      <c r="D630" s="222">
        <v>29.866666666666664</v>
      </c>
      <c r="E630" s="222">
        <v>30.724999999999998</v>
      </c>
      <c r="F630" s="222">
        <v>32.633333333333333</v>
      </c>
      <c r="G630" s="222">
        <v>30.866973809774464</v>
      </c>
      <c r="H630" s="222">
        <v>36.550932499999995</v>
      </c>
      <c r="I630" s="222">
        <v>30.966666666666665</v>
      </c>
      <c r="J630" s="217"/>
      <c r="K630" s="218"/>
      <c r="L630" s="218"/>
      <c r="M630" s="218"/>
      <c r="N630" s="218"/>
      <c r="O630" s="218"/>
      <c r="P630" s="218"/>
      <c r="Q630" s="218"/>
      <c r="R630" s="218"/>
      <c r="S630" s="218"/>
      <c r="T630" s="218"/>
      <c r="U630" s="218"/>
      <c r="V630" s="218"/>
      <c r="W630" s="218"/>
      <c r="X630" s="218"/>
      <c r="Y630" s="218"/>
      <c r="Z630" s="218"/>
      <c r="AA630" s="218"/>
      <c r="AB630" s="218"/>
      <c r="AC630" s="218"/>
      <c r="AD630" s="218"/>
      <c r="AE630" s="218"/>
      <c r="AF630" s="218"/>
      <c r="AG630" s="218"/>
      <c r="AH630" s="218"/>
      <c r="AI630" s="218"/>
      <c r="AJ630" s="218"/>
      <c r="AK630" s="218"/>
      <c r="AL630" s="218"/>
      <c r="AM630" s="218"/>
      <c r="AN630" s="218"/>
      <c r="AO630" s="218"/>
      <c r="AP630" s="218"/>
      <c r="AQ630" s="218"/>
      <c r="AR630" s="218"/>
      <c r="AS630" s="218"/>
      <c r="AT630" s="218"/>
      <c r="AU630" s="218"/>
      <c r="AV630" s="218"/>
      <c r="AW630" s="218"/>
      <c r="AX630" s="218"/>
      <c r="AY630" s="218"/>
      <c r="AZ630" s="218"/>
      <c r="BA630" s="218"/>
      <c r="BB630" s="218"/>
      <c r="BC630" s="218"/>
      <c r="BD630" s="218"/>
      <c r="BE630" s="218"/>
      <c r="BF630" s="218"/>
      <c r="BG630" s="218"/>
      <c r="BH630" s="218"/>
      <c r="BI630" s="218"/>
      <c r="BJ630" s="218"/>
      <c r="BK630" s="218"/>
      <c r="BL630" s="218"/>
      <c r="BM630" s="221"/>
    </row>
    <row r="631" spans="1:65">
      <c r="A631" s="30"/>
      <c r="B631" s="3" t="s">
        <v>240</v>
      </c>
      <c r="C631" s="29"/>
      <c r="D631" s="220">
        <v>29.65</v>
      </c>
      <c r="E631" s="220">
        <v>30.990000000000002</v>
      </c>
      <c r="F631" s="220">
        <v>32.515000000000001</v>
      </c>
      <c r="G631" s="220">
        <v>31.050464534945853</v>
      </c>
      <c r="H631" s="220">
        <v>36.652914999999993</v>
      </c>
      <c r="I631" s="220">
        <v>31.049999999999997</v>
      </c>
      <c r="J631" s="217"/>
      <c r="K631" s="218"/>
      <c r="L631" s="218"/>
      <c r="M631" s="218"/>
      <c r="N631" s="218"/>
      <c r="O631" s="218"/>
      <c r="P631" s="218"/>
      <c r="Q631" s="218"/>
      <c r="R631" s="218"/>
      <c r="S631" s="218"/>
      <c r="T631" s="218"/>
      <c r="U631" s="218"/>
      <c r="V631" s="218"/>
      <c r="W631" s="218"/>
      <c r="X631" s="218"/>
      <c r="Y631" s="218"/>
      <c r="Z631" s="218"/>
      <c r="AA631" s="218"/>
      <c r="AB631" s="218"/>
      <c r="AC631" s="218"/>
      <c r="AD631" s="218"/>
      <c r="AE631" s="218"/>
      <c r="AF631" s="218"/>
      <c r="AG631" s="218"/>
      <c r="AH631" s="218"/>
      <c r="AI631" s="218"/>
      <c r="AJ631" s="218"/>
      <c r="AK631" s="218"/>
      <c r="AL631" s="218"/>
      <c r="AM631" s="218"/>
      <c r="AN631" s="218"/>
      <c r="AO631" s="218"/>
      <c r="AP631" s="218"/>
      <c r="AQ631" s="218"/>
      <c r="AR631" s="218"/>
      <c r="AS631" s="218"/>
      <c r="AT631" s="218"/>
      <c r="AU631" s="218"/>
      <c r="AV631" s="218"/>
      <c r="AW631" s="218"/>
      <c r="AX631" s="218"/>
      <c r="AY631" s="218"/>
      <c r="AZ631" s="218"/>
      <c r="BA631" s="218"/>
      <c r="BB631" s="218"/>
      <c r="BC631" s="218"/>
      <c r="BD631" s="218"/>
      <c r="BE631" s="218"/>
      <c r="BF631" s="218"/>
      <c r="BG631" s="218"/>
      <c r="BH631" s="218"/>
      <c r="BI631" s="218"/>
      <c r="BJ631" s="218"/>
      <c r="BK631" s="218"/>
      <c r="BL631" s="218"/>
      <c r="BM631" s="221"/>
    </row>
    <row r="632" spans="1:65">
      <c r="A632" s="30"/>
      <c r="B632" s="3" t="s">
        <v>241</v>
      </c>
      <c r="C632" s="29"/>
      <c r="D632" s="24">
        <v>0.65625198412398389</v>
      </c>
      <c r="E632" s="24">
        <v>1.0898761397516694</v>
      </c>
      <c r="F632" s="24">
        <v>0.81576140302582778</v>
      </c>
      <c r="G632" s="24">
        <v>0.77369360046323765</v>
      </c>
      <c r="H632" s="24">
        <v>0.3472561184306181</v>
      </c>
      <c r="I632" s="24">
        <v>0.585377371160405</v>
      </c>
      <c r="J632" s="157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5"/>
    </row>
    <row r="633" spans="1:65">
      <c r="A633" s="30"/>
      <c r="B633" s="3" t="s">
        <v>87</v>
      </c>
      <c r="C633" s="29"/>
      <c r="D633" s="13">
        <v>2.1972722682722677E-2</v>
      </c>
      <c r="E633" s="13">
        <v>3.5471965492324474E-2</v>
      </c>
      <c r="F633" s="13">
        <v>2.4997795802630066E-2</v>
      </c>
      <c r="G633" s="13">
        <v>2.5065417984649879E-2</v>
      </c>
      <c r="H633" s="13">
        <v>9.500609004452024E-3</v>
      </c>
      <c r="I633" s="13">
        <v>1.8903467314114263E-2</v>
      </c>
      <c r="J633" s="157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A634" s="30"/>
      <c r="B634" s="3" t="s">
        <v>242</v>
      </c>
      <c r="C634" s="29"/>
      <c r="D634" s="13">
        <v>-3.6923496333490013E-2</v>
      </c>
      <c r="E634" s="13">
        <v>-9.2457954747704463E-3</v>
      </c>
      <c r="F634" s="13">
        <v>5.2290063715974666E-2</v>
      </c>
      <c r="G634" s="13">
        <v>-4.6677271601563985E-3</v>
      </c>
      <c r="H634" s="13">
        <v>0.17861643787446235</v>
      </c>
      <c r="I634" s="13">
        <v>-1.453044747558252E-3</v>
      </c>
      <c r="J634" s="157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30"/>
      <c r="B635" s="46" t="s">
        <v>243</v>
      </c>
      <c r="C635" s="47"/>
      <c r="D635" s="45">
        <v>1.1399999999999999</v>
      </c>
      <c r="E635" s="45">
        <v>0.21</v>
      </c>
      <c r="F635" s="45">
        <v>1.86</v>
      </c>
      <c r="G635" s="45">
        <v>0.05</v>
      </c>
      <c r="H635" s="45">
        <v>6.12</v>
      </c>
      <c r="I635" s="45">
        <v>0.05</v>
      </c>
      <c r="J635" s="157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B636" s="31"/>
      <c r="C636" s="20"/>
      <c r="D636" s="20"/>
      <c r="E636" s="20"/>
      <c r="F636" s="20"/>
      <c r="G636" s="20"/>
      <c r="H636" s="20"/>
      <c r="I636" s="20"/>
      <c r="BM636" s="55"/>
    </row>
    <row r="637" spans="1:65" ht="15">
      <c r="B637" s="8" t="s">
        <v>521</v>
      </c>
      <c r="BM637" s="28" t="s">
        <v>67</v>
      </c>
    </row>
    <row r="638" spans="1:65" ht="15">
      <c r="A638" s="25" t="s">
        <v>34</v>
      </c>
      <c r="B638" s="18" t="s">
        <v>114</v>
      </c>
      <c r="C638" s="15" t="s">
        <v>115</v>
      </c>
      <c r="D638" s="16" t="s">
        <v>235</v>
      </c>
      <c r="E638" s="17" t="s">
        <v>235</v>
      </c>
      <c r="F638" s="17" t="s">
        <v>235</v>
      </c>
      <c r="G638" s="17" t="s">
        <v>235</v>
      </c>
      <c r="H638" s="17" t="s">
        <v>235</v>
      </c>
      <c r="I638" s="17" t="s">
        <v>235</v>
      </c>
      <c r="J638" s="17" t="s">
        <v>235</v>
      </c>
      <c r="K638" s="17" t="s">
        <v>235</v>
      </c>
      <c r="L638" s="17" t="s">
        <v>235</v>
      </c>
      <c r="M638" s="17" t="s">
        <v>235</v>
      </c>
      <c r="N638" s="17" t="s">
        <v>235</v>
      </c>
      <c r="O638" s="17" t="s">
        <v>235</v>
      </c>
      <c r="P638" s="17" t="s">
        <v>235</v>
      </c>
      <c r="Q638" s="17" t="s">
        <v>235</v>
      </c>
      <c r="R638" s="17" t="s">
        <v>235</v>
      </c>
      <c r="S638" s="17" t="s">
        <v>235</v>
      </c>
      <c r="T638" s="17" t="s">
        <v>235</v>
      </c>
      <c r="U638" s="17" t="s">
        <v>235</v>
      </c>
      <c r="V638" s="17" t="s">
        <v>235</v>
      </c>
      <c r="W638" s="17" t="s">
        <v>235</v>
      </c>
      <c r="X638" s="17" t="s">
        <v>235</v>
      </c>
      <c r="Y638" s="17" t="s">
        <v>235</v>
      </c>
      <c r="Z638" s="17" t="s">
        <v>235</v>
      </c>
      <c r="AA638" s="17" t="s">
        <v>235</v>
      </c>
      <c r="AB638" s="17" t="s">
        <v>235</v>
      </c>
      <c r="AC638" s="17" t="s">
        <v>235</v>
      </c>
      <c r="AD638" s="17" t="s">
        <v>235</v>
      </c>
      <c r="AE638" s="17" t="s">
        <v>235</v>
      </c>
      <c r="AF638" s="157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1</v>
      </c>
    </row>
    <row r="639" spans="1:65">
      <c r="A639" s="30"/>
      <c r="B639" s="19" t="s">
        <v>236</v>
      </c>
      <c r="C639" s="9" t="s">
        <v>236</v>
      </c>
      <c r="D639" s="154" t="s">
        <v>246</v>
      </c>
      <c r="E639" s="156" t="s">
        <v>247</v>
      </c>
      <c r="F639" s="156" t="s">
        <v>248</v>
      </c>
      <c r="G639" s="156" t="s">
        <v>249</v>
      </c>
      <c r="H639" s="156" t="s">
        <v>250</v>
      </c>
      <c r="I639" s="156" t="s">
        <v>251</v>
      </c>
      <c r="J639" s="156" t="s">
        <v>252</v>
      </c>
      <c r="K639" s="156" t="s">
        <v>253</v>
      </c>
      <c r="L639" s="156" t="s">
        <v>254</v>
      </c>
      <c r="M639" s="156" t="s">
        <v>255</v>
      </c>
      <c r="N639" s="156" t="s">
        <v>256</v>
      </c>
      <c r="O639" s="156" t="s">
        <v>257</v>
      </c>
      <c r="P639" s="156" t="s">
        <v>258</v>
      </c>
      <c r="Q639" s="156" t="s">
        <v>259</v>
      </c>
      <c r="R639" s="156" t="s">
        <v>260</v>
      </c>
      <c r="S639" s="156" t="s">
        <v>261</v>
      </c>
      <c r="T639" s="156" t="s">
        <v>262</v>
      </c>
      <c r="U639" s="156" t="s">
        <v>263</v>
      </c>
      <c r="V639" s="156" t="s">
        <v>264</v>
      </c>
      <c r="W639" s="156" t="s">
        <v>265</v>
      </c>
      <c r="X639" s="156" t="s">
        <v>266</v>
      </c>
      <c r="Y639" s="156" t="s">
        <v>267</v>
      </c>
      <c r="Z639" s="156" t="s">
        <v>268</v>
      </c>
      <c r="AA639" s="156" t="s">
        <v>270</v>
      </c>
      <c r="AB639" s="156" t="s">
        <v>271</v>
      </c>
      <c r="AC639" s="156" t="s">
        <v>272</v>
      </c>
      <c r="AD639" s="156" t="s">
        <v>237</v>
      </c>
      <c r="AE639" s="156" t="s">
        <v>273</v>
      </c>
      <c r="AF639" s="157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 t="s">
        <v>3</v>
      </c>
    </row>
    <row r="640" spans="1:65">
      <c r="A640" s="30"/>
      <c r="B640" s="19"/>
      <c r="C640" s="9"/>
      <c r="D640" s="10" t="s">
        <v>118</v>
      </c>
      <c r="E640" s="11" t="s">
        <v>286</v>
      </c>
      <c r="F640" s="11" t="s">
        <v>286</v>
      </c>
      <c r="G640" s="11" t="s">
        <v>287</v>
      </c>
      <c r="H640" s="11" t="s">
        <v>287</v>
      </c>
      <c r="I640" s="11" t="s">
        <v>287</v>
      </c>
      <c r="J640" s="11" t="s">
        <v>287</v>
      </c>
      <c r="K640" s="11" t="s">
        <v>287</v>
      </c>
      <c r="L640" s="11" t="s">
        <v>287</v>
      </c>
      <c r="M640" s="11" t="s">
        <v>286</v>
      </c>
      <c r="N640" s="11" t="s">
        <v>286</v>
      </c>
      <c r="O640" s="11" t="s">
        <v>118</v>
      </c>
      <c r="P640" s="11" t="s">
        <v>286</v>
      </c>
      <c r="Q640" s="11" t="s">
        <v>287</v>
      </c>
      <c r="R640" s="11" t="s">
        <v>118</v>
      </c>
      <c r="S640" s="11" t="s">
        <v>118</v>
      </c>
      <c r="T640" s="11" t="s">
        <v>118</v>
      </c>
      <c r="U640" s="11" t="s">
        <v>287</v>
      </c>
      <c r="V640" s="11" t="s">
        <v>286</v>
      </c>
      <c r="W640" s="11" t="s">
        <v>287</v>
      </c>
      <c r="X640" s="11" t="s">
        <v>287</v>
      </c>
      <c r="Y640" s="11" t="s">
        <v>118</v>
      </c>
      <c r="Z640" s="11" t="s">
        <v>287</v>
      </c>
      <c r="AA640" s="11" t="s">
        <v>287</v>
      </c>
      <c r="AB640" s="11" t="s">
        <v>287</v>
      </c>
      <c r="AC640" s="11" t="s">
        <v>287</v>
      </c>
      <c r="AD640" s="11" t="s">
        <v>118</v>
      </c>
      <c r="AE640" s="11" t="s">
        <v>286</v>
      </c>
      <c r="AF640" s="157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1</v>
      </c>
    </row>
    <row r="641" spans="1:65">
      <c r="A641" s="30"/>
      <c r="B641" s="19"/>
      <c r="C641" s="9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  <c r="AC641" s="26"/>
      <c r="AD641" s="26"/>
      <c r="AE641" s="26"/>
      <c r="AF641" s="157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>
        <v>2</v>
      </c>
    </row>
    <row r="642" spans="1:65">
      <c r="A642" s="30"/>
      <c r="B642" s="18">
        <v>1</v>
      </c>
      <c r="C642" s="14">
        <v>1</v>
      </c>
      <c r="D642" s="225">
        <v>15</v>
      </c>
      <c r="E642" s="216">
        <v>14.4</v>
      </c>
      <c r="F642" s="225">
        <v>12.2</v>
      </c>
      <c r="G642" s="216">
        <v>15.1</v>
      </c>
      <c r="H642" s="239">
        <v>13.4</v>
      </c>
      <c r="I642" s="216">
        <v>16.100000000000001</v>
      </c>
      <c r="J642" s="216">
        <v>15.400000000000002</v>
      </c>
      <c r="K642" s="216">
        <v>16.3</v>
      </c>
      <c r="L642" s="216">
        <v>14.7</v>
      </c>
      <c r="M642" s="216">
        <v>15.299999999999999</v>
      </c>
      <c r="N642" s="216">
        <v>15.400000000000002</v>
      </c>
      <c r="O642" s="225">
        <v>15</v>
      </c>
      <c r="P642" s="216">
        <v>14.054205984583998</v>
      </c>
      <c r="Q642" s="216">
        <v>12.967000000000001</v>
      </c>
      <c r="R642" s="216">
        <v>13.833887527</v>
      </c>
      <c r="S642" s="216">
        <v>14.49</v>
      </c>
      <c r="T642" s="225">
        <v>14</v>
      </c>
      <c r="U642" s="216">
        <v>15.299999999999999</v>
      </c>
      <c r="V642" s="216">
        <v>13.12</v>
      </c>
      <c r="W642" s="216">
        <v>13.9</v>
      </c>
      <c r="X642" s="216">
        <v>15.1</v>
      </c>
      <c r="Y642" s="216">
        <v>16.170000000000002</v>
      </c>
      <c r="Z642" s="225">
        <v>15</v>
      </c>
      <c r="AA642" s="216">
        <v>15.1</v>
      </c>
      <c r="AB642" s="216">
        <v>15</v>
      </c>
      <c r="AC642" s="216">
        <v>14.7</v>
      </c>
      <c r="AD642" s="225">
        <v>14</v>
      </c>
      <c r="AE642" s="216">
        <v>14.1</v>
      </c>
      <c r="AF642" s="217"/>
      <c r="AG642" s="218"/>
      <c r="AH642" s="218"/>
      <c r="AI642" s="218"/>
      <c r="AJ642" s="218"/>
      <c r="AK642" s="218"/>
      <c r="AL642" s="218"/>
      <c r="AM642" s="218"/>
      <c r="AN642" s="218"/>
      <c r="AO642" s="218"/>
      <c r="AP642" s="218"/>
      <c r="AQ642" s="218"/>
      <c r="AR642" s="218"/>
      <c r="AS642" s="218"/>
      <c r="AT642" s="218"/>
      <c r="AU642" s="218"/>
      <c r="AV642" s="218"/>
      <c r="AW642" s="218"/>
      <c r="AX642" s="218"/>
      <c r="AY642" s="218"/>
      <c r="AZ642" s="218"/>
      <c r="BA642" s="218"/>
      <c r="BB642" s="218"/>
      <c r="BC642" s="218"/>
      <c r="BD642" s="218"/>
      <c r="BE642" s="218"/>
      <c r="BF642" s="218"/>
      <c r="BG642" s="218"/>
      <c r="BH642" s="218"/>
      <c r="BI642" s="218"/>
      <c r="BJ642" s="218"/>
      <c r="BK642" s="218"/>
      <c r="BL642" s="218"/>
      <c r="BM642" s="219">
        <v>1</v>
      </c>
    </row>
    <row r="643" spans="1:65">
      <c r="A643" s="30"/>
      <c r="B643" s="19">
        <v>1</v>
      </c>
      <c r="C643" s="9">
        <v>2</v>
      </c>
      <c r="D643" s="226">
        <v>18</v>
      </c>
      <c r="E643" s="220">
        <v>15.2</v>
      </c>
      <c r="F643" s="226">
        <v>12.6</v>
      </c>
      <c r="G643" s="220">
        <v>15.8</v>
      </c>
      <c r="H643" s="220">
        <v>16.100000000000001</v>
      </c>
      <c r="I643" s="220">
        <v>14.7</v>
      </c>
      <c r="J643" s="220">
        <v>15.299999999999999</v>
      </c>
      <c r="K643" s="220">
        <v>15.299999999999999</v>
      </c>
      <c r="L643" s="220">
        <v>16.100000000000001</v>
      </c>
      <c r="M643" s="220">
        <v>15.5</v>
      </c>
      <c r="N643" s="220">
        <v>14.7</v>
      </c>
      <c r="O643" s="226">
        <v>15</v>
      </c>
      <c r="P643" s="220">
        <v>14.536893386900038</v>
      </c>
      <c r="Q643" s="220">
        <v>12.898</v>
      </c>
      <c r="R643" s="220">
        <v>13.828255837</v>
      </c>
      <c r="S643" s="220">
        <v>14.56</v>
      </c>
      <c r="T643" s="226">
        <v>14</v>
      </c>
      <c r="U643" s="220">
        <v>15.299999999999999</v>
      </c>
      <c r="V643" s="220">
        <v>13.08</v>
      </c>
      <c r="W643" s="220">
        <v>14.3</v>
      </c>
      <c r="X643" s="220">
        <v>15.6</v>
      </c>
      <c r="Y643" s="220">
        <v>17.84</v>
      </c>
      <c r="Z643" s="226">
        <v>15</v>
      </c>
      <c r="AA643" s="220">
        <v>15.5</v>
      </c>
      <c r="AB643" s="220">
        <v>15.5</v>
      </c>
      <c r="AC643" s="220">
        <v>14.7</v>
      </c>
      <c r="AD643" s="226">
        <v>14</v>
      </c>
      <c r="AE643" s="220">
        <v>14.8</v>
      </c>
      <c r="AF643" s="217"/>
      <c r="AG643" s="218"/>
      <c r="AH643" s="218"/>
      <c r="AI643" s="218"/>
      <c r="AJ643" s="218"/>
      <c r="AK643" s="218"/>
      <c r="AL643" s="218"/>
      <c r="AM643" s="218"/>
      <c r="AN643" s="218"/>
      <c r="AO643" s="218"/>
      <c r="AP643" s="218"/>
      <c r="AQ643" s="218"/>
      <c r="AR643" s="218"/>
      <c r="AS643" s="218"/>
      <c r="AT643" s="218"/>
      <c r="AU643" s="218"/>
      <c r="AV643" s="218"/>
      <c r="AW643" s="218"/>
      <c r="AX643" s="218"/>
      <c r="AY643" s="218"/>
      <c r="AZ643" s="218"/>
      <c r="BA643" s="218"/>
      <c r="BB643" s="218"/>
      <c r="BC643" s="218"/>
      <c r="BD643" s="218"/>
      <c r="BE643" s="218"/>
      <c r="BF643" s="218"/>
      <c r="BG643" s="218"/>
      <c r="BH643" s="218"/>
      <c r="BI643" s="218"/>
      <c r="BJ643" s="218"/>
      <c r="BK643" s="218"/>
      <c r="BL643" s="218"/>
      <c r="BM643" s="219">
        <v>13</v>
      </c>
    </row>
    <row r="644" spans="1:65">
      <c r="A644" s="30"/>
      <c r="B644" s="19">
        <v>1</v>
      </c>
      <c r="C644" s="9">
        <v>3</v>
      </c>
      <c r="D644" s="226">
        <v>17</v>
      </c>
      <c r="E644" s="220">
        <v>14.2</v>
      </c>
      <c r="F644" s="226">
        <v>12.1</v>
      </c>
      <c r="G644" s="220">
        <v>14.7</v>
      </c>
      <c r="H644" s="220">
        <v>16.2</v>
      </c>
      <c r="I644" s="220">
        <v>15</v>
      </c>
      <c r="J644" s="220">
        <v>15.7</v>
      </c>
      <c r="K644" s="220">
        <v>16.600000000000001</v>
      </c>
      <c r="L644" s="220">
        <v>14.5</v>
      </c>
      <c r="M644" s="220">
        <v>16</v>
      </c>
      <c r="N644" s="220">
        <v>14.9</v>
      </c>
      <c r="O644" s="226">
        <v>16</v>
      </c>
      <c r="P644" s="220">
        <v>14.363830129869841</v>
      </c>
      <c r="Q644" s="220">
        <v>12.737</v>
      </c>
      <c r="R644" s="220">
        <v>13.872260470000001</v>
      </c>
      <c r="S644" s="220">
        <v>14.53</v>
      </c>
      <c r="T644" s="226">
        <v>14</v>
      </c>
      <c r="U644" s="220">
        <v>15.5</v>
      </c>
      <c r="V644" s="220">
        <v>13.05</v>
      </c>
      <c r="W644" s="220">
        <v>13.7</v>
      </c>
      <c r="X644" s="220">
        <v>14.3</v>
      </c>
      <c r="Y644" s="220">
        <v>17.02</v>
      </c>
      <c r="Z644" s="226">
        <v>15</v>
      </c>
      <c r="AA644" s="220">
        <v>14.3</v>
      </c>
      <c r="AB644" s="220">
        <v>15.299999999999999</v>
      </c>
      <c r="AC644" s="220">
        <v>14.8</v>
      </c>
      <c r="AD644" s="226">
        <v>14</v>
      </c>
      <c r="AE644" s="220">
        <v>14.6</v>
      </c>
      <c r="AF644" s="217"/>
      <c r="AG644" s="218"/>
      <c r="AH644" s="218"/>
      <c r="AI644" s="218"/>
      <c r="AJ644" s="218"/>
      <c r="AK644" s="218"/>
      <c r="AL644" s="218"/>
      <c r="AM644" s="218"/>
      <c r="AN644" s="218"/>
      <c r="AO644" s="218"/>
      <c r="AP644" s="218"/>
      <c r="AQ644" s="218"/>
      <c r="AR644" s="218"/>
      <c r="AS644" s="218"/>
      <c r="AT644" s="218"/>
      <c r="AU644" s="218"/>
      <c r="AV644" s="218"/>
      <c r="AW644" s="218"/>
      <c r="AX644" s="218"/>
      <c r="AY644" s="218"/>
      <c r="AZ644" s="218"/>
      <c r="BA644" s="218"/>
      <c r="BB644" s="218"/>
      <c r="BC644" s="218"/>
      <c r="BD644" s="218"/>
      <c r="BE644" s="218"/>
      <c r="BF644" s="218"/>
      <c r="BG644" s="218"/>
      <c r="BH644" s="218"/>
      <c r="BI644" s="218"/>
      <c r="BJ644" s="218"/>
      <c r="BK644" s="218"/>
      <c r="BL644" s="218"/>
      <c r="BM644" s="219">
        <v>16</v>
      </c>
    </row>
    <row r="645" spans="1:65">
      <c r="A645" s="30"/>
      <c r="B645" s="19">
        <v>1</v>
      </c>
      <c r="C645" s="9">
        <v>4</v>
      </c>
      <c r="D645" s="226">
        <v>16</v>
      </c>
      <c r="E645" s="220">
        <v>14.9</v>
      </c>
      <c r="F645" s="226">
        <v>12.3</v>
      </c>
      <c r="G645" s="220">
        <v>15.400000000000002</v>
      </c>
      <c r="H645" s="220">
        <v>15.7</v>
      </c>
      <c r="I645" s="220">
        <v>14.5</v>
      </c>
      <c r="J645" s="220">
        <v>15.2</v>
      </c>
      <c r="K645" s="220">
        <v>16.8</v>
      </c>
      <c r="L645" s="220">
        <v>14.6</v>
      </c>
      <c r="M645" s="220">
        <v>15.9</v>
      </c>
      <c r="N645" s="220">
        <v>14.5</v>
      </c>
      <c r="O645" s="226">
        <v>15</v>
      </c>
      <c r="P645" s="220">
        <v>14.353269028075932</v>
      </c>
      <c r="Q645" s="227">
        <v>11.568</v>
      </c>
      <c r="R645" s="220">
        <v>14.11126747</v>
      </c>
      <c r="S645" s="220">
        <v>17.059999999999999</v>
      </c>
      <c r="T645" s="226">
        <v>15</v>
      </c>
      <c r="U645" s="220">
        <v>15.299999999999999</v>
      </c>
      <c r="V645" s="220">
        <v>13.1</v>
      </c>
      <c r="W645" s="220">
        <v>14.9</v>
      </c>
      <c r="X645" s="220">
        <v>15.5</v>
      </c>
      <c r="Y645" s="220">
        <v>16.27</v>
      </c>
      <c r="Z645" s="226">
        <v>15</v>
      </c>
      <c r="AA645" s="220">
        <v>15.400000000000002</v>
      </c>
      <c r="AB645" s="220">
        <v>15.400000000000002</v>
      </c>
      <c r="AC645" s="220">
        <v>14.5</v>
      </c>
      <c r="AD645" s="226">
        <v>14</v>
      </c>
      <c r="AE645" s="220">
        <v>15.400000000000002</v>
      </c>
      <c r="AF645" s="217"/>
      <c r="AG645" s="218"/>
      <c r="AH645" s="218"/>
      <c r="AI645" s="218"/>
      <c r="AJ645" s="218"/>
      <c r="AK645" s="218"/>
      <c r="AL645" s="218"/>
      <c r="AM645" s="218"/>
      <c r="AN645" s="218"/>
      <c r="AO645" s="218"/>
      <c r="AP645" s="218"/>
      <c r="AQ645" s="218"/>
      <c r="AR645" s="218"/>
      <c r="AS645" s="218"/>
      <c r="AT645" s="218"/>
      <c r="AU645" s="218"/>
      <c r="AV645" s="218"/>
      <c r="AW645" s="218"/>
      <c r="AX645" s="218"/>
      <c r="AY645" s="218"/>
      <c r="AZ645" s="218"/>
      <c r="BA645" s="218"/>
      <c r="BB645" s="218"/>
      <c r="BC645" s="218"/>
      <c r="BD645" s="218"/>
      <c r="BE645" s="218"/>
      <c r="BF645" s="218"/>
      <c r="BG645" s="218"/>
      <c r="BH645" s="218"/>
      <c r="BI645" s="218"/>
      <c r="BJ645" s="218"/>
      <c r="BK645" s="218"/>
      <c r="BL645" s="218"/>
      <c r="BM645" s="219">
        <v>15.007095100065806</v>
      </c>
    </row>
    <row r="646" spans="1:65">
      <c r="A646" s="30"/>
      <c r="B646" s="19">
        <v>1</v>
      </c>
      <c r="C646" s="9">
        <v>5</v>
      </c>
      <c r="D646" s="226">
        <v>16</v>
      </c>
      <c r="E646" s="220">
        <v>13.8</v>
      </c>
      <c r="F646" s="226">
        <v>12.6</v>
      </c>
      <c r="G646" s="220">
        <v>14.8</v>
      </c>
      <c r="H646" s="220">
        <v>17</v>
      </c>
      <c r="I646" s="220">
        <v>15.2</v>
      </c>
      <c r="J646" s="220">
        <v>14.7</v>
      </c>
      <c r="K646" s="220">
        <v>15</v>
      </c>
      <c r="L646" s="220">
        <v>16.2</v>
      </c>
      <c r="M646" s="220">
        <v>16.600000000000001</v>
      </c>
      <c r="N646" s="220">
        <v>15.2</v>
      </c>
      <c r="O646" s="226">
        <v>15</v>
      </c>
      <c r="P646" s="220">
        <v>14.832985197454965</v>
      </c>
      <c r="Q646" s="220">
        <v>13.377000000000001</v>
      </c>
      <c r="R646" s="220">
        <v>14.000441905380207</v>
      </c>
      <c r="S646" s="220">
        <v>17.100000000000001</v>
      </c>
      <c r="T646" s="226">
        <v>14</v>
      </c>
      <c r="U646" s="220">
        <v>15.9</v>
      </c>
      <c r="V646" s="220">
        <v>13.01</v>
      </c>
      <c r="W646" s="220">
        <v>15</v>
      </c>
      <c r="X646" s="220">
        <v>15.2</v>
      </c>
      <c r="Y646" s="220">
        <v>17.510000000000002</v>
      </c>
      <c r="Z646" s="226">
        <v>15</v>
      </c>
      <c r="AA646" s="220">
        <v>14.8</v>
      </c>
      <c r="AB646" s="220">
        <v>14.9</v>
      </c>
      <c r="AC646" s="220">
        <v>14.5</v>
      </c>
      <c r="AD646" s="226">
        <v>14</v>
      </c>
      <c r="AE646" s="220">
        <v>14.7</v>
      </c>
      <c r="AF646" s="217"/>
      <c r="AG646" s="218"/>
      <c r="AH646" s="218"/>
      <c r="AI646" s="218"/>
      <c r="AJ646" s="218"/>
      <c r="AK646" s="218"/>
      <c r="AL646" s="218"/>
      <c r="AM646" s="218"/>
      <c r="AN646" s="218"/>
      <c r="AO646" s="218"/>
      <c r="AP646" s="218"/>
      <c r="AQ646" s="218"/>
      <c r="AR646" s="218"/>
      <c r="AS646" s="218"/>
      <c r="AT646" s="218"/>
      <c r="AU646" s="218"/>
      <c r="AV646" s="218"/>
      <c r="AW646" s="218"/>
      <c r="AX646" s="218"/>
      <c r="AY646" s="218"/>
      <c r="AZ646" s="218"/>
      <c r="BA646" s="218"/>
      <c r="BB646" s="218"/>
      <c r="BC646" s="218"/>
      <c r="BD646" s="218"/>
      <c r="BE646" s="218"/>
      <c r="BF646" s="218"/>
      <c r="BG646" s="218"/>
      <c r="BH646" s="218"/>
      <c r="BI646" s="218"/>
      <c r="BJ646" s="218"/>
      <c r="BK646" s="218"/>
      <c r="BL646" s="218"/>
      <c r="BM646" s="219">
        <v>42</v>
      </c>
    </row>
    <row r="647" spans="1:65">
      <c r="A647" s="30"/>
      <c r="B647" s="19">
        <v>1</v>
      </c>
      <c r="C647" s="9">
        <v>6</v>
      </c>
      <c r="D647" s="226">
        <v>15</v>
      </c>
      <c r="E647" s="220">
        <v>14.2</v>
      </c>
      <c r="F647" s="226">
        <v>12.7</v>
      </c>
      <c r="G647" s="220">
        <v>15.5</v>
      </c>
      <c r="H647" s="220">
        <v>16.3</v>
      </c>
      <c r="I647" s="220">
        <v>15.299999999999999</v>
      </c>
      <c r="J647" s="220">
        <v>14.6</v>
      </c>
      <c r="K647" s="220">
        <v>15.7</v>
      </c>
      <c r="L647" s="220">
        <v>16.5</v>
      </c>
      <c r="M647" s="220">
        <v>15.9</v>
      </c>
      <c r="N647" s="220">
        <v>14.2</v>
      </c>
      <c r="O647" s="226">
        <v>16</v>
      </c>
      <c r="P647" s="220">
        <v>14.955964405421426</v>
      </c>
      <c r="Q647" s="220">
        <v>12.675000000000001</v>
      </c>
      <c r="R647" s="220">
        <v>14.058491867000001</v>
      </c>
      <c r="S647" s="220">
        <v>16.829999999999998</v>
      </c>
      <c r="T647" s="226">
        <v>14</v>
      </c>
      <c r="U647" s="220">
        <v>15.8</v>
      </c>
      <c r="V647" s="220">
        <v>13.09</v>
      </c>
      <c r="W647" s="220">
        <v>13.6</v>
      </c>
      <c r="X647" s="220">
        <v>15.6</v>
      </c>
      <c r="Y647" s="220">
        <v>17.920000000000002</v>
      </c>
      <c r="Z647" s="226">
        <v>15</v>
      </c>
      <c r="AA647" s="220">
        <v>15</v>
      </c>
      <c r="AB647" s="220">
        <v>14.8</v>
      </c>
      <c r="AC647" s="227">
        <v>15.299999999999999</v>
      </c>
      <c r="AD647" s="226">
        <v>15</v>
      </c>
      <c r="AE647" s="220">
        <v>14.9</v>
      </c>
      <c r="AF647" s="217"/>
      <c r="AG647" s="218"/>
      <c r="AH647" s="218"/>
      <c r="AI647" s="218"/>
      <c r="AJ647" s="218"/>
      <c r="AK647" s="218"/>
      <c r="AL647" s="218"/>
      <c r="AM647" s="218"/>
      <c r="AN647" s="218"/>
      <c r="AO647" s="218"/>
      <c r="AP647" s="218"/>
      <c r="AQ647" s="218"/>
      <c r="AR647" s="218"/>
      <c r="AS647" s="218"/>
      <c r="AT647" s="218"/>
      <c r="AU647" s="218"/>
      <c r="AV647" s="218"/>
      <c r="AW647" s="218"/>
      <c r="AX647" s="218"/>
      <c r="AY647" s="218"/>
      <c r="AZ647" s="218"/>
      <c r="BA647" s="218"/>
      <c r="BB647" s="218"/>
      <c r="BC647" s="218"/>
      <c r="BD647" s="218"/>
      <c r="BE647" s="218"/>
      <c r="BF647" s="218"/>
      <c r="BG647" s="218"/>
      <c r="BH647" s="218"/>
      <c r="BI647" s="218"/>
      <c r="BJ647" s="218"/>
      <c r="BK647" s="218"/>
      <c r="BL647" s="218"/>
      <c r="BM647" s="221"/>
    </row>
    <row r="648" spans="1:65">
      <c r="A648" s="30"/>
      <c r="B648" s="20" t="s">
        <v>239</v>
      </c>
      <c r="C648" s="12"/>
      <c r="D648" s="222">
        <v>16.166666666666668</v>
      </c>
      <c r="E648" s="222">
        <v>14.450000000000001</v>
      </c>
      <c r="F648" s="222">
        <v>12.416666666666666</v>
      </c>
      <c r="G648" s="222">
        <v>15.216666666666667</v>
      </c>
      <c r="H648" s="222">
        <v>15.783333333333333</v>
      </c>
      <c r="I648" s="222">
        <v>15.133333333333333</v>
      </c>
      <c r="J648" s="222">
        <v>15.15</v>
      </c>
      <c r="K648" s="222">
        <v>15.950000000000001</v>
      </c>
      <c r="L648" s="222">
        <v>15.433333333333332</v>
      </c>
      <c r="M648" s="222">
        <v>15.866666666666667</v>
      </c>
      <c r="N648" s="222">
        <v>14.816666666666668</v>
      </c>
      <c r="O648" s="222">
        <v>15.333333333333334</v>
      </c>
      <c r="P648" s="222">
        <v>14.516191355384365</v>
      </c>
      <c r="Q648" s="222">
        <v>12.703666666666669</v>
      </c>
      <c r="R648" s="222">
        <v>13.950767512730037</v>
      </c>
      <c r="S648" s="222">
        <v>15.761666666666668</v>
      </c>
      <c r="T648" s="222">
        <v>14.166666666666666</v>
      </c>
      <c r="U648" s="222">
        <v>15.516666666666666</v>
      </c>
      <c r="V648" s="222">
        <v>13.075000000000001</v>
      </c>
      <c r="W648" s="222">
        <v>14.233333333333334</v>
      </c>
      <c r="X648" s="222">
        <v>15.216666666666667</v>
      </c>
      <c r="Y648" s="222">
        <v>17.121666666666666</v>
      </c>
      <c r="Z648" s="222">
        <v>15</v>
      </c>
      <c r="AA648" s="222">
        <v>15.016666666666667</v>
      </c>
      <c r="AB648" s="222">
        <v>15.15</v>
      </c>
      <c r="AC648" s="222">
        <v>14.75</v>
      </c>
      <c r="AD648" s="222">
        <v>14.166666666666666</v>
      </c>
      <c r="AE648" s="222">
        <v>14.750000000000002</v>
      </c>
      <c r="AF648" s="217"/>
      <c r="AG648" s="218"/>
      <c r="AH648" s="218"/>
      <c r="AI648" s="218"/>
      <c r="AJ648" s="218"/>
      <c r="AK648" s="218"/>
      <c r="AL648" s="218"/>
      <c r="AM648" s="218"/>
      <c r="AN648" s="218"/>
      <c r="AO648" s="218"/>
      <c r="AP648" s="218"/>
      <c r="AQ648" s="218"/>
      <c r="AR648" s="218"/>
      <c r="AS648" s="218"/>
      <c r="AT648" s="218"/>
      <c r="AU648" s="218"/>
      <c r="AV648" s="218"/>
      <c r="AW648" s="218"/>
      <c r="AX648" s="218"/>
      <c r="AY648" s="218"/>
      <c r="AZ648" s="218"/>
      <c r="BA648" s="218"/>
      <c r="BB648" s="218"/>
      <c r="BC648" s="218"/>
      <c r="BD648" s="218"/>
      <c r="BE648" s="218"/>
      <c r="BF648" s="218"/>
      <c r="BG648" s="218"/>
      <c r="BH648" s="218"/>
      <c r="BI648" s="218"/>
      <c r="BJ648" s="218"/>
      <c r="BK648" s="218"/>
      <c r="BL648" s="218"/>
      <c r="BM648" s="221"/>
    </row>
    <row r="649" spans="1:65">
      <c r="A649" s="30"/>
      <c r="B649" s="3" t="s">
        <v>240</v>
      </c>
      <c r="C649" s="29"/>
      <c r="D649" s="220">
        <v>16</v>
      </c>
      <c r="E649" s="220">
        <v>14.3</v>
      </c>
      <c r="F649" s="220">
        <v>12.45</v>
      </c>
      <c r="G649" s="220">
        <v>15.25</v>
      </c>
      <c r="H649" s="220">
        <v>16.149999999999999</v>
      </c>
      <c r="I649" s="220">
        <v>15.1</v>
      </c>
      <c r="J649" s="220">
        <v>15.25</v>
      </c>
      <c r="K649" s="220">
        <v>16</v>
      </c>
      <c r="L649" s="220">
        <v>15.4</v>
      </c>
      <c r="M649" s="220">
        <v>15.9</v>
      </c>
      <c r="N649" s="220">
        <v>14.8</v>
      </c>
      <c r="O649" s="220">
        <v>15</v>
      </c>
      <c r="P649" s="220">
        <v>14.45036175838494</v>
      </c>
      <c r="Q649" s="220">
        <v>12.817499999999999</v>
      </c>
      <c r="R649" s="220">
        <v>13.936351187690104</v>
      </c>
      <c r="S649" s="220">
        <v>15.695</v>
      </c>
      <c r="T649" s="220">
        <v>14</v>
      </c>
      <c r="U649" s="220">
        <v>15.399999999999999</v>
      </c>
      <c r="V649" s="220">
        <v>13.085000000000001</v>
      </c>
      <c r="W649" s="220">
        <v>14.100000000000001</v>
      </c>
      <c r="X649" s="220">
        <v>15.35</v>
      </c>
      <c r="Y649" s="220">
        <v>17.265000000000001</v>
      </c>
      <c r="Z649" s="220">
        <v>15</v>
      </c>
      <c r="AA649" s="220">
        <v>15.05</v>
      </c>
      <c r="AB649" s="220">
        <v>15.149999999999999</v>
      </c>
      <c r="AC649" s="220">
        <v>14.7</v>
      </c>
      <c r="AD649" s="220">
        <v>14</v>
      </c>
      <c r="AE649" s="220">
        <v>14.75</v>
      </c>
      <c r="AF649" s="217"/>
      <c r="AG649" s="218"/>
      <c r="AH649" s="218"/>
      <c r="AI649" s="218"/>
      <c r="AJ649" s="218"/>
      <c r="AK649" s="218"/>
      <c r="AL649" s="218"/>
      <c r="AM649" s="218"/>
      <c r="AN649" s="218"/>
      <c r="AO649" s="218"/>
      <c r="AP649" s="218"/>
      <c r="AQ649" s="218"/>
      <c r="AR649" s="218"/>
      <c r="AS649" s="218"/>
      <c r="AT649" s="218"/>
      <c r="AU649" s="218"/>
      <c r="AV649" s="218"/>
      <c r="AW649" s="218"/>
      <c r="AX649" s="218"/>
      <c r="AY649" s="218"/>
      <c r="AZ649" s="218"/>
      <c r="BA649" s="218"/>
      <c r="BB649" s="218"/>
      <c r="BC649" s="218"/>
      <c r="BD649" s="218"/>
      <c r="BE649" s="218"/>
      <c r="BF649" s="218"/>
      <c r="BG649" s="218"/>
      <c r="BH649" s="218"/>
      <c r="BI649" s="218"/>
      <c r="BJ649" s="218"/>
      <c r="BK649" s="218"/>
      <c r="BL649" s="218"/>
      <c r="BM649" s="221"/>
    </row>
    <row r="650" spans="1:65">
      <c r="A650" s="30"/>
      <c r="B650" s="3" t="s">
        <v>241</v>
      </c>
      <c r="C650" s="29"/>
      <c r="D650" s="24">
        <v>1.1690451944500122</v>
      </c>
      <c r="E650" s="24">
        <v>0.51283525619832315</v>
      </c>
      <c r="F650" s="24">
        <v>0.24832774042918887</v>
      </c>
      <c r="G650" s="24">
        <v>0.42622372841814782</v>
      </c>
      <c r="H650" s="24">
        <v>1.241638702145945</v>
      </c>
      <c r="I650" s="24">
        <v>0.56095157247900396</v>
      </c>
      <c r="J650" s="24">
        <v>0.42308391602612383</v>
      </c>
      <c r="K650" s="24">
        <v>0.72869746808946789</v>
      </c>
      <c r="L650" s="24">
        <v>0.92448183685060414</v>
      </c>
      <c r="M650" s="24">
        <v>0.45018514709691088</v>
      </c>
      <c r="N650" s="24">
        <v>0.44459719597256486</v>
      </c>
      <c r="O650" s="24">
        <v>0.5163977794943222</v>
      </c>
      <c r="P650" s="24">
        <v>0.33387882790948697</v>
      </c>
      <c r="Q650" s="24">
        <v>0.60863114171611943</v>
      </c>
      <c r="R650" s="24">
        <v>0.12220124024276906</v>
      </c>
      <c r="S650" s="24">
        <v>1.356191972644974</v>
      </c>
      <c r="T650" s="24">
        <v>0.40824829046386302</v>
      </c>
      <c r="U650" s="24">
        <v>0.27141603981096452</v>
      </c>
      <c r="V650" s="24">
        <v>3.9370039370058799E-2</v>
      </c>
      <c r="W650" s="24">
        <v>0.60553007081949861</v>
      </c>
      <c r="X650" s="24">
        <v>0.49564772436344978</v>
      </c>
      <c r="Y650" s="24">
        <v>0.76752632962437639</v>
      </c>
      <c r="Z650" s="24">
        <v>0</v>
      </c>
      <c r="AA650" s="24">
        <v>0.4355073669487885</v>
      </c>
      <c r="AB650" s="24">
        <v>0.28809720581775866</v>
      </c>
      <c r="AC650" s="24">
        <v>0.29495762407505222</v>
      </c>
      <c r="AD650" s="24">
        <v>0.40824829046386302</v>
      </c>
      <c r="AE650" s="24">
        <v>0.42308391602612444</v>
      </c>
      <c r="AF650" s="157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5"/>
    </row>
    <row r="651" spans="1:65">
      <c r="A651" s="30"/>
      <c r="B651" s="3" t="s">
        <v>87</v>
      </c>
      <c r="C651" s="29"/>
      <c r="D651" s="13">
        <v>7.2312073883505898E-2</v>
      </c>
      <c r="E651" s="13">
        <v>3.5490329148672881E-2</v>
      </c>
      <c r="F651" s="13">
        <v>1.9999549564766891E-2</v>
      </c>
      <c r="G651" s="13">
        <v>2.8010321692320775E-2</v>
      </c>
      <c r="H651" s="13">
        <v>7.8667710801221438E-2</v>
      </c>
      <c r="I651" s="13">
        <v>3.7067284525044313E-2</v>
      </c>
      <c r="J651" s="13">
        <v>2.7926331090833256E-2</v>
      </c>
      <c r="K651" s="13">
        <v>4.5686361635703311E-2</v>
      </c>
      <c r="L651" s="13">
        <v>5.9901630897447357E-2</v>
      </c>
      <c r="M651" s="13">
        <v>2.8373013472494383E-2</v>
      </c>
      <c r="N651" s="13">
        <v>3.0006559908159605E-2</v>
      </c>
      <c r="O651" s="13">
        <v>3.3678116053977532E-2</v>
      </c>
      <c r="P651" s="13">
        <v>2.3000442728777076E-2</v>
      </c>
      <c r="Q651" s="13">
        <v>4.790987969741959E-2</v>
      </c>
      <c r="R651" s="13">
        <v>8.7594636016449096E-3</v>
      </c>
      <c r="S651" s="13">
        <v>8.6043690767366426E-2</v>
      </c>
      <c r="T651" s="13">
        <v>2.8817526385684449E-2</v>
      </c>
      <c r="U651" s="13">
        <v>1.7491903747215758E-2</v>
      </c>
      <c r="V651" s="13">
        <v>3.0110928772511506E-3</v>
      </c>
      <c r="W651" s="13">
        <v>4.254309631050341E-2</v>
      </c>
      <c r="X651" s="13">
        <v>3.2572687252800644E-2</v>
      </c>
      <c r="Y651" s="13">
        <v>4.4827781346697737E-2</v>
      </c>
      <c r="Z651" s="13">
        <v>0</v>
      </c>
      <c r="AA651" s="13">
        <v>2.9001600462738412E-2</v>
      </c>
      <c r="AB651" s="13">
        <v>1.9016317215693641E-2</v>
      </c>
      <c r="AC651" s="13">
        <v>1.9997127055935742E-2</v>
      </c>
      <c r="AD651" s="13">
        <v>2.8817526385684449E-2</v>
      </c>
      <c r="AE651" s="13">
        <v>2.8683655323805044E-2</v>
      </c>
      <c r="AF651" s="157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A652" s="30"/>
      <c r="B652" s="3" t="s">
        <v>242</v>
      </c>
      <c r="C652" s="29"/>
      <c r="D652" s="13">
        <v>7.7268222721916135E-2</v>
      </c>
      <c r="E652" s="13">
        <v>-3.7122114329998568E-2</v>
      </c>
      <c r="F652" s="13">
        <v>-0.17261358151770367</v>
      </c>
      <c r="G652" s="13">
        <v>1.3964832314545816E-2</v>
      </c>
      <c r="H652" s="13">
        <v>5.1724749399643777E-2</v>
      </c>
      <c r="I652" s="13">
        <v>8.4119033314431491E-3</v>
      </c>
      <c r="J652" s="13">
        <v>9.5224891280636381E-3</v>
      </c>
      <c r="K652" s="13">
        <v>6.2830607365849334E-2</v>
      </c>
      <c r="L652" s="13">
        <v>2.8402447670612618E-2</v>
      </c>
      <c r="M652" s="13">
        <v>5.7277678382746666E-2</v>
      </c>
      <c r="N652" s="13">
        <v>-1.268922680434692E-2</v>
      </c>
      <c r="O652" s="13">
        <v>2.1738932890889462E-2</v>
      </c>
      <c r="P652" s="13">
        <v>-3.2711443581062483E-2</v>
      </c>
      <c r="Q652" s="13">
        <v>-0.15348929409989787</v>
      </c>
      <c r="R652" s="13">
        <v>-7.0388544904412376E-2</v>
      </c>
      <c r="S652" s="13">
        <v>5.0280987864037341E-2</v>
      </c>
      <c r="T652" s="13">
        <v>-5.600207287254777E-2</v>
      </c>
      <c r="U652" s="13">
        <v>3.3955376653715286E-2</v>
      </c>
      <c r="V652" s="13">
        <v>-0.12874544255119247</v>
      </c>
      <c r="W652" s="13">
        <v>-5.1559729686065592E-2</v>
      </c>
      <c r="X652" s="13">
        <v>1.3964832314545816E-2</v>
      </c>
      <c r="Y652" s="13">
        <v>0.14090478886827262</v>
      </c>
      <c r="Z652" s="13">
        <v>-4.7278304152109651E-4</v>
      </c>
      <c r="AA652" s="13">
        <v>6.3780275509950357E-4</v>
      </c>
      <c r="AB652" s="13">
        <v>9.5224891280636381E-3</v>
      </c>
      <c r="AC652" s="13">
        <v>-1.7131569990829099E-2</v>
      </c>
      <c r="AD652" s="13">
        <v>-5.600207287254777E-2</v>
      </c>
      <c r="AE652" s="13">
        <v>-1.7131569990828988E-2</v>
      </c>
      <c r="AF652" s="157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30"/>
      <c r="B653" s="46" t="s">
        <v>243</v>
      </c>
      <c r="C653" s="47"/>
      <c r="D653" s="45" t="s">
        <v>244</v>
      </c>
      <c r="E653" s="45">
        <v>0.75</v>
      </c>
      <c r="F653" s="45">
        <v>2.97</v>
      </c>
      <c r="G653" s="45">
        <v>0.09</v>
      </c>
      <c r="H653" s="45">
        <v>0.71</v>
      </c>
      <c r="I653" s="45">
        <v>0</v>
      </c>
      <c r="J653" s="45">
        <v>0.02</v>
      </c>
      <c r="K653" s="45">
        <v>0.89</v>
      </c>
      <c r="L653" s="45">
        <v>0.33</v>
      </c>
      <c r="M653" s="45">
        <v>0.8</v>
      </c>
      <c r="N653" s="45">
        <v>0.35</v>
      </c>
      <c r="O653" s="45" t="s">
        <v>244</v>
      </c>
      <c r="P653" s="45">
        <v>0.67</v>
      </c>
      <c r="Q653" s="45">
        <v>2.65</v>
      </c>
      <c r="R653" s="45">
        <v>1.29</v>
      </c>
      <c r="S653" s="45">
        <v>0.69</v>
      </c>
      <c r="T653" s="45" t="s">
        <v>244</v>
      </c>
      <c r="U653" s="45">
        <v>0.42</v>
      </c>
      <c r="V653" s="45">
        <v>2.25</v>
      </c>
      <c r="W653" s="45">
        <v>0.98</v>
      </c>
      <c r="X653" s="45">
        <v>0.09</v>
      </c>
      <c r="Y653" s="45">
        <v>2.17</v>
      </c>
      <c r="Z653" s="45" t="s">
        <v>244</v>
      </c>
      <c r="AA653" s="45">
        <v>0.13</v>
      </c>
      <c r="AB653" s="45">
        <v>0.02</v>
      </c>
      <c r="AC653" s="45">
        <v>0.42</v>
      </c>
      <c r="AD653" s="45" t="s">
        <v>244</v>
      </c>
      <c r="AE653" s="45">
        <v>0.42</v>
      </c>
      <c r="AF653" s="157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B654" s="31" t="s">
        <v>298</v>
      </c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  <c r="BM654" s="55"/>
    </row>
    <row r="655" spans="1:65">
      <c r="BM655" s="55"/>
    </row>
    <row r="656" spans="1:65" ht="15">
      <c r="B656" s="8" t="s">
        <v>522</v>
      </c>
      <c r="BM656" s="28" t="s">
        <v>67</v>
      </c>
    </row>
    <row r="657" spans="1:65" ht="15">
      <c r="A657" s="25" t="s">
        <v>58</v>
      </c>
      <c r="B657" s="18" t="s">
        <v>114</v>
      </c>
      <c r="C657" s="15" t="s">
        <v>115</v>
      </c>
      <c r="D657" s="16" t="s">
        <v>235</v>
      </c>
      <c r="E657" s="17" t="s">
        <v>235</v>
      </c>
      <c r="F657" s="17" t="s">
        <v>235</v>
      </c>
      <c r="G657" s="17" t="s">
        <v>235</v>
      </c>
      <c r="H657" s="17" t="s">
        <v>235</v>
      </c>
      <c r="I657" s="17" t="s">
        <v>235</v>
      </c>
      <c r="J657" s="17" t="s">
        <v>235</v>
      </c>
      <c r="K657" s="17" t="s">
        <v>235</v>
      </c>
      <c r="L657" s="17" t="s">
        <v>235</v>
      </c>
      <c r="M657" s="17" t="s">
        <v>235</v>
      </c>
      <c r="N657" s="17" t="s">
        <v>235</v>
      </c>
      <c r="O657" s="17" t="s">
        <v>235</v>
      </c>
      <c r="P657" s="17" t="s">
        <v>235</v>
      </c>
      <c r="Q657" s="17" t="s">
        <v>235</v>
      </c>
      <c r="R657" s="17" t="s">
        <v>235</v>
      </c>
      <c r="S657" s="17" t="s">
        <v>235</v>
      </c>
      <c r="T657" s="17" t="s">
        <v>235</v>
      </c>
      <c r="U657" s="17" t="s">
        <v>235</v>
      </c>
      <c r="V657" s="17" t="s">
        <v>235</v>
      </c>
      <c r="W657" s="17" t="s">
        <v>235</v>
      </c>
      <c r="X657" s="17" t="s">
        <v>235</v>
      </c>
      <c r="Y657" s="17" t="s">
        <v>235</v>
      </c>
      <c r="Z657" s="17" t="s">
        <v>235</v>
      </c>
      <c r="AA657" s="17" t="s">
        <v>235</v>
      </c>
      <c r="AB657" s="17" t="s">
        <v>235</v>
      </c>
      <c r="AC657" s="17" t="s">
        <v>235</v>
      </c>
      <c r="AD657" s="157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>
        <v>1</v>
      </c>
    </row>
    <row r="658" spans="1:65">
      <c r="A658" s="30"/>
      <c r="B658" s="19" t="s">
        <v>236</v>
      </c>
      <c r="C658" s="9" t="s">
        <v>236</v>
      </c>
      <c r="D658" s="154" t="s">
        <v>246</v>
      </c>
      <c r="E658" s="156" t="s">
        <v>248</v>
      </c>
      <c r="F658" s="156" t="s">
        <v>249</v>
      </c>
      <c r="G658" s="156" t="s">
        <v>250</v>
      </c>
      <c r="H658" s="156" t="s">
        <v>251</v>
      </c>
      <c r="I658" s="156" t="s">
        <v>252</v>
      </c>
      <c r="J658" s="156" t="s">
        <v>253</v>
      </c>
      <c r="K658" s="156" t="s">
        <v>254</v>
      </c>
      <c r="L658" s="156" t="s">
        <v>255</v>
      </c>
      <c r="M658" s="156" t="s">
        <v>256</v>
      </c>
      <c r="N658" s="156" t="s">
        <v>257</v>
      </c>
      <c r="O658" s="156" t="s">
        <v>258</v>
      </c>
      <c r="P658" s="156" t="s">
        <v>260</v>
      </c>
      <c r="Q658" s="156" t="s">
        <v>261</v>
      </c>
      <c r="R658" s="156" t="s">
        <v>262</v>
      </c>
      <c r="S658" s="156" t="s">
        <v>263</v>
      </c>
      <c r="T658" s="156" t="s">
        <v>264</v>
      </c>
      <c r="U658" s="156" t="s">
        <v>265</v>
      </c>
      <c r="V658" s="156" t="s">
        <v>266</v>
      </c>
      <c r="W658" s="156" t="s">
        <v>268</v>
      </c>
      <c r="X658" s="156" t="s">
        <v>269</v>
      </c>
      <c r="Y658" s="156" t="s">
        <v>270</v>
      </c>
      <c r="Z658" s="156" t="s">
        <v>271</v>
      </c>
      <c r="AA658" s="156" t="s">
        <v>272</v>
      </c>
      <c r="AB658" s="156" t="s">
        <v>237</v>
      </c>
      <c r="AC658" s="156" t="s">
        <v>273</v>
      </c>
      <c r="AD658" s="157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 t="s">
        <v>1</v>
      </c>
    </row>
    <row r="659" spans="1:65">
      <c r="A659" s="30"/>
      <c r="B659" s="19"/>
      <c r="C659" s="9"/>
      <c r="D659" s="10" t="s">
        <v>118</v>
      </c>
      <c r="E659" s="11" t="s">
        <v>286</v>
      </c>
      <c r="F659" s="11" t="s">
        <v>287</v>
      </c>
      <c r="G659" s="11" t="s">
        <v>287</v>
      </c>
      <c r="H659" s="11" t="s">
        <v>287</v>
      </c>
      <c r="I659" s="11" t="s">
        <v>287</v>
      </c>
      <c r="J659" s="11" t="s">
        <v>287</v>
      </c>
      <c r="K659" s="11" t="s">
        <v>287</v>
      </c>
      <c r="L659" s="11" t="s">
        <v>118</v>
      </c>
      <c r="M659" s="11" t="s">
        <v>286</v>
      </c>
      <c r="N659" s="11" t="s">
        <v>118</v>
      </c>
      <c r="O659" s="11" t="s">
        <v>286</v>
      </c>
      <c r="P659" s="11" t="s">
        <v>118</v>
      </c>
      <c r="Q659" s="11" t="s">
        <v>118</v>
      </c>
      <c r="R659" s="11" t="s">
        <v>118</v>
      </c>
      <c r="S659" s="11" t="s">
        <v>287</v>
      </c>
      <c r="T659" s="11" t="s">
        <v>286</v>
      </c>
      <c r="U659" s="11" t="s">
        <v>287</v>
      </c>
      <c r="V659" s="11" t="s">
        <v>287</v>
      </c>
      <c r="W659" s="11" t="s">
        <v>287</v>
      </c>
      <c r="X659" s="11" t="s">
        <v>118</v>
      </c>
      <c r="Y659" s="11" t="s">
        <v>287</v>
      </c>
      <c r="Z659" s="11" t="s">
        <v>287</v>
      </c>
      <c r="AA659" s="11" t="s">
        <v>287</v>
      </c>
      <c r="AB659" s="11" t="s">
        <v>118</v>
      </c>
      <c r="AC659" s="11" t="s">
        <v>287</v>
      </c>
      <c r="AD659" s="157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>
        <v>3</v>
      </c>
    </row>
    <row r="660" spans="1:65">
      <c r="A660" s="30"/>
      <c r="B660" s="19"/>
      <c r="C660" s="9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  <c r="AC660" s="26"/>
      <c r="AD660" s="157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3</v>
      </c>
    </row>
    <row r="661" spans="1:65">
      <c r="A661" s="30"/>
      <c r="B661" s="18">
        <v>1</v>
      </c>
      <c r="C661" s="14">
        <v>1</v>
      </c>
      <c r="D661" s="241">
        <v>6.9699999999999998E-2</v>
      </c>
      <c r="E661" s="240">
        <v>3.7999999999999999E-2</v>
      </c>
      <c r="F661" s="240">
        <v>0.04</v>
      </c>
      <c r="G661" s="240">
        <v>3.4000000000000002E-2</v>
      </c>
      <c r="H661" s="240">
        <v>3.6000000000000004E-2</v>
      </c>
      <c r="I661" s="240">
        <v>3.9E-2</v>
      </c>
      <c r="J661" s="240">
        <v>3.9E-2</v>
      </c>
      <c r="K661" s="246">
        <v>5.7499999999999996E-2</v>
      </c>
      <c r="L661" s="240">
        <v>3.3100000000000004E-2</v>
      </c>
      <c r="M661" s="240">
        <v>3.4000000000000002E-2</v>
      </c>
      <c r="N661" s="240">
        <v>3.5500000000000004E-2</v>
      </c>
      <c r="O661" s="240">
        <v>3.4406258199519778E-2</v>
      </c>
      <c r="P661" s="240">
        <v>3.5109918590962901E-2</v>
      </c>
      <c r="Q661" s="240">
        <v>0.04</v>
      </c>
      <c r="R661" s="240">
        <v>3.6000000000000004E-2</v>
      </c>
      <c r="S661" s="240">
        <v>3.5999999999999997E-2</v>
      </c>
      <c r="T661" s="241">
        <v>5.4399999999999997E-2</v>
      </c>
      <c r="U661" s="240">
        <v>3.6299999999999999E-2</v>
      </c>
      <c r="V661" s="240">
        <v>0.04</v>
      </c>
      <c r="W661" s="240">
        <v>3.5999999999999997E-2</v>
      </c>
      <c r="X661" s="240">
        <v>4.2000000000000003E-2</v>
      </c>
      <c r="Y661" s="240">
        <v>0.04</v>
      </c>
      <c r="Z661" s="240">
        <v>3.4299999999999997E-2</v>
      </c>
      <c r="AA661" s="240">
        <v>3.61E-2</v>
      </c>
      <c r="AB661" s="241">
        <v>2.8000000000000004E-2</v>
      </c>
      <c r="AC661" s="240">
        <v>3.5900000000000001E-2</v>
      </c>
      <c r="AD661" s="223"/>
      <c r="AE661" s="224"/>
      <c r="AF661" s="224"/>
      <c r="AG661" s="224"/>
      <c r="AH661" s="224"/>
      <c r="AI661" s="224"/>
      <c r="AJ661" s="224"/>
      <c r="AK661" s="224"/>
      <c r="AL661" s="224"/>
      <c r="AM661" s="224"/>
      <c r="AN661" s="224"/>
      <c r="AO661" s="224"/>
      <c r="AP661" s="224"/>
      <c r="AQ661" s="224"/>
      <c r="AR661" s="224"/>
      <c r="AS661" s="224"/>
      <c r="AT661" s="224"/>
      <c r="AU661" s="224"/>
      <c r="AV661" s="224"/>
      <c r="AW661" s="224"/>
      <c r="AX661" s="224"/>
      <c r="AY661" s="224"/>
      <c r="AZ661" s="224"/>
      <c r="BA661" s="224"/>
      <c r="BB661" s="224"/>
      <c r="BC661" s="224"/>
      <c r="BD661" s="224"/>
      <c r="BE661" s="224"/>
      <c r="BF661" s="224"/>
      <c r="BG661" s="224"/>
      <c r="BH661" s="224"/>
      <c r="BI661" s="224"/>
      <c r="BJ661" s="224"/>
      <c r="BK661" s="224"/>
      <c r="BL661" s="224"/>
      <c r="BM661" s="242">
        <v>1</v>
      </c>
    </row>
    <row r="662" spans="1:65">
      <c r="A662" s="30"/>
      <c r="B662" s="19">
        <v>1</v>
      </c>
      <c r="C662" s="9">
        <v>2</v>
      </c>
      <c r="D662" s="243">
        <v>6.5100000000000005E-2</v>
      </c>
      <c r="E662" s="24">
        <v>3.6999999999999998E-2</v>
      </c>
      <c r="F662" s="24">
        <v>3.9E-2</v>
      </c>
      <c r="G662" s="24">
        <v>3.4999999999999996E-2</v>
      </c>
      <c r="H662" s="24">
        <v>3.6000000000000004E-2</v>
      </c>
      <c r="I662" s="24">
        <v>3.7999999999999999E-2</v>
      </c>
      <c r="J662" s="24">
        <v>3.7999999999999999E-2</v>
      </c>
      <c r="K662" s="243">
        <v>4.6199999999999998E-2</v>
      </c>
      <c r="L662" s="24">
        <v>3.39E-2</v>
      </c>
      <c r="M662" s="24">
        <v>3.3000000000000002E-2</v>
      </c>
      <c r="N662" s="24">
        <v>3.7599999999999995E-2</v>
      </c>
      <c r="O662" s="24">
        <v>3.5327592836062051E-2</v>
      </c>
      <c r="P662" s="24">
        <v>3.4709201093631896E-2</v>
      </c>
      <c r="Q662" s="24">
        <v>0.04</v>
      </c>
      <c r="R662" s="24">
        <v>3.6999999999999998E-2</v>
      </c>
      <c r="S662" s="24">
        <v>3.5999999999999997E-2</v>
      </c>
      <c r="T662" s="243">
        <v>5.3399999999999996E-2</v>
      </c>
      <c r="U662" s="24">
        <v>3.6000000000000004E-2</v>
      </c>
      <c r="V662" s="24">
        <v>0.04</v>
      </c>
      <c r="W662" s="24">
        <v>3.5999999999999997E-2</v>
      </c>
      <c r="X662" s="24">
        <v>4.2999999999999997E-2</v>
      </c>
      <c r="Y662" s="24">
        <v>0.04</v>
      </c>
      <c r="Z662" s="24">
        <v>3.44E-2</v>
      </c>
      <c r="AA662" s="24">
        <v>3.8699999999999998E-2</v>
      </c>
      <c r="AB662" s="243">
        <v>0.03</v>
      </c>
      <c r="AC662" s="24">
        <v>3.6000000000000004E-2</v>
      </c>
      <c r="AD662" s="223"/>
      <c r="AE662" s="224"/>
      <c r="AF662" s="224"/>
      <c r="AG662" s="224"/>
      <c r="AH662" s="224"/>
      <c r="AI662" s="224"/>
      <c r="AJ662" s="224"/>
      <c r="AK662" s="224"/>
      <c r="AL662" s="224"/>
      <c r="AM662" s="224"/>
      <c r="AN662" s="224"/>
      <c r="AO662" s="224"/>
      <c r="AP662" s="224"/>
      <c r="AQ662" s="224"/>
      <c r="AR662" s="224"/>
      <c r="AS662" s="224"/>
      <c r="AT662" s="224"/>
      <c r="AU662" s="224"/>
      <c r="AV662" s="224"/>
      <c r="AW662" s="224"/>
      <c r="AX662" s="224"/>
      <c r="AY662" s="224"/>
      <c r="AZ662" s="224"/>
      <c r="BA662" s="224"/>
      <c r="BB662" s="224"/>
      <c r="BC662" s="224"/>
      <c r="BD662" s="224"/>
      <c r="BE662" s="224"/>
      <c r="BF662" s="224"/>
      <c r="BG662" s="224"/>
      <c r="BH662" s="224"/>
      <c r="BI662" s="224"/>
      <c r="BJ662" s="224"/>
      <c r="BK662" s="224"/>
      <c r="BL662" s="224"/>
      <c r="BM662" s="242">
        <v>25</v>
      </c>
    </row>
    <row r="663" spans="1:65">
      <c r="A663" s="30"/>
      <c r="B663" s="19">
        <v>1</v>
      </c>
      <c r="C663" s="9">
        <v>3</v>
      </c>
      <c r="D663" s="243">
        <v>6.7900000000000002E-2</v>
      </c>
      <c r="E663" s="24">
        <v>3.7999999999999999E-2</v>
      </c>
      <c r="F663" s="24">
        <v>3.7999999999999999E-2</v>
      </c>
      <c r="G663" s="24">
        <v>3.6000000000000004E-2</v>
      </c>
      <c r="H663" s="24">
        <v>3.4999999999999996E-2</v>
      </c>
      <c r="I663" s="24">
        <v>3.7999999999999999E-2</v>
      </c>
      <c r="J663" s="24">
        <v>3.6999999999999998E-2</v>
      </c>
      <c r="K663" s="243">
        <v>4.2700000000000002E-2</v>
      </c>
      <c r="L663" s="24">
        <v>3.4599999999999999E-2</v>
      </c>
      <c r="M663" s="24">
        <v>3.4000000000000002E-2</v>
      </c>
      <c r="N663" s="24">
        <v>3.7599999999999995E-2</v>
      </c>
      <c r="O663" s="24">
        <v>3.447359677475343E-2</v>
      </c>
      <c r="P663" s="24">
        <v>3.5242868841754704E-2</v>
      </c>
      <c r="Q663" s="24">
        <v>0.04</v>
      </c>
      <c r="R663" s="24">
        <v>3.6000000000000004E-2</v>
      </c>
      <c r="S663" s="24">
        <v>3.5999999999999997E-2</v>
      </c>
      <c r="T663" s="243">
        <v>5.3600000000000002E-2</v>
      </c>
      <c r="U663" s="24">
        <v>3.6600000000000001E-2</v>
      </c>
      <c r="V663" s="24">
        <v>0.04</v>
      </c>
      <c r="W663" s="24">
        <v>3.5999999999999997E-2</v>
      </c>
      <c r="X663" s="24">
        <v>4.2000000000000003E-2</v>
      </c>
      <c r="Y663" s="24">
        <v>0.04</v>
      </c>
      <c r="Z663" s="24">
        <v>3.39E-2</v>
      </c>
      <c r="AA663" s="24">
        <v>3.8400000000000004E-2</v>
      </c>
      <c r="AB663" s="243">
        <v>3.2000000000000001E-2</v>
      </c>
      <c r="AC663" s="24">
        <v>3.6000000000000004E-2</v>
      </c>
      <c r="AD663" s="223"/>
      <c r="AE663" s="224"/>
      <c r="AF663" s="224"/>
      <c r="AG663" s="224"/>
      <c r="AH663" s="224"/>
      <c r="AI663" s="224"/>
      <c r="AJ663" s="224"/>
      <c r="AK663" s="224"/>
      <c r="AL663" s="224"/>
      <c r="AM663" s="224"/>
      <c r="AN663" s="224"/>
      <c r="AO663" s="224"/>
      <c r="AP663" s="224"/>
      <c r="AQ663" s="224"/>
      <c r="AR663" s="224"/>
      <c r="AS663" s="224"/>
      <c r="AT663" s="224"/>
      <c r="AU663" s="224"/>
      <c r="AV663" s="224"/>
      <c r="AW663" s="224"/>
      <c r="AX663" s="224"/>
      <c r="AY663" s="224"/>
      <c r="AZ663" s="224"/>
      <c r="BA663" s="224"/>
      <c r="BB663" s="224"/>
      <c r="BC663" s="224"/>
      <c r="BD663" s="224"/>
      <c r="BE663" s="224"/>
      <c r="BF663" s="224"/>
      <c r="BG663" s="224"/>
      <c r="BH663" s="224"/>
      <c r="BI663" s="224"/>
      <c r="BJ663" s="224"/>
      <c r="BK663" s="224"/>
      <c r="BL663" s="224"/>
      <c r="BM663" s="242">
        <v>16</v>
      </c>
    </row>
    <row r="664" spans="1:65">
      <c r="A664" s="30"/>
      <c r="B664" s="19">
        <v>1</v>
      </c>
      <c r="C664" s="9">
        <v>4</v>
      </c>
      <c r="D664" s="243">
        <v>6.6000000000000003E-2</v>
      </c>
      <c r="E664" s="24">
        <v>3.7999999999999999E-2</v>
      </c>
      <c r="F664" s="24">
        <v>3.7999999999999999E-2</v>
      </c>
      <c r="G664" s="24">
        <v>3.4999999999999996E-2</v>
      </c>
      <c r="H664" s="24">
        <v>3.4999999999999996E-2</v>
      </c>
      <c r="I664" s="24">
        <v>3.9E-2</v>
      </c>
      <c r="J664" s="24">
        <v>4.1000000000000002E-2</v>
      </c>
      <c r="K664" s="243">
        <v>4.2499999999999996E-2</v>
      </c>
      <c r="L664" s="24">
        <v>3.5400000000000001E-2</v>
      </c>
      <c r="M664" s="24">
        <v>3.4000000000000002E-2</v>
      </c>
      <c r="N664" s="24">
        <v>3.73E-2</v>
      </c>
      <c r="O664" s="24">
        <v>3.4584373867879943E-2</v>
      </c>
      <c r="P664" s="24">
        <v>3.6599516239664141E-2</v>
      </c>
      <c r="Q664" s="24">
        <v>0.04</v>
      </c>
      <c r="R664" s="24">
        <v>3.6999999999999998E-2</v>
      </c>
      <c r="S664" s="24">
        <v>3.5999999999999997E-2</v>
      </c>
      <c r="T664" s="243">
        <v>5.4299999999999994E-2</v>
      </c>
      <c r="U664" s="24">
        <v>3.8200000000000005E-2</v>
      </c>
      <c r="V664" s="24">
        <v>0.04</v>
      </c>
      <c r="W664" s="24">
        <v>3.5999999999999997E-2</v>
      </c>
      <c r="X664" s="24">
        <v>4.3999999999999997E-2</v>
      </c>
      <c r="Y664" s="24">
        <v>0.04</v>
      </c>
      <c r="Z664" s="24">
        <v>3.3100000000000004E-2</v>
      </c>
      <c r="AA664" s="24">
        <v>3.8200000000000005E-2</v>
      </c>
      <c r="AB664" s="243">
        <v>2.9000000000000001E-2</v>
      </c>
      <c r="AC664" s="24">
        <v>3.7100000000000001E-2</v>
      </c>
      <c r="AD664" s="223"/>
      <c r="AE664" s="224"/>
      <c r="AF664" s="224"/>
      <c r="AG664" s="224"/>
      <c r="AH664" s="224"/>
      <c r="AI664" s="224"/>
      <c r="AJ664" s="224"/>
      <c r="AK664" s="224"/>
      <c r="AL664" s="224"/>
      <c r="AM664" s="224"/>
      <c r="AN664" s="224"/>
      <c r="AO664" s="224"/>
      <c r="AP664" s="224"/>
      <c r="AQ664" s="224"/>
      <c r="AR664" s="224"/>
      <c r="AS664" s="224"/>
      <c r="AT664" s="224"/>
      <c r="AU664" s="224"/>
      <c r="AV664" s="224"/>
      <c r="AW664" s="224"/>
      <c r="AX664" s="224"/>
      <c r="AY664" s="224"/>
      <c r="AZ664" s="224"/>
      <c r="BA664" s="224"/>
      <c r="BB664" s="224"/>
      <c r="BC664" s="224"/>
      <c r="BD664" s="224"/>
      <c r="BE664" s="224"/>
      <c r="BF664" s="224"/>
      <c r="BG664" s="224"/>
      <c r="BH664" s="224"/>
      <c r="BI664" s="224"/>
      <c r="BJ664" s="224"/>
      <c r="BK664" s="224"/>
      <c r="BL664" s="224"/>
      <c r="BM664" s="242">
        <v>3.7150857146263101E-2</v>
      </c>
    </row>
    <row r="665" spans="1:65">
      <c r="A665" s="30"/>
      <c r="B665" s="19">
        <v>1</v>
      </c>
      <c r="C665" s="9">
        <v>5</v>
      </c>
      <c r="D665" s="243">
        <v>6.8499999999999991E-2</v>
      </c>
      <c r="E665" s="24">
        <v>3.7999999999999999E-2</v>
      </c>
      <c r="F665" s="24">
        <v>3.7999999999999999E-2</v>
      </c>
      <c r="G665" s="24">
        <v>3.7999999999999999E-2</v>
      </c>
      <c r="H665" s="24">
        <v>3.4999999999999996E-2</v>
      </c>
      <c r="I665" s="24">
        <v>3.6000000000000004E-2</v>
      </c>
      <c r="J665" s="24">
        <v>3.7999999999999999E-2</v>
      </c>
      <c r="K665" s="243">
        <v>4.5600000000000002E-2</v>
      </c>
      <c r="L665" s="24">
        <v>3.5099999999999999E-2</v>
      </c>
      <c r="M665" s="24">
        <v>3.5000000000000003E-2</v>
      </c>
      <c r="N665" s="24">
        <v>3.5400000000000001E-2</v>
      </c>
      <c r="O665" s="24">
        <v>3.49090428520588E-2</v>
      </c>
      <c r="P665" s="24">
        <v>3.7426344859576605E-2</v>
      </c>
      <c r="Q665" s="24">
        <v>0.04</v>
      </c>
      <c r="R665" s="24">
        <v>3.7999999999999999E-2</v>
      </c>
      <c r="S665" s="24">
        <v>3.5999999999999997E-2</v>
      </c>
      <c r="T665" s="243">
        <v>5.4100000000000002E-2</v>
      </c>
      <c r="U665" s="24">
        <v>3.73E-2</v>
      </c>
      <c r="V665" s="24">
        <v>0.04</v>
      </c>
      <c r="W665" s="24">
        <v>3.5999999999999997E-2</v>
      </c>
      <c r="X665" s="24">
        <v>4.2999999999999997E-2</v>
      </c>
      <c r="Y665" s="24">
        <v>0.04</v>
      </c>
      <c r="Z665" s="24">
        <v>3.27E-2</v>
      </c>
      <c r="AA665" s="24">
        <v>3.8100000000000002E-2</v>
      </c>
      <c r="AB665" s="243">
        <v>2.9000000000000001E-2</v>
      </c>
      <c r="AC665" s="24">
        <v>3.6999999999999998E-2</v>
      </c>
      <c r="AD665" s="223"/>
      <c r="AE665" s="224"/>
      <c r="AF665" s="224"/>
      <c r="AG665" s="224"/>
      <c r="AH665" s="224"/>
      <c r="AI665" s="224"/>
      <c r="AJ665" s="224"/>
      <c r="AK665" s="224"/>
      <c r="AL665" s="224"/>
      <c r="AM665" s="224"/>
      <c r="AN665" s="224"/>
      <c r="AO665" s="224"/>
      <c r="AP665" s="224"/>
      <c r="AQ665" s="224"/>
      <c r="AR665" s="224"/>
      <c r="AS665" s="224"/>
      <c r="AT665" s="224"/>
      <c r="AU665" s="224"/>
      <c r="AV665" s="224"/>
      <c r="AW665" s="224"/>
      <c r="AX665" s="224"/>
      <c r="AY665" s="224"/>
      <c r="AZ665" s="224"/>
      <c r="BA665" s="224"/>
      <c r="BB665" s="224"/>
      <c r="BC665" s="224"/>
      <c r="BD665" s="224"/>
      <c r="BE665" s="224"/>
      <c r="BF665" s="224"/>
      <c r="BG665" s="224"/>
      <c r="BH665" s="224"/>
      <c r="BI665" s="224"/>
      <c r="BJ665" s="224"/>
      <c r="BK665" s="224"/>
      <c r="BL665" s="224"/>
      <c r="BM665" s="242">
        <v>43</v>
      </c>
    </row>
    <row r="666" spans="1:65">
      <c r="A666" s="30"/>
      <c r="B666" s="19">
        <v>1</v>
      </c>
      <c r="C666" s="9">
        <v>6</v>
      </c>
      <c r="D666" s="243">
        <v>6.4399999999999999E-2</v>
      </c>
      <c r="E666" s="24">
        <v>3.9E-2</v>
      </c>
      <c r="F666" s="24">
        <v>3.7999999999999999E-2</v>
      </c>
      <c r="G666" s="24">
        <v>3.6000000000000004E-2</v>
      </c>
      <c r="H666" s="24">
        <v>3.4999999999999996E-2</v>
      </c>
      <c r="I666" s="24">
        <v>3.6999999999999998E-2</v>
      </c>
      <c r="J666" s="24">
        <v>3.9E-2</v>
      </c>
      <c r="K666" s="243">
        <v>4.82E-2</v>
      </c>
      <c r="L666" s="24">
        <v>3.4499999999999996E-2</v>
      </c>
      <c r="M666" s="24">
        <v>3.3000000000000002E-2</v>
      </c>
      <c r="N666" s="24">
        <v>3.8200000000000005E-2</v>
      </c>
      <c r="O666" s="244">
        <v>3.6561689583132904E-2</v>
      </c>
      <c r="P666" s="24">
        <v>3.6984256244810158E-2</v>
      </c>
      <c r="Q666" s="24">
        <v>0.04</v>
      </c>
      <c r="R666" s="24">
        <v>3.7999999999999999E-2</v>
      </c>
      <c r="S666" s="24">
        <v>3.6999999999999998E-2</v>
      </c>
      <c r="T666" s="243">
        <v>5.3499999999999999E-2</v>
      </c>
      <c r="U666" s="24">
        <v>3.9E-2</v>
      </c>
      <c r="V666" s="24">
        <v>0.04</v>
      </c>
      <c r="W666" s="24">
        <v>3.6999999999999998E-2</v>
      </c>
      <c r="X666" s="24">
        <v>4.3999999999999997E-2</v>
      </c>
      <c r="Y666" s="24">
        <v>0.04</v>
      </c>
      <c r="Z666" s="24">
        <v>3.32E-2</v>
      </c>
      <c r="AA666" s="24">
        <v>3.6900000000000002E-2</v>
      </c>
      <c r="AB666" s="243">
        <v>3.1E-2</v>
      </c>
      <c r="AC666" s="24">
        <v>3.6799999999999999E-2</v>
      </c>
      <c r="AD666" s="223"/>
      <c r="AE666" s="224"/>
      <c r="AF666" s="224"/>
      <c r="AG666" s="224"/>
      <c r="AH666" s="224"/>
      <c r="AI666" s="224"/>
      <c r="AJ666" s="224"/>
      <c r="AK666" s="224"/>
      <c r="AL666" s="224"/>
      <c r="AM666" s="224"/>
      <c r="AN666" s="224"/>
      <c r="AO666" s="224"/>
      <c r="AP666" s="224"/>
      <c r="AQ666" s="224"/>
      <c r="AR666" s="224"/>
      <c r="AS666" s="224"/>
      <c r="AT666" s="224"/>
      <c r="AU666" s="224"/>
      <c r="AV666" s="224"/>
      <c r="AW666" s="224"/>
      <c r="AX666" s="224"/>
      <c r="AY666" s="224"/>
      <c r="AZ666" s="224"/>
      <c r="BA666" s="224"/>
      <c r="BB666" s="224"/>
      <c r="BC666" s="224"/>
      <c r="BD666" s="224"/>
      <c r="BE666" s="224"/>
      <c r="BF666" s="224"/>
      <c r="BG666" s="224"/>
      <c r="BH666" s="224"/>
      <c r="BI666" s="224"/>
      <c r="BJ666" s="224"/>
      <c r="BK666" s="224"/>
      <c r="BL666" s="224"/>
      <c r="BM666" s="56"/>
    </row>
    <row r="667" spans="1:65">
      <c r="A667" s="30"/>
      <c r="B667" s="20" t="s">
        <v>239</v>
      </c>
      <c r="C667" s="12"/>
      <c r="D667" s="245">
        <v>6.6933333333333331E-2</v>
      </c>
      <c r="E667" s="245">
        <v>3.7999999999999999E-2</v>
      </c>
      <c r="F667" s="245">
        <v>3.85E-2</v>
      </c>
      <c r="G667" s="245">
        <v>3.5666666666666673E-2</v>
      </c>
      <c r="H667" s="245">
        <v>3.5333333333333335E-2</v>
      </c>
      <c r="I667" s="245">
        <v>3.7833333333333337E-2</v>
      </c>
      <c r="J667" s="245">
        <v>3.8666666666666669E-2</v>
      </c>
      <c r="K667" s="245">
        <v>4.7116666666666661E-2</v>
      </c>
      <c r="L667" s="245">
        <v>3.4433333333333337E-2</v>
      </c>
      <c r="M667" s="245">
        <v>3.3833333333333333E-2</v>
      </c>
      <c r="N667" s="245">
        <v>3.6933333333333339E-2</v>
      </c>
      <c r="O667" s="245">
        <v>3.5043759018901152E-2</v>
      </c>
      <c r="P667" s="245">
        <v>3.6012017645066736E-2</v>
      </c>
      <c r="Q667" s="245">
        <v>0.04</v>
      </c>
      <c r="R667" s="245">
        <v>3.7000000000000005E-2</v>
      </c>
      <c r="S667" s="245">
        <v>3.6166666666666666E-2</v>
      </c>
      <c r="T667" s="245">
        <v>5.3883333333333332E-2</v>
      </c>
      <c r="U667" s="245">
        <v>3.7233333333333334E-2</v>
      </c>
      <c r="V667" s="245">
        <v>0.04</v>
      </c>
      <c r="W667" s="245">
        <v>3.6166666666666666E-2</v>
      </c>
      <c r="X667" s="245">
        <v>4.299999999999999E-2</v>
      </c>
      <c r="Y667" s="245">
        <v>0.04</v>
      </c>
      <c r="Z667" s="245">
        <v>3.3599999999999998E-2</v>
      </c>
      <c r="AA667" s="245">
        <v>3.7733333333333334E-2</v>
      </c>
      <c r="AB667" s="245">
        <v>2.9833333333333333E-2</v>
      </c>
      <c r="AC667" s="245">
        <v>3.6466666666666668E-2</v>
      </c>
      <c r="AD667" s="223"/>
      <c r="AE667" s="224"/>
      <c r="AF667" s="224"/>
      <c r="AG667" s="224"/>
      <c r="AH667" s="224"/>
      <c r="AI667" s="224"/>
      <c r="AJ667" s="224"/>
      <c r="AK667" s="224"/>
      <c r="AL667" s="224"/>
      <c r="AM667" s="224"/>
      <c r="AN667" s="224"/>
      <c r="AO667" s="224"/>
      <c r="AP667" s="224"/>
      <c r="AQ667" s="224"/>
      <c r="AR667" s="224"/>
      <c r="AS667" s="224"/>
      <c r="AT667" s="224"/>
      <c r="AU667" s="224"/>
      <c r="AV667" s="224"/>
      <c r="AW667" s="224"/>
      <c r="AX667" s="224"/>
      <c r="AY667" s="224"/>
      <c r="AZ667" s="224"/>
      <c r="BA667" s="224"/>
      <c r="BB667" s="224"/>
      <c r="BC667" s="224"/>
      <c r="BD667" s="224"/>
      <c r="BE667" s="224"/>
      <c r="BF667" s="224"/>
      <c r="BG667" s="224"/>
      <c r="BH667" s="224"/>
      <c r="BI667" s="224"/>
      <c r="BJ667" s="224"/>
      <c r="BK667" s="224"/>
      <c r="BL667" s="224"/>
      <c r="BM667" s="56"/>
    </row>
    <row r="668" spans="1:65">
      <c r="A668" s="30"/>
      <c r="B668" s="3" t="s">
        <v>240</v>
      </c>
      <c r="C668" s="29"/>
      <c r="D668" s="24">
        <v>6.695000000000001E-2</v>
      </c>
      <c r="E668" s="24">
        <v>3.7999999999999999E-2</v>
      </c>
      <c r="F668" s="24">
        <v>3.7999999999999999E-2</v>
      </c>
      <c r="G668" s="24">
        <v>3.5500000000000004E-2</v>
      </c>
      <c r="H668" s="24">
        <v>3.4999999999999996E-2</v>
      </c>
      <c r="I668" s="24">
        <v>3.7999999999999999E-2</v>
      </c>
      <c r="J668" s="24">
        <v>3.85E-2</v>
      </c>
      <c r="K668" s="24">
        <v>4.5899999999999996E-2</v>
      </c>
      <c r="L668" s="24">
        <v>3.4549999999999997E-2</v>
      </c>
      <c r="M668" s="24">
        <v>3.4000000000000002E-2</v>
      </c>
      <c r="N668" s="24">
        <v>3.7449999999999997E-2</v>
      </c>
      <c r="O668" s="24">
        <v>3.4746708359969375E-2</v>
      </c>
      <c r="P668" s="24">
        <v>3.5921192540709426E-2</v>
      </c>
      <c r="Q668" s="24">
        <v>0.04</v>
      </c>
      <c r="R668" s="24">
        <v>3.6999999999999998E-2</v>
      </c>
      <c r="S668" s="24">
        <v>3.5999999999999997E-2</v>
      </c>
      <c r="T668" s="24">
        <v>5.3850000000000002E-2</v>
      </c>
      <c r="U668" s="24">
        <v>3.6949999999999997E-2</v>
      </c>
      <c r="V668" s="24">
        <v>0.04</v>
      </c>
      <c r="W668" s="24">
        <v>3.5999999999999997E-2</v>
      </c>
      <c r="X668" s="24">
        <v>4.2999999999999997E-2</v>
      </c>
      <c r="Y668" s="24">
        <v>0.04</v>
      </c>
      <c r="Z668" s="24">
        <v>3.3549999999999996E-2</v>
      </c>
      <c r="AA668" s="24">
        <v>3.8150000000000003E-2</v>
      </c>
      <c r="AB668" s="24">
        <v>2.9499999999999998E-2</v>
      </c>
      <c r="AC668" s="24">
        <v>3.6400000000000002E-2</v>
      </c>
      <c r="AD668" s="223"/>
      <c r="AE668" s="224"/>
      <c r="AF668" s="224"/>
      <c r="AG668" s="224"/>
      <c r="AH668" s="224"/>
      <c r="AI668" s="224"/>
      <c r="AJ668" s="224"/>
      <c r="AK668" s="224"/>
      <c r="AL668" s="224"/>
      <c r="AM668" s="224"/>
      <c r="AN668" s="224"/>
      <c r="AO668" s="224"/>
      <c r="AP668" s="224"/>
      <c r="AQ668" s="224"/>
      <c r="AR668" s="224"/>
      <c r="AS668" s="224"/>
      <c r="AT668" s="224"/>
      <c r="AU668" s="224"/>
      <c r="AV668" s="224"/>
      <c r="AW668" s="224"/>
      <c r="AX668" s="224"/>
      <c r="AY668" s="224"/>
      <c r="AZ668" s="224"/>
      <c r="BA668" s="224"/>
      <c r="BB668" s="224"/>
      <c r="BC668" s="224"/>
      <c r="BD668" s="224"/>
      <c r="BE668" s="224"/>
      <c r="BF668" s="224"/>
      <c r="BG668" s="224"/>
      <c r="BH668" s="224"/>
      <c r="BI668" s="224"/>
      <c r="BJ668" s="224"/>
      <c r="BK668" s="224"/>
      <c r="BL668" s="224"/>
      <c r="BM668" s="56"/>
    </row>
    <row r="669" spans="1:65">
      <c r="A669" s="30"/>
      <c r="B669" s="3" t="s">
        <v>241</v>
      </c>
      <c r="C669" s="29"/>
      <c r="D669" s="24">
        <v>2.0829466307773362E-3</v>
      </c>
      <c r="E669" s="24">
        <v>6.3245553203367642E-4</v>
      </c>
      <c r="F669" s="24">
        <v>8.366600265340764E-4</v>
      </c>
      <c r="G669" s="24">
        <v>1.3662601021279467E-3</v>
      </c>
      <c r="H669" s="24">
        <v>5.1639777949432633E-4</v>
      </c>
      <c r="I669" s="24">
        <v>1.1690451944500111E-3</v>
      </c>
      <c r="J669" s="24">
        <v>1.3662601021279476E-3</v>
      </c>
      <c r="K669" s="24">
        <v>5.5307925893733042E-3</v>
      </c>
      <c r="L669" s="24">
        <v>8.3346665600170493E-4</v>
      </c>
      <c r="M669" s="24">
        <v>7.5277265270908163E-4</v>
      </c>
      <c r="N669" s="24">
        <v>1.1860297916438116E-3</v>
      </c>
      <c r="O669" s="24">
        <v>8.1796702568551238E-4</v>
      </c>
      <c r="P669" s="24">
        <v>1.1307897695798414E-3</v>
      </c>
      <c r="Q669" s="24">
        <v>0</v>
      </c>
      <c r="R669" s="24">
        <v>8.9442719099991363E-4</v>
      </c>
      <c r="S669" s="24">
        <v>4.0824829046386341E-4</v>
      </c>
      <c r="T669" s="24">
        <v>4.3550736694878762E-4</v>
      </c>
      <c r="U669" s="24">
        <v>1.1707547423208103E-3</v>
      </c>
      <c r="V669" s="24">
        <v>0</v>
      </c>
      <c r="W669" s="24">
        <v>4.0824829046386341E-4</v>
      </c>
      <c r="X669" s="24">
        <v>8.9442719099991363E-4</v>
      </c>
      <c r="Y669" s="24">
        <v>0</v>
      </c>
      <c r="Z669" s="24">
        <v>6.9856996786291808E-4</v>
      </c>
      <c r="AA669" s="24">
        <v>1.009290179614697E-3</v>
      </c>
      <c r="AB669" s="24">
        <v>1.4719601443879734E-3</v>
      </c>
      <c r="AC669" s="24">
        <v>5.5737479909542429E-4</v>
      </c>
      <c r="AD669" s="223"/>
      <c r="AE669" s="224"/>
      <c r="AF669" s="224"/>
      <c r="AG669" s="224"/>
      <c r="AH669" s="224"/>
      <c r="AI669" s="224"/>
      <c r="AJ669" s="224"/>
      <c r="AK669" s="224"/>
      <c r="AL669" s="224"/>
      <c r="AM669" s="224"/>
      <c r="AN669" s="224"/>
      <c r="AO669" s="224"/>
      <c r="AP669" s="224"/>
      <c r="AQ669" s="224"/>
      <c r="AR669" s="224"/>
      <c r="AS669" s="224"/>
      <c r="AT669" s="224"/>
      <c r="AU669" s="224"/>
      <c r="AV669" s="224"/>
      <c r="AW669" s="224"/>
      <c r="AX669" s="224"/>
      <c r="AY669" s="224"/>
      <c r="AZ669" s="224"/>
      <c r="BA669" s="224"/>
      <c r="BB669" s="224"/>
      <c r="BC669" s="224"/>
      <c r="BD669" s="224"/>
      <c r="BE669" s="224"/>
      <c r="BF669" s="224"/>
      <c r="BG669" s="224"/>
      <c r="BH669" s="224"/>
      <c r="BI669" s="224"/>
      <c r="BJ669" s="224"/>
      <c r="BK669" s="224"/>
      <c r="BL669" s="224"/>
      <c r="BM669" s="56"/>
    </row>
    <row r="670" spans="1:65">
      <c r="A670" s="30"/>
      <c r="B670" s="3" t="s">
        <v>87</v>
      </c>
      <c r="C670" s="29"/>
      <c r="D670" s="13">
        <v>3.1119720579342675E-2</v>
      </c>
      <c r="E670" s="13">
        <v>1.6643566632465169E-2</v>
      </c>
      <c r="F670" s="13">
        <v>2.1731429260625362E-2</v>
      </c>
      <c r="G670" s="13">
        <v>3.8306358003587282E-2</v>
      </c>
      <c r="H670" s="13">
        <v>1.4615031495122442E-2</v>
      </c>
      <c r="I670" s="13">
        <v>3.089987298105756E-2</v>
      </c>
      <c r="J670" s="13">
        <v>3.5334312986067609E-2</v>
      </c>
      <c r="K670" s="13">
        <v>0.11738505672529122</v>
      </c>
      <c r="L670" s="13">
        <v>2.4205227183011758E-2</v>
      </c>
      <c r="M670" s="13">
        <v>2.2249438011105863E-2</v>
      </c>
      <c r="N670" s="13">
        <v>3.2112719990355906E-2</v>
      </c>
      <c r="O670" s="13">
        <v>2.334130380374819E-2</v>
      </c>
      <c r="P670" s="13">
        <v>3.1400344760598206E-2</v>
      </c>
      <c r="Q670" s="13">
        <v>0</v>
      </c>
      <c r="R670" s="13">
        <v>2.4173707864862528E-2</v>
      </c>
      <c r="S670" s="13">
        <v>1.1287971164899449E-2</v>
      </c>
      <c r="T670" s="13">
        <v>8.0824132437139675E-3</v>
      </c>
      <c r="U670" s="13">
        <v>3.1443726293307349E-2</v>
      </c>
      <c r="V670" s="13">
        <v>0</v>
      </c>
      <c r="W670" s="13">
        <v>1.1287971164899449E-2</v>
      </c>
      <c r="X670" s="13">
        <v>2.0800632348835207E-2</v>
      </c>
      <c r="Y670" s="13">
        <v>0</v>
      </c>
      <c r="Z670" s="13">
        <v>2.0790772853063039E-2</v>
      </c>
      <c r="AA670" s="13">
        <v>2.6747972957986667E-2</v>
      </c>
      <c r="AB670" s="13">
        <v>4.9339446180602459E-2</v>
      </c>
      <c r="AC670" s="13">
        <v>1.5284500889271233E-2</v>
      </c>
      <c r="AD670" s="157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3" t="s">
        <v>242</v>
      </c>
      <c r="C671" s="29"/>
      <c r="D671" s="13">
        <v>0.8016632313439358</v>
      </c>
      <c r="E671" s="13">
        <v>2.2856615404425851E-2</v>
      </c>
      <c r="F671" s="13">
        <v>3.6315255080799691E-2</v>
      </c>
      <c r="G671" s="13">
        <v>-3.9950369751986181E-2</v>
      </c>
      <c r="H671" s="13">
        <v>-4.8922796202902297E-2</v>
      </c>
      <c r="I671" s="13">
        <v>1.8370402178967904E-2</v>
      </c>
      <c r="J671" s="13">
        <v>4.080146830625786E-2</v>
      </c>
      <c r="K671" s="13">
        <v>0.26825247883697867</v>
      </c>
      <c r="L671" s="13">
        <v>-7.3148347620375476E-2</v>
      </c>
      <c r="M671" s="13">
        <v>-8.9298715232024373E-2</v>
      </c>
      <c r="N671" s="13">
        <v>-5.855149238505275E-3</v>
      </c>
      <c r="O671" s="13">
        <v>-5.6717348917853849E-2</v>
      </c>
      <c r="P671" s="13">
        <v>-3.0654460991646815E-2</v>
      </c>
      <c r="Q671" s="13">
        <v>7.6691174109921878E-2</v>
      </c>
      <c r="R671" s="13">
        <v>-4.0606639483221629E-3</v>
      </c>
      <c r="S671" s="13">
        <v>-2.6491730075612341E-2</v>
      </c>
      <c r="T671" s="13">
        <v>0.45039273579057393</v>
      </c>
      <c r="U671" s="13">
        <v>2.2200345673188959E-3</v>
      </c>
      <c r="V671" s="13">
        <v>7.6691174109921878E-2</v>
      </c>
      <c r="W671" s="13">
        <v>-2.6491730075612341E-2</v>
      </c>
      <c r="X671" s="13">
        <v>0.15744301216816581</v>
      </c>
      <c r="Y671" s="13">
        <v>7.6691174109921878E-2</v>
      </c>
      <c r="Z671" s="13">
        <v>-9.5579413747665654E-2</v>
      </c>
      <c r="AA671" s="13">
        <v>1.5678674243692958E-2</v>
      </c>
      <c r="AB671" s="13">
        <v>-0.19696783264301665</v>
      </c>
      <c r="AC671" s="13">
        <v>-1.8416546269787837E-2</v>
      </c>
      <c r="AD671" s="157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A672" s="30"/>
      <c r="B672" s="46" t="s">
        <v>243</v>
      </c>
      <c r="C672" s="47"/>
      <c r="D672" s="45">
        <v>12.06</v>
      </c>
      <c r="E672" s="45">
        <v>0.36</v>
      </c>
      <c r="F672" s="45">
        <v>0.56000000000000005</v>
      </c>
      <c r="G672" s="45">
        <v>0.59</v>
      </c>
      <c r="H672" s="45">
        <v>0.72</v>
      </c>
      <c r="I672" s="45">
        <v>0.28999999999999998</v>
      </c>
      <c r="J672" s="45">
        <v>0.63</v>
      </c>
      <c r="K672" s="45">
        <v>4.05</v>
      </c>
      <c r="L672" s="45">
        <v>1.0900000000000001</v>
      </c>
      <c r="M672" s="45">
        <v>1.33</v>
      </c>
      <c r="N672" s="45">
        <v>7.0000000000000007E-2</v>
      </c>
      <c r="O672" s="45">
        <v>0.84</v>
      </c>
      <c r="P672" s="45">
        <v>0.45</v>
      </c>
      <c r="Q672" s="45">
        <v>1.17</v>
      </c>
      <c r="R672" s="45">
        <v>0.05</v>
      </c>
      <c r="S672" s="45">
        <v>0.38</v>
      </c>
      <c r="T672" s="45">
        <v>6.78</v>
      </c>
      <c r="U672" s="45">
        <v>0.05</v>
      </c>
      <c r="V672" s="45">
        <v>1.17</v>
      </c>
      <c r="W672" s="45">
        <v>0.38</v>
      </c>
      <c r="X672" s="45">
        <v>2.38</v>
      </c>
      <c r="Y672" s="45">
        <v>1.17</v>
      </c>
      <c r="Z672" s="45">
        <v>1.42</v>
      </c>
      <c r="AA672" s="45">
        <v>0.25</v>
      </c>
      <c r="AB672" s="45">
        <v>2.95</v>
      </c>
      <c r="AC672" s="45">
        <v>0.26</v>
      </c>
      <c r="AD672" s="157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B673" s="31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  <c r="AB673" s="20"/>
      <c r="AC673" s="20"/>
      <c r="BM673" s="55"/>
    </row>
    <row r="674" spans="1:65" ht="15">
      <c r="B674" s="8" t="s">
        <v>523</v>
      </c>
      <c r="BM674" s="28" t="s">
        <v>67</v>
      </c>
    </row>
    <row r="675" spans="1:65" ht="15">
      <c r="A675" s="25" t="s">
        <v>37</v>
      </c>
      <c r="B675" s="18" t="s">
        <v>114</v>
      </c>
      <c r="C675" s="15" t="s">
        <v>115</v>
      </c>
      <c r="D675" s="16" t="s">
        <v>235</v>
      </c>
      <c r="E675" s="17" t="s">
        <v>235</v>
      </c>
      <c r="F675" s="17" t="s">
        <v>235</v>
      </c>
      <c r="G675" s="17" t="s">
        <v>235</v>
      </c>
      <c r="H675" s="17" t="s">
        <v>235</v>
      </c>
      <c r="I675" s="17" t="s">
        <v>235</v>
      </c>
      <c r="J675" s="17" t="s">
        <v>235</v>
      </c>
      <c r="K675" s="17" t="s">
        <v>235</v>
      </c>
      <c r="L675" s="17" t="s">
        <v>235</v>
      </c>
      <c r="M675" s="17" t="s">
        <v>235</v>
      </c>
      <c r="N675" s="17" t="s">
        <v>235</v>
      </c>
      <c r="O675" s="17" t="s">
        <v>235</v>
      </c>
      <c r="P675" s="17" t="s">
        <v>235</v>
      </c>
      <c r="Q675" s="17" t="s">
        <v>235</v>
      </c>
      <c r="R675" s="17" t="s">
        <v>235</v>
      </c>
      <c r="S675" s="17" t="s">
        <v>235</v>
      </c>
      <c r="T675" s="17" t="s">
        <v>235</v>
      </c>
      <c r="U675" s="17" t="s">
        <v>235</v>
      </c>
      <c r="V675" s="17" t="s">
        <v>235</v>
      </c>
      <c r="W675" s="17" t="s">
        <v>235</v>
      </c>
      <c r="X675" s="17" t="s">
        <v>235</v>
      </c>
      <c r="Y675" s="17" t="s">
        <v>235</v>
      </c>
      <c r="Z675" s="17" t="s">
        <v>235</v>
      </c>
      <c r="AA675" s="17" t="s">
        <v>235</v>
      </c>
      <c r="AB675" s="17" t="s">
        <v>235</v>
      </c>
      <c r="AC675" s="17" t="s">
        <v>235</v>
      </c>
      <c r="AD675" s="17" t="s">
        <v>235</v>
      </c>
      <c r="AE675" s="17" t="s">
        <v>235</v>
      </c>
      <c r="AF675" s="17" t="s">
        <v>235</v>
      </c>
      <c r="AG675" s="157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>
        <v>1</v>
      </c>
    </row>
    <row r="676" spans="1:65">
      <c r="A676" s="30"/>
      <c r="B676" s="19" t="s">
        <v>236</v>
      </c>
      <c r="C676" s="9" t="s">
        <v>236</v>
      </c>
      <c r="D676" s="154" t="s">
        <v>246</v>
      </c>
      <c r="E676" s="156" t="s">
        <v>247</v>
      </c>
      <c r="F676" s="156" t="s">
        <v>248</v>
      </c>
      <c r="G676" s="156" t="s">
        <v>249</v>
      </c>
      <c r="H676" s="156" t="s">
        <v>250</v>
      </c>
      <c r="I676" s="156" t="s">
        <v>251</v>
      </c>
      <c r="J676" s="156" t="s">
        <v>252</v>
      </c>
      <c r="K676" s="156" t="s">
        <v>253</v>
      </c>
      <c r="L676" s="156" t="s">
        <v>254</v>
      </c>
      <c r="M676" s="156" t="s">
        <v>255</v>
      </c>
      <c r="N676" s="156" t="s">
        <v>256</v>
      </c>
      <c r="O676" s="156" t="s">
        <v>257</v>
      </c>
      <c r="P676" s="156" t="s">
        <v>258</v>
      </c>
      <c r="Q676" s="156" t="s">
        <v>259</v>
      </c>
      <c r="R676" s="156" t="s">
        <v>260</v>
      </c>
      <c r="S676" s="156" t="s">
        <v>261</v>
      </c>
      <c r="T676" s="156" t="s">
        <v>262</v>
      </c>
      <c r="U676" s="156" t="s">
        <v>263</v>
      </c>
      <c r="V676" s="156" t="s">
        <v>264</v>
      </c>
      <c r="W676" s="156" t="s">
        <v>265</v>
      </c>
      <c r="X676" s="156" t="s">
        <v>266</v>
      </c>
      <c r="Y676" s="156" t="s">
        <v>267</v>
      </c>
      <c r="Z676" s="156" t="s">
        <v>268</v>
      </c>
      <c r="AA676" s="156" t="s">
        <v>269</v>
      </c>
      <c r="AB676" s="156" t="s">
        <v>270</v>
      </c>
      <c r="AC676" s="156" t="s">
        <v>271</v>
      </c>
      <c r="AD676" s="156" t="s">
        <v>272</v>
      </c>
      <c r="AE676" s="156" t="s">
        <v>237</v>
      </c>
      <c r="AF676" s="156" t="s">
        <v>273</v>
      </c>
      <c r="AG676" s="157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 t="s">
        <v>1</v>
      </c>
    </row>
    <row r="677" spans="1:65">
      <c r="A677" s="30"/>
      <c r="B677" s="19"/>
      <c r="C677" s="9"/>
      <c r="D677" s="10" t="s">
        <v>118</v>
      </c>
      <c r="E677" s="11" t="s">
        <v>118</v>
      </c>
      <c r="F677" s="11" t="s">
        <v>286</v>
      </c>
      <c r="G677" s="11" t="s">
        <v>287</v>
      </c>
      <c r="H677" s="11" t="s">
        <v>287</v>
      </c>
      <c r="I677" s="11" t="s">
        <v>287</v>
      </c>
      <c r="J677" s="11" t="s">
        <v>287</v>
      </c>
      <c r="K677" s="11" t="s">
        <v>287</v>
      </c>
      <c r="L677" s="11" t="s">
        <v>287</v>
      </c>
      <c r="M677" s="11" t="s">
        <v>286</v>
      </c>
      <c r="N677" s="11" t="s">
        <v>286</v>
      </c>
      <c r="O677" s="11" t="s">
        <v>118</v>
      </c>
      <c r="P677" s="11" t="s">
        <v>286</v>
      </c>
      <c r="Q677" s="11" t="s">
        <v>287</v>
      </c>
      <c r="R677" s="11" t="s">
        <v>118</v>
      </c>
      <c r="S677" s="11" t="s">
        <v>118</v>
      </c>
      <c r="T677" s="11" t="s">
        <v>286</v>
      </c>
      <c r="U677" s="11" t="s">
        <v>287</v>
      </c>
      <c r="V677" s="11" t="s">
        <v>286</v>
      </c>
      <c r="W677" s="11" t="s">
        <v>287</v>
      </c>
      <c r="X677" s="11" t="s">
        <v>287</v>
      </c>
      <c r="Y677" s="11" t="s">
        <v>118</v>
      </c>
      <c r="Z677" s="11" t="s">
        <v>286</v>
      </c>
      <c r="AA677" s="11" t="s">
        <v>118</v>
      </c>
      <c r="AB677" s="11" t="s">
        <v>287</v>
      </c>
      <c r="AC677" s="11" t="s">
        <v>287</v>
      </c>
      <c r="AD677" s="11" t="s">
        <v>287</v>
      </c>
      <c r="AE677" s="11" t="s">
        <v>118</v>
      </c>
      <c r="AF677" s="11" t="s">
        <v>118</v>
      </c>
      <c r="AG677" s="157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3</v>
      </c>
    </row>
    <row r="678" spans="1:65">
      <c r="A678" s="30"/>
      <c r="B678" s="19"/>
      <c r="C678" s="9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  <c r="AB678" s="26"/>
      <c r="AC678" s="26"/>
      <c r="AD678" s="26"/>
      <c r="AE678" s="26"/>
      <c r="AF678" s="26"/>
      <c r="AG678" s="157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3</v>
      </c>
    </row>
    <row r="679" spans="1:65">
      <c r="A679" s="30"/>
      <c r="B679" s="18">
        <v>1</v>
      </c>
      <c r="C679" s="14">
        <v>1</v>
      </c>
      <c r="D679" s="240">
        <v>0.71209999999999996</v>
      </c>
      <c r="E679" s="240">
        <v>0.66600000000000004</v>
      </c>
      <c r="F679" s="240">
        <v>0.63944999999999996</v>
      </c>
      <c r="G679" s="240">
        <v>0.69</v>
      </c>
      <c r="H679" s="240">
        <v>0.625</v>
      </c>
      <c r="I679" s="240">
        <v>0.65900000000000003</v>
      </c>
      <c r="J679" s="240">
        <v>0.64300000000000002</v>
      </c>
      <c r="K679" s="240">
        <v>0.69599999999999995</v>
      </c>
      <c r="L679" s="240">
        <v>0.60599999999999998</v>
      </c>
      <c r="M679" s="240">
        <v>0.68213000000000001</v>
      </c>
      <c r="N679" s="240">
        <v>0.64106000000000007</v>
      </c>
      <c r="O679" s="240">
        <v>0.64349999999999996</v>
      </c>
      <c r="P679" s="240">
        <v>0.59070065974759867</v>
      </c>
      <c r="Q679" s="240">
        <v>0.6163402</v>
      </c>
      <c r="R679" s="240">
        <v>0.65650088606622214</v>
      </c>
      <c r="S679" s="240">
        <v>0.6905</v>
      </c>
      <c r="T679" s="240">
        <v>0.66899999999999993</v>
      </c>
      <c r="U679" s="241">
        <v>0.56899999999999995</v>
      </c>
      <c r="V679" s="240">
        <v>0.68640000000000001</v>
      </c>
      <c r="W679" s="240">
        <v>0.68359999999999999</v>
      </c>
      <c r="X679" s="240">
        <v>0.67600000000000005</v>
      </c>
      <c r="Y679" s="240">
        <v>0.66732000000000002</v>
      </c>
      <c r="Z679" s="240">
        <v>0.66290000000000004</v>
      </c>
      <c r="AA679" s="240">
        <v>0.62040000000000006</v>
      </c>
      <c r="AB679" s="240">
        <v>0.61609999999999998</v>
      </c>
      <c r="AC679" s="240">
        <v>0.65</v>
      </c>
      <c r="AD679" s="240">
        <v>0.63165000000000004</v>
      </c>
      <c r="AE679" s="240">
        <v>0.66769999999999996</v>
      </c>
      <c r="AF679" s="240">
        <v>0.66</v>
      </c>
      <c r="AG679" s="223"/>
      <c r="AH679" s="224"/>
      <c r="AI679" s="224"/>
      <c r="AJ679" s="224"/>
      <c r="AK679" s="224"/>
      <c r="AL679" s="224"/>
      <c r="AM679" s="224"/>
      <c r="AN679" s="224"/>
      <c r="AO679" s="224"/>
      <c r="AP679" s="224"/>
      <c r="AQ679" s="224"/>
      <c r="AR679" s="224"/>
      <c r="AS679" s="224"/>
      <c r="AT679" s="224"/>
      <c r="AU679" s="224"/>
      <c r="AV679" s="224"/>
      <c r="AW679" s="224"/>
      <c r="AX679" s="224"/>
      <c r="AY679" s="224"/>
      <c r="AZ679" s="224"/>
      <c r="BA679" s="224"/>
      <c r="BB679" s="224"/>
      <c r="BC679" s="224"/>
      <c r="BD679" s="224"/>
      <c r="BE679" s="224"/>
      <c r="BF679" s="224"/>
      <c r="BG679" s="224"/>
      <c r="BH679" s="224"/>
      <c r="BI679" s="224"/>
      <c r="BJ679" s="224"/>
      <c r="BK679" s="224"/>
      <c r="BL679" s="224"/>
      <c r="BM679" s="242">
        <v>1</v>
      </c>
    </row>
    <row r="680" spans="1:65">
      <c r="A680" s="30"/>
      <c r="B680" s="19">
        <v>1</v>
      </c>
      <c r="C680" s="9">
        <v>2</v>
      </c>
      <c r="D680" s="24">
        <v>0.70240000000000002</v>
      </c>
      <c r="E680" s="24">
        <v>0.66</v>
      </c>
      <c r="F680" s="24">
        <v>0.61786000000000008</v>
      </c>
      <c r="G680" s="24">
        <v>0.68700000000000006</v>
      </c>
      <c r="H680" s="24">
        <v>0.67099999999999993</v>
      </c>
      <c r="I680" s="24">
        <v>0.65700000000000003</v>
      </c>
      <c r="J680" s="24">
        <v>0.64200000000000002</v>
      </c>
      <c r="K680" s="24">
        <v>0.67799999999999994</v>
      </c>
      <c r="L680" s="24">
        <v>0.59899999999999998</v>
      </c>
      <c r="M680" s="24">
        <v>0.67301</v>
      </c>
      <c r="N680" s="24">
        <v>0.63296999999999992</v>
      </c>
      <c r="O680" s="24">
        <v>0.66510000000000002</v>
      </c>
      <c r="P680" s="24">
        <v>0.60786421763039289</v>
      </c>
      <c r="Q680" s="24">
        <v>0.62052790000000002</v>
      </c>
      <c r="R680" s="24">
        <v>0.64064091357473996</v>
      </c>
      <c r="S680" s="24">
        <v>0.68679999999999997</v>
      </c>
      <c r="T680" s="24">
        <v>0.64900000000000002</v>
      </c>
      <c r="U680" s="243">
        <v>0.57600000000000007</v>
      </c>
      <c r="V680" s="24">
        <v>0.68869999999999998</v>
      </c>
      <c r="W680" s="24">
        <v>0.68430000000000002</v>
      </c>
      <c r="X680" s="24">
        <v>0.67820000000000003</v>
      </c>
      <c r="Y680" s="24">
        <v>0.66591</v>
      </c>
      <c r="Z680" s="24">
        <v>0.68149999999999999</v>
      </c>
      <c r="AA680" s="24">
        <v>0.61709999999999998</v>
      </c>
      <c r="AB680" s="24">
        <v>0.61770000000000003</v>
      </c>
      <c r="AC680" s="24">
        <v>0.64929999999999999</v>
      </c>
      <c r="AD680" s="24">
        <v>0.65478999999999998</v>
      </c>
      <c r="AE680" s="24">
        <v>0.67689999999999995</v>
      </c>
      <c r="AF680" s="24">
        <v>0.67</v>
      </c>
      <c r="AG680" s="223"/>
      <c r="AH680" s="224"/>
      <c r="AI680" s="224"/>
      <c r="AJ680" s="224"/>
      <c r="AK680" s="224"/>
      <c r="AL680" s="224"/>
      <c r="AM680" s="224"/>
      <c r="AN680" s="224"/>
      <c r="AO680" s="224"/>
      <c r="AP680" s="224"/>
      <c r="AQ680" s="224"/>
      <c r="AR680" s="224"/>
      <c r="AS680" s="224"/>
      <c r="AT680" s="224"/>
      <c r="AU680" s="224"/>
      <c r="AV680" s="224"/>
      <c r="AW680" s="224"/>
      <c r="AX680" s="224"/>
      <c r="AY680" s="224"/>
      <c r="AZ680" s="224"/>
      <c r="BA680" s="224"/>
      <c r="BB680" s="224"/>
      <c r="BC680" s="224"/>
      <c r="BD680" s="224"/>
      <c r="BE680" s="224"/>
      <c r="BF680" s="224"/>
      <c r="BG680" s="224"/>
      <c r="BH680" s="224"/>
      <c r="BI680" s="224"/>
      <c r="BJ680" s="224"/>
      <c r="BK680" s="224"/>
      <c r="BL680" s="224"/>
      <c r="BM680" s="242">
        <v>26</v>
      </c>
    </row>
    <row r="681" spans="1:65">
      <c r="A681" s="30"/>
      <c r="B681" s="19">
        <v>1</v>
      </c>
      <c r="C681" s="9">
        <v>3</v>
      </c>
      <c r="D681" s="24">
        <v>0.71279999999999999</v>
      </c>
      <c r="E681" s="24">
        <v>0.66</v>
      </c>
      <c r="F681" s="24">
        <v>0.62873999999999997</v>
      </c>
      <c r="G681" s="24">
        <v>0.67900000000000005</v>
      </c>
      <c r="H681" s="24">
        <v>0.68399999999999994</v>
      </c>
      <c r="I681" s="24">
        <v>0.64500000000000002</v>
      </c>
      <c r="J681" s="24">
        <v>0.64700000000000002</v>
      </c>
      <c r="K681" s="24">
        <v>0.67300000000000004</v>
      </c>
      <c r="L681" s="24">
        <v>0.63100000000000001</v>
      </c>
      <c r="M681" s="24">
        <v>0.69309999999999994</v>
      </c>
      <c r="N681" s="24">
        <v>0.63458000000000003</v>
      </c>
      <c r="O681" s="24">
        <v>0.66339999999999999</v>
      </c>
      <c r="P681" s="24">
        <v>0.60724624277906203</v>
      </c>
      <c r="Q681" s="24">
        <v>0.63101130000000005</v>
      </c>
      <c r="R681" s="24">
        <v>0.64670156183724004</v>
      </c>
      <c r="S681" s="24">
        <v>0.68030000000000002</v>
      </c>
      <c r="T681" s="24">
        <v>0.64400000000000002</v>
      </c>
      <c r="U681" s="243">
        <v>0.57099999999999995</v>
      </c>
      <c r="V681" s="24">
        <v>0.68859999999999999</v>
      </c>
      <c r="W681" s="24">
        <v>0.65429999999999999</v>
      </c>
      <c r="X681" s="24">
        <v>0.6784</v>
      </c>
      <c r="Y681" s="24">
        <v>0.66563000000000005</v>
      </c>
      <c r="Z681" s="24">
        <v>0.67390000000000005</v>
      </c>
      <c r="AA681" s="24">
        <v>0.63529999999999998</v>
      </c>
      <c r="AB681" s="24">
        <v>0.6119</v>
      </c>
      <c r="AC681" s="24">
        <v>0.65069999999999995</v>
      </c>
      <c r="AD681" s="24">
        <v>0.64162999999999992</v>
      </c>
      <c r="AE681" s="24">
        <v>0.66220000000000001</v>
      </c>
      <c r="AF681" s="24">
        <v>0.66</v>
      </c>
      <c r="AG681" s="223"/>
      <c r="AH681" s="224"/>
      <c r="AI681" s="224"/>
      <c r="AJ681" s="224"/>
      <c r="AK681" s="224"/>
      <c r="AL681" s="224"/>
      <c r="AM681" s="224"/>
      <c r="AN681" s="224"/>
      <c r="AO681" s="224"/>
      <c r="AP681" s="224"/>
      <c r="AQ681" s="224"/>
      <c r="AR681" s="224"/>
      <c r="AS681" s="224"/>
      <c r="AT681" s="224"/>
      <c r="AU681" s="224"/>
      <c r="AV681" s="224"/>
      <c r="AW681" s="224"/>
      <c r="AX681" s="224"/>
      <c r="AY681" s="224"/>
      <c r="AZ681" s="224"/>
      <c r="BA681" s="224"/>
      <c r="BB681" s="224"/>
      <c r="BC681" s="224"/>
      <c r="BD681" s="224"/>
      <c r="BE681" s="224"/>
      <c r="BF681" s="224"/>
      <c r="BG681" s="224"/>
      <c r="BH681" s="224"/>
      <c r="BI681" s="224"/>
      <c r="BJ681" s="224"/>
      <c r="BK681" s="224"/>
      <c r="BL681" s="224"/>
      <c r="BM681" s="242">
        <v>16</v>
      </c>
    </row>
    <row r="682" spans="1:65">
      <c r="A682" s="30"/>
      <c r="B682" s="19">
        <v>1</v>
      </c>
      <c r="C682" s="9">
        <v>4</v>
      </c>
      <c r="D682" s="24">
        <v>0.72089999999999999</v>
      </c>
      <c r="E682" s="24">
        <v>0.64900000000000002</v>
      </c>
      <c r="F682" s="24">
        <v>0.63497000000000003</v>
      </c>
      <c r="G682" s="24">
        <v>0.68799999999999994</v>
      </c>
      <c r="H682" s="24">
        <v>0.66200000000000003</v>
      </c>
      <c r="I682" s="24">
        <v>0.65200000000000002</v>
      </c>
      <c r="J682" s="24">
        <v>0.65500000000000003</v>
      </c>
      <c r="K682" s="244">
        <v>0.73399999999999999</v>
      </c>
      <c r="L682" s="24">
        <v>0.63200000000000001</v>
      </c>
      <c r="M682" s="24">
        <v>0.67723999999999995</v>
      </c>
      <c r="N682" s="24">
        <v>0.63071999999999995</v>
      </c>
      <c r="O682" s="24">
        <v>0.65129999999999999</v>
      </c>
      <c r="P682" s="24">
        <v>0.6139131538660384</v>
      </c>
      <c r="Q682" s="24">
        <v>0.62122899999999992</v>
      </c>
      <c r="R682" s="24">
        <v>0.65356362255195777</v>
      </c>
      <c r="S682" s="24">
        <v>0.69030000000000002</v>
      </c>
      <c r="T682" s="24">
        <v>0.66200000000000003</v>
      </c>
      <c r="U682" s="243">
        <v>0.57999999999999996</v>
      </c>
      <c r="V682" s="24">
        <v>0.68719999999999992</v>
      </c>
      <c r="W682" s="24">
        <v>0.68279999999999996</v>
      </c>
      <c r="X682" s="24">
        <v>0.67320000000000002</v>
      </c>
      <c r="Y682" s="24">
        <v>0.6644199999999999</v>
      </c>
      <c r="Z682" s="24">
        <v>0.67070000000000007</v>
      </c>
      <c r="AA682" s="24">
        <v>0.62049999999999994</v>
      </c>
      <c r="AB682" s="24">
        <v>0.61619999999999997</v>
      </c>
      <c r="AC682" s="24">
        <v>0.65129999999999999</v>
      </c>
      <c r="AD682" s="24">
        <v>0.64285000000000003</v>
      </c>
      <c r="AE682" s="24">
        <v>0.67379999999999995</v>
      </c>
      <c r="AF682" s="24">
        <v>0.66</v>
      </c>
      <c r="AG682" s="223"/>
      <c r="AH682" s="224"/>
      <c r="AI682" s="224"/>
      <c r="AJ682" s="224"/>
      <c r="AK682" s="224"/>
      <c r="AL682" s="224"/>
      <c r="AM682" s="224"/>
      <c r="AN682" s="224"/>
      <c r="AO682" s="224"/>
      <c r="AP682" s="224"/>
      <c r="AQ682" s="224"/>
      <c r="AR682" s="224"/>
      <c r="AS682" s="224"/>
      <c r="AT682" s="224"/>
      <c r="AU682" s="224"/>
      <c r="AV682" s="224"/>
      <c r="AW682" s="224"/>
      <c r="AX682" s="224"/>
      <c r="AY682" s="224"/>
      <c r="AZ682" s="224"/>
      <c r="BA682" s="224"/>
      <c r="BB682" s="224"/>
      <c r="BC682" s="224"/>
      <c r="BD682" s="224"/>
      <c r="BE682" s="224"/>
      <c r="BF682" s="224"/>
      <c r="BG682" s="224"/>
      <c r="BH682" s="224"/>
      <c r="BI682" s="224"/>
      <c r="BJ682" s="224"/>
      <c r="BK682" s="224"/>
      <c r="BL682" s="224"/>
      <c r="BM682" s="242">
        <v>0.65685430844704151</v>
      </c>
    </row>
    <row r="683" spans="1:65">
      <c r="A683" s="30"/>
      <c r="B683" s="19">
        <v>1</v>
      </c>
      <c r="C683" s="9">
        <v>5</v>
      </c>
      <c r="D683" s="24">
        <v>0.69440000000000002</v>
      </c>
      <c r="E683" s="24">
        <v>0.66</v>
      </c>
      <c r="F683" s="24">
        <v>0.63092000000000004</v>
      </c>
      <c r="G683" s="24">
        <v>0.68399999999999994</v>
      </c>
      <c r="H683" s="24">
        <v>0.69199999999999995</v>
      </c>
      <c r="I683" s="24">
        <v>0.65700000000000003</v>
      </c>
      <c r="J683" s="24">
        <v>0.63300000000000001</v>
      </c>
      <c r="K683" s="24">
        <v>0.67700000000000005</v>
      </c>
      <c r="L683" s="24">
        <v>0.64100000000000001</v>
      </c>
      <c r="M683" s="24">
        <v>0.68316999999999994</v>
      </c>
      <c r="N683" s="24">
        <v>0.63151999999999997</v>
      </c>
      <c r="O683" s="24">
        <v>0.64419999999999999</v>
      </c>
      <c r="P683" s="24">
        <v>0.60719017747106263</v>
      </c>
      <c r="Q683" s="24">
        <v>0.60986439999999997</v>
      </c>
      <c r="R683" s="24">
        <v>0.64072707256974004</v>
      </c>
      <c r="S683" s="24">
        <v>0.69930000000000003</v>
      </c>
      <c r="T683" s="24">
        <v>0.66</v>
      </c>
      <c r="U683" s="243">
        <v>0.58499999999999996</v>
      </c>
      <c r="V683" s="24">
        <v>0.68580000000000008</v>
      </c>
      <c r="W683" s="24">
        <v>0.68279999999999996</v>
      </c>
      <c r="X683" s="24">
        <v>0.68330000000000002</v>
      </c>
      <c r="Y683" s="24">
        <v>0.66510000000000002</v>
      </c>
      <c r="Z683" s="24">
        <v>0.65810000000000002</v>
      </c>
      <c r="AA683" s="24">
        <v>0.61939999999999995</v>
      </c>
      <c r="AB683" s="24">
        <v>0.60980000000000001</v>
      </c>
      <c r="AC683" s="24">
        <v>0.65259999999999996</v>
      </c>
      <c r="AD683" s="24">
        <v>0.66469</v>
      </c>
      <c r="AE683" s="24">
        <v>0.6522</v>
      </c>
      <c r="AF683" s="244">
        <v>0.7</v>
      </c>
      <c r="AG683" s="223"/>
      <c r="AH683" s="224"/>
      <c r="AI683" s="224"/>
      <c r="AJ683" s="224"/>
      <c r="AK683" s="224"/>
      <c r="AL683" s="224"/>
      <c r="AM683" s="224"/>
      <c r="AN683" s="224"/>
      <c r="AO683" s="224"/>
      <c r="AP683" s="224"/>
      <c r="AQ683" s="224"/>
      <c r="AR683" s="224"/>
      <c r="AS683" s="224"/>
      <c r="AT683" s="224"/>
      <c r="AU683" s="224"/>
      <c r="AV683" s="224"/>
      <c r="AW683" s="224"/>
      <c r="AX683" s="224"/>
      <c r="AY683" s="224"/>
      <c r="AZ683" s="224"/>
      <c r="BA683" s="224"/>
      <c r="BB683" s="224"/>
      <c r="BC683" s="224"/>
      <c r="BD683" s="224"/>
      <c r="BE683" s="224"/>
      <c r="BF683" s="224"/>
      <c r="BG683" s="224"/>
      <c r="BH683" s="224"/>
      <c r="BI683" s="224"/>
      <c r="BJ683" s="224"/>
      <c r="BK683" s="224"/>
      <c r="BL683" s="224"/>
      <c r="BM683" s="242">
        <v>44</v>
      </c>
    </row>
    <row r="684" spans="1:65">
      <c r="A684" s="30"/>
      <c r="B684" s="19">
        <v>1</v>
      </c>
      <c r="C684" s="9">
        <v>6</v>
      </c>
      <c r="D684" s="24">
        <v>0.71450000000000002</v>
      </c>
      <c r="E684" s="24">
        <v>0.65400000000000003</v>
      </c>
      <c r="F684" s="24">
        <v>0.62331000000000003</v>
      </c>
      <c r="G684" s="24">
        <v>0.68599999999999994</v>
      </c>
      <c r="H684" s="24">
        <v>0.66699999999999993</v>
      </c>
      <c r="I684" s="24">
        <v>0.65200000000000002</v>
      </c>
      <c r="J684" s="24">
        <v>0.64599999999999991</v>
      </c>
      <c r="K684" s="24">
        <v>0.68300000000000005</v>
      </c>
      <c r="L684" s="24">
        <v>0.65400000000000003</v>
      </c>
      <c r="M684" s="24">
        <v>0.67147999999999997</v>
      </c>
      <c r="N684" s="24">
        <v>0.61206000000000005</v>
      </c>
      <c r="O684" s="24">
        <v>0.69379999999999997</v>
      </c>
      <c r="P684" s="24">
        <v>0.60748524279916127</v>
      </c>
      <c r="Q684" s="24">
        <v>0.61918459999999997</v>
      </c>
      <c r="R684" s="24">
        <v>0.64510266820973994</v>
      </c>
      <c r="S684" s="24">
        <v>0.69020000000000004</v>
      </c>
      <c r="T684" s="24">
        <v>0.65600000000000003</v>
      </c>
      <c r="U684" s="243">
        <v>0.57499999999999996</v>
      </c>
      <c r="V684" s="24">
        <v>0.68940000000000001</v>
      </c>
      <c r="W684" s="24">
        <v>0.68959999999999999</v>
      </c>
      <c r="X684" s="24">
        <v>0.68009999999999993</v>
      </c>
      <c r="Y684" s="24">
        <v>0.67237000000000002</v>
      </c>
      <c r="Z684" s="24">
        <v>0.66569999999999996</v>
      </c>
      <c r="AA684" s="24">
        <v>0.62379999999999991</v>
      </c>
      <c r="AB684" s="24">
        <v>0.61019999999999996</v>
      </c>
      <c r="AC684" s="24">
        <v>0.65439999999999998</v>
      </c>
      <c r="AD684" s="24">
        <v>0.64348000000000005</v>
      </c>
      <c r="AE684" s="24">
        <v>0.68140000000000001</v>
      </c>
      <c r="AF684" s="24">
        <v>0.66</v>
      </c>
      <c r="AG684" s="223"/>
      <c r="AH684" s="224"/>
      <c r="AI684" s="224"/>
      <c r="AJ684" s="224"/>
      <c r="AK684" s="224"/>
      <c r="AL684" s="224"/>
      <c r="AM684" s="224"/>
      <c r="AN684" s="224"/>
      <c r="AO684" s="224"/>
      <c r="AP684" s="224"/>
      <c r="AQ684" s="224"/>
      <c r="AR684" s="224"/>
      <c r="AS684" s="224"/>
      <c r="AT684" s="224"/>
      <c r="AU684" s="224"/>
      <c r="AV684" s="224"/>
      <c r="AW684" s="224"/>
      <c r="AX684" s="224"/>
      <c r="AY684" s="224"/>
      <c r="AZ684" s="224"/>
      <c r="BA684" s="224"/>
      <c r="BB684" s="224"/>
      <c r="BC684" s="224"/>
      <c r="BD684" s="224"/>
      <c r="BE684" s="224"/>
      <c r="BF684" s="224"/>
      <c r="BG684" s="224"/>
      <c r="BH684" s="224"/>
      <c r="BI684" s="224"/>
      <c r="BJ684" s="224"/>
      <c r="BK684" s="224"/>
      <c r="BL684" s="224"/>
      <c r="BM684" s="56"/>
    </row>
    <row r="685" spans="1:65">
      <c r="A685" s="30"/>
      <c r="B685" s="20" t="s">
        <v>239</v>
      </c>
      <c r="C685" s="12"/>
      <c r="D685" s="245">
        <v>0.70951666666666657</v>
      </c>
      <c r="E685" s="245">
        <v>0.65816666666666668</v>
      </c>
      <c r="F685" s="245">
        <v>0.62920833333333337</v>
      </c>
      <c r="G685" s="245">
        <v>0.68566666666666665</v>
      </c>
      <c r="H685" s="245">
        <v>0.66683333333333328</v>
      </c>
      <c r="I685" s="245">
        <v>0.65366666666666673</v>
      </c>
      <c r="J685" s="245">
        <v>0.64433333333333331</v>
      </c>
      <c r="K685" s="245">
        <v>0.69016666666666671</v>
      </c>
      <c r="L685" s="245">
        <v>0.62716666666666665</v>
      </c>
      <c r="M685" s="245">
        <v>0.68002166666666664</v>
      </c>
      <c r="N685" s="245">
        <v>0.63048499999999996</v>
      </c>
      <c r="O685" s="245">
        <v>0.66021666666666667</v>
      </c>
      <c r="P685" s="245">
        <v>0.60573328238221935</v>
      </c>
      <c r="Q685" s="245">
        <v>0.6196929000000001</v>
      </c>
      <c r="R685" s="245">
        <v>0.64720612080160667</v>
      </c>
      <c r="S685" s="245">
        <v>0.68956666666666677</v>
      </c>
      <c r="T685" s="245">
        <v>0.65666666666666673</v>
      </c>
      <c r="U685" s="245">
        <v>0.57599999999999996</v>
      </c>
      <c r="V685" s="245">
        <v>0.6876833333333332</v>
      </c>
      <c r="W685" s="245">
        <v>0.67956666666666665</v>
      </c>
      <c r="X685" s="245">
        <v>0.67820000000000003</v>
      </c>
      <c r="Y685" s="245">
        <v>0.66679166666666667</v>
      </c>
      <c r="Z685" s="245">
        <v>0.66880000000000006</v>
      </c>
      <c r="AA685" s="245">
        <v>0.62275000000000003</v>
      </c>
      <c r="AB685" s="245">
        <v>0.61364999999999992</v>
      </c>
      <c r="AC685" s="245">
        <v>0.65138333333333331</v>
      </c>
      <c r="AD685" s="245">
        <v>0.64651500000000006</v>
      </c>
      <c r="AE685" s="245">
        <v>0.66903333333333326</v>
      </c>
      <c r="AF685" s="245">
        <v>0.66833333333333345</v>
      </c>
      <c r="AG685" s="223"/>
      <c r="AH685" s="224"/>
      <c r="AI685" s="224"/>
      <c r="AJ685" s="224"/>
      <c r="AK685" s="224"/>
      <c r="AL685" s="224"/>
      <c r="AM685" s="224"/>
      <c r="AN685" s="224"/>
      <c r="AO685" s="224"/>
      <c r="AP685" s="224"/>
      <c r="AQ685" s="224"/>
      <c r="AR685" s="224"/>
      <c r="AS685" s="224"/>
      <c r="AT685" s="224"/>
      <c r="AU685" s="224"/>
      <c r="AV685" s="224"/>
      <c r="AW685" s="224"/>
      <c r="AX685" s="224"/>
      <c r="AY685" s="224"/>
      <c r="AZ685" s="224"/>
      <c r="BA685" s="224"/>
      <c r="BB685" s="224"/>
      <c r="BC685" s="224"/>
      <c r="BD685" s="224"/>
      <c r="BE685" s="224"/>
      <c r="BF685" s="224"/>
      <c r="BG685" s="224"/>
      <c r="BH685" s="224"/>
      <c r="BI685" s="224"/>
      <c r="BJ685" s="224"/>
      <c r="BK685" s="224"/>
      <c r="BL685" s="224"/>
      <c r="BM685" s="56"/>
    </row>
    <row r="686" spans="1:65">
      <c r="A686" s="30"/>
      <c r="B686" s="3" t="s">
        <v>240</v>
      </c>
      <c r="C686" s="29"/>
      <c r="D686" s="24">
        <v>0.71245000000000003</v>
      </c>
      <c r="E686" s="24">
        <v>0.66</v>
      </c>
      <c r="F686" s="24">
        <v>0.62983</v>
      </c>
      <c r="G686" s="24">
        <v>0.6865</v>
      </c>
      <c r="H686" s="24">
        <v>0.66899999999999993</v>
      </c>
      <c r="I686" s="24">
        <v>0.65450000000000008</v>
      </c>
      <c r="J686" s="24">
        <v>0.64449999999999996</v>
      </c>
      <c r="K686" s="24">
        <v>0.68049999999999999</v>
      </c>
      <c r="L686" s="24">
        <v>0.63149999999999995</v>
      </c>
      <c r="M686" s="24">
        <v>0.67968499999999998</v>
      </c>
      <c r="N686" s="24">
        <v>0.63224499999999995</v>
      </c>
      <c r="O686" s="24">
        <v>0.65734999999999999</v>
      </c>
      <c r="P686" s="24">
        <v>0.60736574278911171</v>
      </c>
      <c r="Q686" s="24">
        <v>0.61985625</v>
      </c>
      <c r="R686" s="24">
        <v>0.64590211502349004</v>
      </c>
      <c r="S686" s="24">
        <v>0.69025000000000003</v>
      </c>
      <c r="T686" s="24">
        <v>0.65800000000000003</v>
      </c>
      <c r="U686" s="24">
        <v>0.57550000000000001</v>
      </c>
      <c r="V686" s="24">
        <v>0.68789999999999996</v>
      </c>
      <c r="W686" s="24">
        <v>0.68320000000000003</v>
      </c>
      <c r="X686" s="24">
        <v>0.67830000000000001</v>
      </c>
      <c r="Y686" s="24">
        <v>0.66576999999999997</v>
      </c>
      <c r="Z686" s="24">
        <v>0.66820000000000002</v>
      </c>
      <c r="AA686" s="24">
        <v>0.62044999999999995</v>
      </c>
      <c r="AB686" s="24">
        <v>0.61399999999999999</v>
      </c>
      <c r="AC686" s="24">
        <v>0.65100000000000002</v>
      </c>
      <c r="AD686" s="24">
        <v>0.64316499999999999</v>
      </c>
      <c r="AE686" s="24">
        <v>0.67074999999999996</v>
      </c>
      <c r="AF686" s="24">
        <v>0.66</v>
      </c>
      <c r="AG686" s="223"/>
      <c r="AH686" s="224"/>
      <c r="AI686" s="224"/>
      <c r="AJ686" s="224"/>
      <c r="AK686" s="224"/>
      <c r="AL686" s="224"/>
      <c r="AM686" s="224"/>
      <c r="AN686" s="224"/>
      <c r="AO686" s="224"/>
      <c r="AP686" s="224"/>
      <c r="AQ686" s="224"/>
      <c r="AR686" s="224"/>
      <c r="AS686" s="224"/>
      <c r="AT686" s="224"/>
      <c r="AU686" s="224"/>
      <c r="AV686" s="224"/>
      <c r="AW686" s="224"/>
      <c r="AX686" s="224"/>
      <c r="AY686" s="224"/>
      <c r="AZ686" s="224"/>
      <c r="BA686" s="224"/>
      <c r="BB686" s="224"/>
      <c r="BC686" s="224"/>
      <c r="BD686" s="224"/>
      <c r="BE686" s="224"/>
      <c r="BF686" s="224"/>
      <c r="BG686" s="224"/>
      <c r="BH686" s="224"/>
      <c r="BI686" s="224"/>
      <c r="BJ686" s="224"/>
      <c r="BK686" s="224"/>
      <c r="BL686" s="224"/>
      <c r="BM686" s="56"/>
    </row>
    <row r="687" spans="1:65">
      <c r="A687" s="30"/>
      <c r="B687" s="3" t="s">
        <v>241</v>
      </c>
      <c r="C687" s="29"/>
      <c r="D687" s="24">
        <v>9.4976663800465429E-3</v>
      </c>
      <c r="E687" s="24">
        <v>5.8793423668524964E-3</v>
      </c>
      <c r="F687" s="24">
        <v>7.8078509633999933E-3</v>
      </c>
      <c r="G687" s="24">
        <v>3.8297084310253251E-3</v>
      </c>
      <c r="H687" s="24">
        <v>2.3318805000828526E-2</v>
      </c>
      <c r="I687" s="24">
        <v>5.1251016250086897E-3</v>
      </c>
      <c r="J687" s="24">
        <v>7.2018516137634138E-3</v>
      </c>
      <c r="K687" s="24">
        <v>2.2903420414136094E-2</v>
      </c>
      <c r="L687" s="24">
        <v>2.0932430978428365E-2</v>
      </c>
      <c r="M687" s="24">
        <v>7.9405425927115622E-3</v>
      </c>
      <c r="N687" s="24">
        <v>9.750712281674602E-3</v>
      </c>
      <c r="O687" s="24">
        <v>1.8853691062141298E-2</v>
      </c>
      <c r="P687" s="24">
        <v>7.809121379047144E-3</v>
      </c>
      <c r="Q687" s="24">
        <v>6.9175340288285033E-3</v>
      </c>
      <c r="R687" s="24">
        <v>6.581331085841682E-3</v>
      </c>
      <c r="S687" s="24">
        <v>6.1656035119578359E-3</v>
      </c>
      <c r="T687" s="24">
        <v>9.0700973901423048E-3</v>
      </c>
      <c r="U687" s="24">
        <v>5.8651513194460771E-3</v>
      </c>
      <c r="V687" s="24">
        <v>1.4316656965460252E-3</v>
      </c>
      <c r="W687" s="24">
        <v>1.2638459821776806E-2</v>
      </c>
      <c r="X687" s="24">
        <v>3.4496376621320538E-3</v>
      </c>
      <c r="Y687" s="24">
        <v>2.8986301362310396E-3</v>
      </c>
      <c r="Z687" s="24">
        <v>8.3644485771627534E-3</v>
      </c>
      <c r="AA687" s="24">
        <v>6.5166709292398626E-3</v>
      </c>
      <c r="AB687" s="24">
        <v>3.4262224095934035E-3</v>
      </c>
      <c r="AC687" s="24">
        <v>1.8605554726120466E-3</v>
      </c>
      <c r="AD687" s="24">
        <v>1.1543666228716063E-2</v>
      </c>
      <c r="AE687" s="24">
        <v>1.0671207366866525E-2</v>
      </c>
      <c r="AF687" s="24">
        <v>1.6020819787597191E-2</v>
      </c>
      <c r="AG687" s="223"/>
      <c r="AH687" s="224"/>
      <c r="AI687" s="224"/>
      <c r="AJ687" s="224"/>
      <c r="AK687" s="224"/>
      <c r="AL687" s="224"/>
      <c r="AM687" s="224"/>
      <c r="AN687" s="224"/>
      <c r="AO687" s="224"/>
      <c r="AP687" s="224"/>
      <c r="AQ687" s="224"/>
      <c r="AR687" s="224"/>
      <c r="AS687" s="224"/>
      <c r="AT687" s="224"/>
      <c r="AU687" s="224"/>
      <c r="AV687" s="224"/>
      <c r="AW687" s="224"/>
      <c r="AX687" s="224"/>
      <c r="AY687" s="224"/>
      <c r="AZ687" s="224"/>
      <c r="BA687" s="224"/>
      <c r="BB687" s="224"/>
      <c r="BC687" s="224"/>
      <c r="BD687" s="224"/>
      <c r="BE687" s="224"/>
      <c r="BF687" s="224"/>
      <c r="BG687" s="224"/>
      <c r="BH687" s="224"/>
      <c r="BI687" s="224"/>
      <c r="BJ687" s="224"/>
      <c r="BK687" s="224"/>
      <c r="BL687" s="224"/>
      <c r="BM687" s="56"/>
    </row>
    <row r="688" spans="1:65">
      <c r="A688" s="30"/>
      <c r="B688" s="3" t="s">
        <v>87</v>
      </c>
      <c r="C688" s="29"/>
      <c r="D688" s="13">
        <v>1.3386107509872746E-2</v>
      </c>
      <c r="E688" s="13">
        <v>8.9329081289225062E-3</v>
      </c>
      <c r="F688" s="13">
        <v>1.2409007557221364E-2</v>
      </c>
      <c r="G688" s="13">
        <v>5.585379335476896E-3</v>
      </c>
      <c r="H688" s="13">
        <v>3.4969465134959049E-2</v>
      </c>
      <c r="I688" s="13">
        <v>7.840543026530377E-3</v>
      </c>
      <c r="J688" s="13">
        <v>1.1177214092752324E-2</v>
      </c>
      <c r="K688" s="13">
        <v>3.3185347134705764E-2</v>
      </c>
      <c r="L688" s="13">
        <v>3.3376185455904914E-2</v>
      </c>
      <c r="M688" s="13">
        <v>1.167689646071801E-2</v>
      </c>
      <c r="N688" s="13">
        <v>1.546541516717226E-2</v>
      </c>
      <c r="O688" s="13">
        <v>2.8556823864097084E-2</v>
      </c>
      <c r="P688" s="13">
        <v>1.2892013046295791E-2</v>
      </c>
      <c r="Q688" s="13">
        <v>1.1162842157508183E-2</v>
      </c>
      <c r="R688" s="13">
        <v>1.0168833195968971E-2</v>
      </c>
      <c r="S688" s="13">
        <v>8.9412725556501683E-3</v>
      </c>
      <c r="T688" s="13">
        <v>1.3812331050978129E-2</v>
      </c>
      <c r="U688" s="13">
        <v>1.018255437403833E-2</v>
      </c>
      <c r="V688" s="13">
        <v>2.0818676666285725E-3</v>
      </c>
      <c r="W688" s="13">
        <v>1.859782187930074E-2</v>
      </c>
      <c r="X688" s="13">
        <v>5.0864607226954496E-3</v>
      </c>
      <c r="Y688" s="13">
        <v>4.3471301174495373E-3</v>
      </c>
      <c r="Z688" s="13">
        <v>1.2506651580685934E-2</v>
      </c>
      <c r="AA688" s="13">
        <v>1.0464345129249077E-2</v>
      </c>
      <c r="AB688" s="13">
        <v>5.5833494819415037E-3</v>
      </c>
      <c r="AC688" s="13">
        <v>2.8563142122335233E-3</v>
      </c>
      <c r="AD688" s="13">
        <v>1.7855217943460032E-2</v>
      </c>
      <c r="AE688" s="13">
        <v>1.5950187883314024E-2</v>
      </c>
      <c r="AF688" s="13">
        <v>2.3971301427826216E-2</v>
      </c>
      <c r="AG688" s="157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30"/>
      <c r="B689" s="3" t="s">
        <v>242</v>
      </c>
      <c r="C689" s="29"/>
      <c r="D689" s="13">
        <v>8.0173575087193027E-2</v>
      </c>
      <c r="E689" s="13">
        <v>1.9979441449169411E-3</v>
      </c>
      <c r="F689" s="13">
        <v>-4.2088442989846153E-2</v>
      </c>
      <c r="G689" s="13">
        <v>4.3864153510303261E-2</v>
      </c>
      <c r="H689" s="13">
        <v>1.5192143460068808E-2</v>
      </c>
      <c r="I689" s="13">
        <v>-4.8528901148735537E-3</v>
      </c>
      <c r="J689" s="13">
        <v>-1.9062027838883666E-2</v>
      </c>
      <c r="K689" s="13">
        <v>5.0714987770093867E-2</v>
      </c>
      <c r="L689" s="13">
        <v>-4.5196691866973393E-2</v>
      </c>
      <c r="M689" s="13">
        <v>3.5270162533299398E-2</v>
      </c>
      <c r="N689" s="13">
        <v>-4.014483593688345E-2</v>
      </c>
      <c r="O689" s="13">
        <v>5.118879752154637E-3</v>
      </c>
      <c r="P689" s="13">
        <v>-7.7827039280117249E-2</v>
      </c>
      <c r="Q689" s="13">
        <v>-5.6574811140235548E-2</v>
      </c>
      <c r="R689" s="13">
        <v>-1.4688474325829426E-2</v>
      </c>
      <c r="S689" s="13">
        <v>4.9801543202121934E-2</v>
      </c>
      <c r="T689" s="13">
        <v>-2.8566727501322386E-4</v>
      </c>
      <c r="U689" s="13">
        <v>-0.12309321474681378</v>
      </c>
      <c r="V689" s="13">
        <v>4.6934342197098022E-2</v>
      </c>
      <c r="W689" s="13">
        <v>3.457746706925402E-2</v>
      </c>
      <c r="X689" s="13">
        <v>3.2496843331095482E-2</v>
      </c>
      <c r="Y689" s="13">
        <v>1.5128709809515417E-2</v>
      </c>
      <c r="Z689" s="13">
        <v>1.8186211766199722E-2</v>
      </c>
      <c r="AA689" s="13">
        <v>-5.1920658825656663E-2</v>
      </c>
      <c r="AB689" s="13">
        <v>-6.5774568106566567E-2</v>
      </c>
      <c r="AC689" s="13">
        <v>-8.3290541652119021E-3</v>
      </c>
      <c r="AD689" s="13">
        <v>-1.574064189589619E-2</v>
      </c>
      <c r="AE689" s="13">
        <v>1.854144020929982E-2</v>
      </c>
      <c r="AF689" s="13">
        <v>1.7475754879999306E-2</v>
      </c>
      <c r="AG689" s="157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30"/>
      <c r="B690" s="46" t="s">
        <v>243</v>
      </c>
      <c r="C690" s="47"/>
      <c r="D690" s="45">
        <v>1.62</v>
      </c>
      <c r="E690" s="45">
        <v>0</v>
      </c>
      <c r="F690" s="45">
        <v>0.91</v>
      </c>
      <c r="G690" s="45">
        <v>0.87</v>
      </c>
      <c r="H690" s="45">
        <v>0.27</v>
      </c>
      <c r="I690" s="45">
        <v>0.14000000000000001</v>
      </c>
      <c r="J690" s="45">
        <v>0.44</v>
      </c>
      <c r="K690" s="45">
        <v>1.01</v>
      </c>
      <c r="L690" s="45">
        <v>0.98</v>
      </c>
      <c r="M690" s="45">
        <v>0.69</v>
      </c>
      <c r="N690" s="45">
        <v>0.87</v>
      </c>
      <c r="O690" s="45">
        <v>0.06</v>
      </c>
      <c r="P690" s="45">
        <v>1.65</v>
      </c>
      <c r="Q690" s="45">
        <v>1.21</v>
      </c>
      <c r="R690" s="45">
        <v>0.35</v>
      </c>
      <c r="S690" s="45">
        <v>0.99</v>
      </c>
      <c r="T690" s="45">
        <v>0.05</v>
      </c>
      <c r="U690" s="45">
        <v>2.59</v>
      </c>
      <c r="V690" s="45">
        <v>0.93</v>
      </c>
      <c r="W690" s="45">
        <v>0.67</v>
      </c>
      <c r="X690" s="45">
        <v>0.63</v>
      </c>
      <c r="Y690" s="45">
        <v>0.27</v>
      </c>
      <c r="Z690" s="45">
        <v>0.34</v>
      </c>
      <c r="AA690" s="45">
        <v>1.1200000000000001</v>
      </c>
      <c r="AB690" s="45">
        <v>1.4</v>
      </c>
      <c r="AC690" s="45">
        <v>0.21</v>
      </c>
      <c r="AD690" s="45">
        <v>0.37</v>
      </c>
      <c r="AE690" s="45">
        <v>0.34</v>
      </c>
      <c r="AF690" s="45">
        <v>0.32</v>
      </c>
      <c r="AG690" s="157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B691" s="31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  <c r="AE691" s="20"/>
      <c r="AF691" s="20"/>
      <c r="BM691" s="55"/>
    </row>
    <row r="692" spans="1:65" ht="15">
      <c r="B692" s="8" t="s">
        <v>524</v>
      </c>
      <c r="BM692" s="28" t="s">
        <v>67</v>
      </c>
    </row>
    <row r="693" spans="1:65" ht="15">
      <c r="A693" s="25" t="s">
        <v>40</v>
      </c>
      <c r="B693" s="18" t="s">
        <v>114</v>
      </c>
      <c r="C693" s="15" t="s">
        <v>115</v>
      </c>
      <c r="D693" s="16" t="s">
        <v>235</v>
      </c>
      <c r="E693" s="17" t="s">
        <v>235</v>
      </c>
      <c r="F693" s="17" t="s">
        <v>235</v>
      </c>
      <c r="G693" s="17" t="s">
        <v>235</v>
      </c>
      <c r="H693" s="17" t="s">
        <v>235</v>
      </c>
      <c r="I693" s="17" t="s">
        <v>235</v>
      </c>
      <c r="J693" s="157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8">
        <v>1</v>
      </c>
    </row>
    <row r="694" spans="1:65">
      <c r="A694" s="30"/>
      <c r="B694" s="19" t="s">
        <v>236</v>
      </c>
      <c r="C694" s="9" t="s">
        <v>236</v>
      </c>
      <c r="D694" s="154" t="s">
        <v>247</v>
      </c>
      <c r="E694" s="156" t="s">
        <v>255</v>
      </c>
      <c r="F694" s="156" t="s">
        <v>257</v>
      </c>
      <c r="G694" s="156" t="s">
        <v>258</v>
      </c>
      <c r="H694" s="156" t="s">
        <v>267</v>
      </c>
      <c r="I694" s="156" t="s">
        <v>273</v>
      </c>
      <c r="J694" s="157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 t="s">
        <v>3</v>
      </c>
    </row>
    <row r="695" spans="1:65">
      <c r="A695" s="30"/>
      <c r="B695" s="19"/>
      <c r="C695" s="9"/>
      <c r="D695" s="10" t="s">
        <v>286</v>
      </c>
      <c r="E695" s="11" t="s">
        <v>286</v>
      </c>
      <c r="F695" s="11" t="s">
        <v>286</v>
      </c>
      <c r="G695" s="11" t="s">
        <v>286</v>
      </c>
      <c r="H695" s="11" t="s">
        <v>286</v>
      </c>
      <c r="I695" s="11" t="s">
        <v>286</v>
      </c>
      <c r="J695" s="157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>
        <v>2</v>
      </c>
    </row>
    <row r="696" spans="1:65">
      <c r="A696" s="30"/>
      <c r="B696" s="19"/>
      <c r="C696" s="9"/>
      <c r="D696" s="26"/>
      <c r="E696" s="26"/>
      <c r="F696" s="26"/>
      <c r="G696" s="26"/>
      <c r="H696" s="26"/>
      <c r="I696" s="26"/>
      <c r="J696" s="157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3</v>
      </c>
    </row>
    <row r="697" spans="1:65">
      <c r="A697" s="30"/>
      <c r="B697" s="18">
        <v>1</v>
      </c>
      <c r="C697" s="14">
        <v>1</v>
      </c>
      <c r="D697" s="22">
        <v>7.5</v>
      </c>
      <c r="E697" s="22">
        <v>7.74</v>
      </c>
      <c r="F697" s="22">
        <v>8.82</v>
      </c>
      <c r="G697" s="22">
        <v>7.8151403171430918</v>
      </c>
      <c r="H697" s="22">
        <v>9.5811050000000009</v>
      </c>
      <c r="I697" s="22">
        <v>8.17</v>
      </c>
      <c r="J697" s="157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1</v>
      </c>
    </row>
    <row r="698" spans="1:65">
      <c r="A698" s="30"/>
      <c r="B698" s="19">
        <v>1</v>
      </c>
      <c r="C698" s="9">
        <v>2</v>
      </c>
      <c r="D698" s="11">
        <v>7.4</v>
      </c>
      <c r="E698" s="11">
        <v>7.7199999999999989</v>
      </c>
      <c r="F698" s="11">
        <v>8.73</v>
      </c>
      <c r="G698" s="11">
        <v>8.1199368832774113</v>
      </c>
      <c r="H698" s="11">
        <v>9.3391269999999995</v>
      </c>
      <c r="I698" s="11">
        <v>8.4499999999999993</v>
      </c>
      <c r="J698" s="157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41</v>
      </c>
    </row>
    <row r="699" spans="1:65">
      <c r="A699" s="30"/>
      <c r="B699" s="19">
        <v>1</v>
      </c>
      <c r="C699" s="9">
        <v>3</v>
      </c>
      <c r="D699" s="11">
        <v>7.5</v>
      </c>
      <c r="E699" s="11">
        <v>8.07</v>
      </c>
      <c r="F699" s="11">
        <v>8.48</v>
      </c>
      <c r="G699" s="11">
        <v>8.1352007135235738</v>
      </c>
      <c r="H699" s="11">
        <v>9.6765100000000004</v>
      </c>
      <c r="I699" s="11">
        <v>8.44</v>
      </c>
      <c r="J699" s="157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16</v>
      </c>
    </row>
    <row r="700" spans="1:65">
      <c r="A700" s="30"/>
      <c r="B700" s="19">
        <v>1</v>
      </c>
      <c r="C700" s="9">
        <v>4</v>
      </c>
      <c r="D700" s="11">
        <v>7.7000000000000011</v>
      </c>
      <c r="E700" s="11">
        <v>7.669999999999999</v>
      </c>
      <c r="F700" s="11">
        <v>8.6</v>
      </c>
      <c r="G700" s="11">
        <v>8.4424768333630453</v>
      </c>
      <c r="H700" s="11">
        <v>9.1790330000000004</v>
      </c>
      <c r="I700" s="11">
        <v>8.14</v>
      </c>
      <c r="J700" s="157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8.3083915752636734</v>
      </c>
    </row>
    <row r="701" spans="1:65">
      <c r="A701" s="30"/>
      <c r="B701" s="19">
        <v>1</v>
      </c>
      <c r="C701" s="9">
        <v>5</v>
      </c>
      <c r="D701" s="11">
        <v>7.4</v>
      </c>
      <c r="E701" s="11">
        <v>7.5</v>
      </c>
      <c r="F701" s="11">
        <v>8.74</v>
      </c>
      <c r="G701" s="11">
        <v>8.2949879699902347</v>
      </c>
      <c r="H701" s="11">
        <v>9.5317299999999996</v>
      </c>
      <c r="I701" s="11">
        <v>8.43</v>
      </c>
      <c r="J701" s="157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45</v>
      </c>
    </row>
    <row r="702" spans="1:65">
      <c r="A702" s="30"/>
      <c r="B702" s="19">
        <v>1</v>
      </c>
      <c r="C702" s="9">
        <v>6</v>
      </c>
      <c r="D702" s="11">
        <v>7.4</v>
      </c>
      <c r="E702" s="11">
        <v>7.31</v>
      </c>
      <c r="F702" s="11">
        <v>8.7100000000000009</v>
      </c>
      <c r="G702" s="11">
        <v>8.1516039921949002</v>
      </c>
      <c r="H702" s="11">
        <v>9.7252449999999993</v>
      </c>
      <c r="I702" s="11">
        <v>8.49</v>
      </c>
      <c r="J702" s="157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5"/>
    </row>
    <row r="703" spans="1:65">
      <c r="A703" s="30"/>
      <c r="B703" s="20" t="s">
        <v>239</v>
      </c>
      <c r="C703" s="12"/>
      <c r="D703" s="23">
        <v>7.4833333333333334</v>
      </c>
      <c r="E703" s="23">
        <v>7.6683333333333339</v>
      </c>
      <c r="F703" s="23">
        <v>8.6800000000000015</v>
      </c>
      <c r="G703" s="23">
        <v>8.1598911182487104</v>
      </c>
      <c r="H703" s="23">
        <v>9.5054583333333316</v>
      </c>
      <c r="I703" s="23">
        <v>8.3533333333333335</v>
      </c>
      <c r="J703" s="157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5"/>
    </row>
    <row r="704" spans="1:65">
      <c r="A704" s="30"/>
      <c r="B704" s="3" t="s">
        <v>240</v>
      </c>
      <c r="C704" s="29"/>
      <c r="D704" s="11">
        <v>7.45</v>
      </c>
      <c r="E704" s="11">
        <v>7.6949999999999985</v>
      </c>
      <c r="F704" s="11">
        <v>8.7200000000000006</v>
      </c>
      <c r="G704" s="11">
        <v>8.143402352859237</v>
      </c>
      <c r="H704" s="11">
        <v>9.5564175000000002</v>
      </c>
      <c r="I704" s="11">
        <v>8.4349999999999987</v>
      </c>
      <c r="J704" s="157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5"/>
    </row>
    <row r="705" spans="1:65">
      <c r="A705" s="30"/>
      <c r="B705" s="3" t="s">
        <v>241</v>
      </c>
      <c r="C705" s="29"/>
      <c r="D705" s="24">
        <v>0.11690451944500145</v>
      </c>
      <c r="E705" s="24">
        <v>0.25529721241460263</v>
      </c>
      <c r="F705" s="24">
        <v>0.12083045973594581</v>
      </c>
      <c r="G705" s="24">
        <v>0.20939608116484981</v>
      </c>
      <c r="H705" s="24">
        <v>0.20890049346582842</v>
      </c>
      <c r="I705" s="24">
        <v>0.15526321736543586</v>
      </c>
      <c r="J705" s="223"/>
      <c r="K705" s="224"/>
      <c r="L705" s="224"/>
      <c r="M705" s="224"/>
      <c r="N705" s="224"/>
      <c r="O705" s="224"/>
      <c r="P705" s="224"/>
      <c r="Q705" s="224"/>
      <c r="R705" s="224"/>
      <c r="S705" s="224"/>
      <c r="T705" s="224"/>
      <c r="U705" s="224"/>
      <c r="V705" s="224"/>
      <c r="W705" s="224"/>
      <c r="X705" s="224"/>
      <c r="Y705" s="224"/>
      <c r="Z705" s="224"/>
      <c r="AA705" s="224"/>
      <c r="AB705" s="224"/>
      <c r="AC705" s="224"/>
      <c r="AD705" s="224"/>
      <c r="AE705" s="224"/>
      <c r="AF705" s="224"/>
      <c r="AG705" s="224"/>
      <c r="AH705" s="224"/>
      <c r="AI705" s="224"/>
      <c r="AJ705" s="224"/>
      <c r="AK705" s="224"/>
      <c r="AL705" s="224"/>
      <c r="AM705" s="224"/>
      <c r="AN705" s="224"/>
      <c r="AO705" s="224"/>
      <c r="AP705" s="224"/>
      <c r="AQ705" s="224"/>
      <c r="AR705" s="224"/>
      <c r="AS705" s="224"/>
      <c r="AT705" s="224"/>
      <c r="AU705" s="224"/>
      <c r="AV705" s="224"/>
      <c r="AW705" s="224"/>
      <c r="AX705" s="224"/>
      <c r="AY705" s="224"/>
      <c r="AZ705" s="224"/>
      <c r="BA705" s="224"/>
      <c r="BB705" s="224"/>
      <c r="BC705" s="224"/>
      <c r="BD705" s="224"/>
      <c r="BE705" s="224"/>
      <c r="BF705" s="224"/>
      <c r="BG705" s="224"/>
      <c r="BH705" s="224"/>
      <c r="BI705" s="224"/>
      <c r="BJ705" s="224"/>
      <c r="BK705" s="224"/>
      <c r="BL705" s="224"/>
      <c r="BM705" s="56"/>
    </row>
    <row r="706" spans="1:65">
      <c r="A706" s="30"/>
      <c r="B706" s="3" t="s">
        <v>87</v>
      </c>
      <c r="C706" s="29"/>
      <c r="D706" s="13">
        <v>1.5621984781069236E-2</v>
      </c>
      <c r="E706" s="13">
        <v>3.329239892387776E-2</v>
      </c>
      <c r="F706" s="13">
        <v>1.3920559877413108E-2</v>
      </c>
      <c r="G706" s="13">
        <v>2.5661626868593652E-2</v>
      </c>
      <c r="H706" s="13">
        <v>2.1976898550306111E-2</v>
      </c>
      <c r="I706" s="13">
        <v>1.8586977338240527E-2</v>
      </c>
      <c r="J706" s="157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A707" s="30"/>
      <c r="B707" s="3" t="s">
        <v>242</v>
      </c>
      <c r="C707" s="29"/>
      <c r="D707" s="13">
        <v>-9.9304207614234419E-2</v>
      </c>
      <c r="E707" s="13">
        <v>-7.7037563303584022E-2</v>
      </c>
      <c r="F707" s="13">
        <v>4.4726879007810139E-2</v>
      </c>
      <c r="G707" s="13">
        <v>-1.7873550574709185E-2</v>
      </c>
      <c r="H707" s="13">
        <v>0.14407924171913722</v>
      </c>
      <c r="I707" s="13">
        <v>5.4092007655806018E-3</v>
      </c>
      <c r="J707" s="157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30"/>
      <c r="B708" s="46" t="s">
        <v>243</v>
      </c>
      <c r="C708" s="47"/>
      <c r="D708" s="45">
        <v>1.03</v>
      </c>
      <c r="E708" s="45">
        <v>0.78</v>
      </c>
      <c r="F708" s="45">
        <v>0.56000000000000005</v>
      </c>
      <c r="G708" s="45">
        <v>0.13</v>
      </c>
      <c r="H708" s="45">
        <v>1.66</v>
      </c>
      <c r="I708" s="45">
        <v>0.13</v>
      </c>
      <c r="J708" s="157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B709" s="31"/>
      <c r="C709" s="20"/>
      <c r="D709" s="20"/>
      <c r="E709" s="20"/>
      <c r="F709" s="20"/>
      <c r="G709" s="20"/>
      <c r="H709" s="20"/>
      <c r="I709" s="20"/>
      <c r="BM709" s="55"/>
    </row>
    <row r="710" spans="1:65" ht="15">
      <c r="B710" s="8" t="s">
        <v>525</v>
      </c>
      <c r="BM710" s="28" t="s">
        <v>67</v>
      </c>
    </row>
    <row r="711" spans="1:65" ht="15">
      <c r="A711" s="25" t="s">
        <v>43</v>
      </c>
      <c r="B711" s="18" t="s">
        <v>114</v>
      </c>
      <c r="C711" s="15" t="s">
        <v>115</v>
      </c>
      <c r="D711" s="16" t="s">
        <v>235</v>
      </c>
      <c r="E711" s="17" t="s">
        <v>235</v>
      </c>
      <c r="F711" s="17" t="s">
        <v>235</v>
      </c>
      <c r="G711" s="17" t="s">
        <v>235</v>
      </c>
      <c r="H711" s="17" t="s">
        <v>235</v>
      </c>
      <c r="I711" s="17" t="s">
        <v>235</v>
      </c>
      <c r="J711" s="17" t="s">
        <v>235</v>
      </c>
      <c r="K711" s="17" t="s">
        <v>235</v>
      </c>
      <c r="L711" s="17" t="s">
        <v>235</v>
      </c>
      <c r="M711" s="17" t="s">
        <v>235</v>
      </c>
      <c r="N711" s="17" t="s">
        <v>235</v>
      </c>
      <c r="O711" s="17" t="s">
        <v>235</v>
      </c>
      <c r="P711" s="17" t="s">
        <v>235</v>
      </c>
      <c r="Q711" s="17" t="s">
        <v>235</v>
      </c>
      <c r="R711" s="17" t="s">
        <v>235</v>
      </c>
      <c r="S711" s="17" t="s">
        <v>235</v>
      </c>
      <c r="T711" s="17" t="s">
        <v>235</v>
      </c>
      <c r="U711" s="17" t="s">
        <v>235</v>
      </c>
      <c r="V711" s="17" t="s">
        <v>235</v>
      </c>
      <c r="W711" s="17" t="s">
        <v>235</v>
      </c>
      <c r="X711" s="17" t="s">
        <v>235</v>
      </c>
      <c r="Y711" s="17" t="s">
        <v>235</v>
      </c>
      <c r="Z711" s="157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8">
        <v>1</v>
      </c>
    </row>
    <row r="712" spans="1:65">
      <c r="A712" s="30"/>
      <c r="B712" s="19" t="s">
        <v>236</v>
      </c>
      <c r="C712" s="9" t="s">
        <v>236</v>
      </c>
      <c r="D712" s="154" t="s">
        <v>247</v>
      </c>
      <c r="E712" s="156" t="s">
        <v>248</v>
      </c>
      <c r="F712" s="156" t="s">
        <v>249</v>
      </c>
      <c r="G712" s="156" t="s">
        <v>250</v>
      </c>
      <c r="H712" s="156" t="s">
        <v>251</v>
      </c>
      <c r="I712" s="156" t="s">
        <v>252</v>
      </c>
      <c r="J712" s="156" t="s">
        <v>253</v>
      </c>
      <c r="K712" s="156" t="s">
        <v>254</v>
      </c>
      <c r="L712" s="156" t="s">
        <v>255</v>
      </c>
      <c r="M712" s="156" t="s">
        <v>256</v>
      </c>
      <c r="N712" s="156" t="s">
        <v>257</v>
      </c>
      <c r="O712" s="156" t="s">
        <v>258</v>
      </c>
      <c r="P712" s="156" t="s">
        <v>260</v>
      </c>
      <c r="Q712" s="156" t="s">
        <v>262</v>
      </c>
      <c r="R712" s="156" t="s">
        <v>263</v>
      </c>
      <c r="S712" s="156" t="s">
        <v>265</v>
      </c>
      <c r="T712" s="156" t="s">
        <v>266</v>
      </c>
      <c r="U712" s="156" t="s">
        <v>268</v>
      </c>
      <c r="V712" s="156" t="s">
        <v>270</v>
      </c>
      <c r="W712" s="156" t="s">
        <v>271</v>
      </c>
      <c r="X712" s="156" t="s">
        <v>272</v>
      </c>
      <c r="Y712" s="156" t="s">
        <v>273</v>
      </c>
      <c r="Z712" s="157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 t="s">
        <v>3</v>
      </c>
    </row>
    <row r="713" spans="1:65">
      <c r="A713" s="30"/>
      <c r="B713" s="19"/>
      <c r="C713" s="9"/>
      <c r="D713" s="10" t="s">
        <v>286</v>
      </c>
      <c r="E713" s="11" t="s">
        <v>286</v>
      </c>
      <c r="F713" s="11" t="s">
        <v>287</v>
      </c>
      <c r="G713" s="11" t="s">
        <v>287</v>
      </c>
      <c r="H713" s="11" t="s">
        <v>287</v>
      </c>
      <c r="I713" s="11" t="s">
        <v>287</v>
      </c>
      <c r="J713" s="11" t="s">
        <v>287</v>
      </c>
      <c r="K713" s="11" t="s">
        <v>287</v>
      </c>
      <c r="L713" s="11" t="s">
        <v>286</v>
      </c>
      <c r="M713" s="11" t="s">
        <v>286</v>
      </c>
      <c r="N713" s="11" t="s">
        <v>286</v>
      </c>
      <c r="O713" s="11" t="s">
        <v>286</v>
      </c>
      <c r="P713" s="11" t="s">
        <v>118</v>
      </c>
      <c r="Q713" s="11" t="s">
        <v>286</v>
      </c>
      <c r="R713" s="11" t="s">
        <v>287</v>
      </c>
      <c r="S713" s="11" t="s">
        <v>287</v>
      </c>
      <c r="T713" s="11" t="s">
        <v>287</v>
      </c>
      <c r="U713" s="11" t="s">
        <v>286</v>
      </c>
      <c r="V713" s="11" t="s">
        <v>287</v>
      </c>
      <c r="W713" s="11" t="s">
        <v>287</v>
      </c>
      <c r="X713" s="11" t="s">
        <v>287</v>
      </c>
      <c r="Y713" s="11" t="s">
        <v>286</v>
      </c>
      <c r="Z713" s="157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>
        <v>0</v>
      </c>
    </row>
    <row r="714" spans="1:65">
      <c r="A714" s="30"/>
      <c r="B714" s="19"/>
      <c r="C714" s="9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157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>
        <v>0</v>
      </c>
    </row>
    <row r="715" spans="1:65">
      <c r="A715" s="30"/>
      <c r="B715" s="18">
        <v>1</v>
      </c>
      <c r="C715" s="14">
        <v>1</v>
      </c>
      <c r="D715" s="228">
        <v>130</v>
      </c>
      <c r="E715" s="228">
        <v>125.30000000000001</v>
      </c>
      <c r="F715" s="228">
        <v>135.5</v>
      </c>
      <c r="G715" s="238">
        <v>111.5</v>
      </c>
      <c r="H715" s="228">
        <v>140</v>
      </c>
      <c r="I715" s="228">
        <v>122.5</v>
      </c>
      <c r="J715" s="228">
        <v>133</v>
      </c>
      <c r="K715" s="228">
        <v>134</v>
      </c>
      <c r="L715" s="238">
        <v>123.86999999999999</v>
      </c>
      <c r="M715" s="228">
        <v>123.6</v>
      </c>
      <c r="N715" s="228">
        <v>130.72999999999999</v>
      </c>
      <c r="O715" s="228">
        <v>123.10999558485076</v>
      </c>
      <c r="P715" s="228">
        <v>119.57025539957999</v>
      </c>
      <c r="Q715" s="228">
        <v>135</v>
      </c>
      <c r="R715" s="228">
        <v>131.19999999999999</v>
      </c>
      <c r="S715" s="228">
        <v>120.2</v>
      </c>
      <c r="T715" s="228">
        <v>125</v>
      </c>
      <c r="U715" s="228">
        <v>123.00000000000001</v>
      </c>
      <c r="V715" s="229">
        <v>172</v>
      </c>
      <c r="W715" s="228">
        <v>124.6</v>
      </c>
      <c r="X715" s="228">
        <v>130</v>
      </c>
      <c r="Y715" s="228">
        <v>124.6</v>
      </c>
      <c r="Z715" s="230"/>
      <c r="AA715" s="231"/>
      <c r="AB715" s="231"/>
      <c r="AC715" s="231"/>
      <c r="AD715" s="231"/>
      <c r="AE715" s="231"/>
      <c r="AF715" s="231"/>
      <c r="AG715" s="231"/>
      <c r="AH715" s="231"/>
      <c r="AI715" s="231"/>
      <c r="AJ715" s="231"/>
      <c r="AK715" s="231"/>
      <c r="AL715" s="231"/>
      <c r="AM715" s="231"/>
      <c r="AN715" s="231"/>
      <c r="AO715" s="231"/>
      <c r="AP715" s="231"/>
      <c r="AQ715" s="231"/>
      <c r="AR715" s="231"/>
      <c r="AS715" s="231"/>
      <c r="AT715" s="231"/>
      <c r="AU715" s="231"/>
      <c r="AV715" s="231"/>
      <c r="AW715" s="231"/>
      <c r="AX715" s="231"/>
      <c r="AY715" s="231"/>
      <c r="AZ715" s="231"/>
      <c r="BA715" s="231"/>
      <c r="BB715" s="231"/>
      <c r="BC715" s="231"/>
      <c r="BD715" s="231"/>
      <c r="BE715" s="231"/>
      <c r="BF715" s="231"/>
      <c r="BG715" s="231"/>
      <c r="BH715" s="231"/>
      <c r="BI715" s="231"/>
      <c r="BJ715" s="231"/>
      <c r="BK715" s="231"/>
      <c r="BL715" s="231"/>
      <c r="BM715" s="232">
        <v>1</v>
      </c>
    </row>
    <row r="716" spans="1:65">
      <c r="A716" s="30"/>
      <c r="B716" s="19">
        <v>1</v>
      </c>
      <c r="C716" s="9">
        <v>2</v>
      </c>
      <c r="D716" s="233">
        <v>133</v>
      </c>
      <c r="E716" s="233">
        <v>115.5</v>
      </c>
      <c r="F716" s="233">
        <v>135</v>
      </c>
      <c r="G716" s="233">
        <v>136</v>
      </c>
      <c r="H716" s="233">
        <v>130</v>
      </c>
      <c r="I716" s="233">
        <v>122</v>
      </c>
      <c r="J716" s="233">
        <v>129.5</v>
      </c>
      <c r="K716" s="233">
        <v>140</v>
      </c>
      <c r="L716" s="233">
        <v>127.25999999999999</v>
      </c>
      <c r="M716" s="233">
        <v>121.1</v>
      </c>
      <c r="N716" s="233">
        <v>131.33000000000001</v>
      </c>
      <c r="O716" s="233">
        <v>123.26501390728033</v>
      </c>
      <c r="P716" s="233">
        <v>120.01403858957998</v>
      </c>
      <c r="Q716" s="233">
        <v>134</v>
      </c>
      <c r="R716" s="233">
        <v>128.80000000000001</v>
      </c>
      <c r="S716" s="233">
        <v>122.8</v>
      </c>
      <c r="T716" s="233">
        <v>129</v>
      </c>
      <c r="U716" s="233">
        <v>127</v>
      </c>
      <c r="V716" s="235">
        <v>167</v>
      </c>
      <c r="W716" s="233">
        <v>129.9</v>
      </c>
      <c r="X716" s="233">
        <v>128.5</v>
      </c>
      <c r="Y716" s="233">
        <v>131.19999999999999</v>
      </c>
      <c r="Z716" s="230"/>
      <c r="AA716" s="231"/>
      <c r="AB716" s="231"/>
      <c r="AC716" s="231"/>
      <c r="AD716" s="231"/>
      <c r="AE716" s="231"/>
      <c r="AF716" s="231"/>
      <c r="AG716" s="231"/>
      <c r="AH716" s="231"/>
      <c r="AI716" s="231"/>
      <c r="AJ716" s="231"/>
      <c r="AK716" s="231"/>
      <c r="AL716" s="231"/>
      <c r="AM716" s="231"/>
      <c r="AN716" s="231"/>
      <c r="AO716" s="231"/>
      <c r="AP716" s="231"/>
      <c r="AQ716" s="231"/>
      <c r="AR716" s="231"/>
      <c r="AS716" s="231"/>
      <c r="AT716" s="231"/>
      <c r="AU716" s="231"/>
      <c r="AV716" s="231"/>
      <c r="AW716" s="231"/>
      <c r="AX716" s="231"/>
      <c r="AY716" s="231"/>
      <c r="AZ716" s="231"/>
      <c r="BA716" s="231"/>
      <c r="BB716" s="231"/>
      <c r="BC716" s="231"/>
      <c r="BD716" s="231"/>
      <c r="BE716" s="231"/>
      <c r="BF716" s="231"/>
      <c r="BG716" s="231"/>
      <c r="BH716" s="231"/>
      <c r="BI716" s="231"/>
      <c r="BJ716" s="231"/>
      <c r="BK716" s="231"/>
      <c r="BL716" s="231"/>
      <c r="BM716" s="232">
        <v>42</v>
      </c>
    </row>
    <row r="717" spans="1:65">
      <c r="A717" s="30"/>
      <c r="B717" s="19">
        <v>1</v>
      </c>
      <c r="C717" s="9">
        <v>3</v>
      </c>
      <c r="D717" s="233">
        <v>126</v>
      </c>
      <c r="E717" s="233">
        <v>127.4</v>
      </c>
      <c r="F717" s="233">
        <v>136</v>
      </c>
      <c r="G717" s="233">
        <v>143.5</v>
      </c>
      <c r="H717" s="233">
        <v>122.5</v>
      </c>
      <c r="I717" s="233">
        <v>123.00000000000001</v>
      </c>
      <c r="J717" s="233">
        <v>130</v>
      </c>
      <c r="K717" s="233">
        <v>132</v>
      </c>
      <c r="L717" s="233">
        <v>129.80000000000001</v>
      </c>
      <c r="M717" s="233">
        <v>120.3</v>
      </c>
      <c r="N717" s="233">
        <v>134.84</v>
      </c>
      <c r="O717" s="234">
        <v>128.76048506058129</v>
      </c>
      <c r="P717" s="233">
        <v>122.40341486357997</v>
      </c>
      <c r="Q717" s="233">
        <v>132</v>
      </c>
      <c r="R717" s="233">
        <v>130.30000000000001</v>
      </c>
      <c r="S717" s="233">
        <v>118.9</v>
      </c>
      <c r="T717" s="233">
        <v>118</v>
      </c>
      <c r="U717" s="234">
        <v>133</v>
      </c>
      <c r="V717" s="235">
        <v>156</v>
      </c>
      <c r="W717" s="233">
        <v>128.6</v>
      </c>
      <c r="X717" s="233">
        <v>130.4</v>
      </c>
      <c r="Y717" s="233">
        <v>128</v>
      </c>
      <c r="Z717" s="230"/>
      <c r="AA717" s="231"/>
      <c r="AB717" s="231"/>
      <c r="AC717" s="231"/>
      <c r="AD717" s="231"/>
      <c r="AE717" s="231"/>
      <c r="AF717" s="231"/>
      <c r="AG717" s="231"/>
      <c r="AH717" s="231"/>
      <c r="AI717" s="231"/>
      <c r="AJ717" s="231"/>
      <c r="AK717" s="231"/>
      <c r="AL717" s="231"/>
      <c r="AM717" s="231"/>
      <c r="AN717" s="231"/>
      <c r="AO717" s="231"/>
      <c r="AP717" s="231"/>
      <c r="AQ717" s="231"/>
      <c r="AR717" s="231"/>
      <c r="AS717" s="231"/>
      <c r="AT717" s="231"/>
      <c r="AU717" s="231"/>
      <c r="AV717" s="231"/>
      <c r="AW717" s="231"/>
      <c r="AX717" s="231"/>
      <c r="AY717" s="231"/>
      <c r="AZ717" s="231"/>
      <c r="BA717" s="231"/>
      <c r="BB717" s="231"/>
      <c r="BC717" s="231"/>
      <c r="BD717" s="231"/>
      <c r="BE717" s="231"/>
      <c r="BF717" s="231"/>
      <c r="BG717" s="231"/>
      <c r="BH717" s="231"/>
      <c r="BI717" s="231"/>
      <c r="BJ717" s="231"/>
      <c r="BK717" s="231"/>
      <c r="BL717" s="231"/>
      <c r="BM717" s="232">
        <v>16</v>
      </c>
    </row>
    <row r="718" spans="1:65">
      <c r="A718" s="30"/>
      <c r="B718" s="19">
        <v>1</v>
      </c>
      <c r="C718" s="9">
        <v>4</v>
      </c>
      <c r="D718" s="233">
        <v>127</v>
      </c>
      <c r="E718" s="233">
        <v>119.4</v>
      </c>
      <c r="F718" s="233">
        <v>133</v>
      </c>
      <c r="G718" s="233">
        <v>135</v>
      </c>
      <c r="H718" s="233">
        <v>131.5</v>
      </c>
      <c r="I718" s="233">
        <v>123.00000000000001</v>
      </c>
      <c r="J718" s="233">
        <v>138</v>
      </c>
      <c r="K718" s="233">
        <v>146</v>
      </c>
      <c r="L718" s="233">
        <v>128.03</v>
      </c>
      <c r="M718" s="233">
        <v>120</v>
      </c>
      <c r="N718" s="234">
        <v>119.75</v>
      </c>
      <c r="O718" s="233">
        <v>123.98541541968521</v>
      </c>
      <c r="P718" s="233">
        <v>121.84487516957999</v>
      </c>
      <c r="Q718" s="233">
        <v>135</v>
      </c>
      <c r="R718" s="233">
        <v>129.9</v>
      </c>
      <c r="S718" s="233">
        <v>121.4</v>
      </c>
      <c r="T718" s="233">
        <v>126</v>
      </c>
      <c r="U718" s="233">
        <v>125</v>
      </c>
      <c r="V718" s="235">
        <v>168</v>
      </c>
      <c r="W718" s="233">
        <v>126.50000000000001</v>
      </c>
      <c r="X718" s="233">
        <v>126.69999999999999</v>
      </c>
      <c r="Y718" s="233">
        <v>126.69999999999999</v>
      </c>
      <c r="Z718" s="230"/>
      <c r="AA718" s="231"/>
      <c r="AB718" s="231"/>
      <c r="AC718" s="231"/>
      <c r="AD718" s="231"/>
      <c r="AE718" s="231"/>
      <c r="AF718" s="231"/>
      <c r="AG718" s="231"/>
      <c r="AH718" s="231"/>
      <c r="AI718" s="231"/>
      <c r="AJ718" s="231"/>
      <c r="AK718" s="231"/>
      <c r="AL718" s="231"/>
      <c r="AM718" s="231"/>
      <c r="AN718" s="231"/>
      <c r="AO718" s="231"/>
      <c r="AP718" s="231"/>
      <c r="AQ718" s="231"/>
      <c r="AR718" s="231"/>
      <c r="AS718" s="231"/>
      <c r="AT718" s="231"/>
      <c r="AU718" s="231"/>
      <c r="AV718" s="231"/>
      <c r="AW718" s="231"/>
      <c r="AX718" s="231"/>
      <c r="AY718" s="231"/>
      <c r="AZ718" s="231"/>
      <c r="BA718" s="231"/>
      <c r="BB718" s="231"/>
      <c r="BC718" s="231"/>
      <c r="BD718" s="231"/>
      <c r="BE718" s="231"/>
      <c r="BF718" s="231"/>
      <c r="BG718" s="231"/>
      <c r="BH718" s="231"/>
      <c r="BI718" s="231"/>
      <c r="BJ718" s="231"/>
      <c r="BK718" s="231"/>
      <c r="BL718" s="231"/>
      <c r="BM718" s="232">
        <v>128.04376007042163</v>
      </c>
    </row>
    <row r="719" spans="1:65">
      <c r="A719" s="30"/>
      <c r="B719" s="19">
        <v>1</v>
      </c>
      <c r="C719" s="9">
        <v>5</v>
      </c>
      <c r="D719" s="233">
        <v>126</v>
      </c>
      <c r="E719" s="233">
        <v>119.4</v>
      </c>
      <c r="F719" s="233">
        <v>131.5</v>
      </c>
      <c r="G719" s="233">
        <v>142</v>
      </c>
      <c r="H719" s="233">
        <v>132.5</v>
      </c>
      <c r="I719" s="233">
        <v>119.5</v>
      </c>
      <c r="J719" s="233">
        <v>122.5</v>
      </c>
      <c r="K719" s="233">
        <v>144</v>
      </c>
      <c r="L719" s="233">
        <v>129.19999999999999</v>
      </c>
      <c r="M719" s="233">
        <v>121.5</v>
      </c>
      <c r="N719" s="233">
        <v>128.79</v>
      </c>
      <c r="O719" s="233">
        <v>125.59648015848211</v>
      </c>
      <c r="P719" s="233">
        <v>121.53305281257998</v>
      </c>
      <c r="Q719" s="233">
        <v>134</v>
      </c>
      <c r="R719" s="233">
        <v>130.4</v>
      </c>
      <c r="S719" s="233">
        <v>121.8</v>
      </c>
      <c r="T719" s="233">
        <v>126</v>
      </c>
      <c r="U719" s="233">
        <v>125</v>
      </c>
      <c r="V719" s="235">
        <v>163</v>
      </c>
      <c r="W719" s="233">
        <v>125.49999999999999</v>
      </c>
      <c r="X719" s="233">
        <v>129</v>
      </c>
      <c r="Y719" s="233">
        <v>129.69999999999999</v>
      </c>
      <c r="Z719" s="230"/>
      <c r="AA719" s="231"/>
      <c r="AB719" s="231"/>
      <c r="AC719" s="231"/>
      <c r="AD719" s="231"/>
      <c r="AE719" s="231"/>
      <c r="AF719" s="231"/>
      <c r="AG719" s="231"/>
      <c r="AH719" s="231"/>
      <c r="AI719" s="231"/>
      <c r="AJ719" s="231"/>
      <c r="AK719" s="231"/>
      <c r="AL719" s="231"/>
      <c r="AM719" s="231"/>
      <c r="AN719" s="231"/>
      <c r="AO719" s="231"/>
      <c r="AP719" s="231"/>
      <c r="AQ719" s="231"/>
      <c r="AR719" s="231"/>
      <c r="AS719" s="231"/>
      <c r="AT719" s="231"/>
      <c r="AU719" s="231"/>
      <c r="AV719" s="231"/>
      <c r="AW719" s="231"/>
      <c r="AX719" s="231"/>
      <c r="AY719" s="231"/>
      <c r="AZ719" s="231"/>
      <c r="BA719" s="231"/>
      <c r="BB719" s="231"/>
      <c r="BC719" s="231"/>
      <c r="BD719" s="231"/>
      <c r="BE719" s="231"/>
      <c r="BF719" s="231"/>
      <c r="BG719" s="231"/>
      <c r="BH719" s="231"/>
      <c r="BI719" s="231"/>
      <c r="BJ719" s="231"/>
      <c r="BK719" s="231"/>
      <c r="BL719" s="231"/>
      <c r="BM719" s="232">
        <v>46</v>
      </c>
    </row>
    <row r="720" spans="1:65">
      <c r="A720" s="30"/>
      <c r="B720" s="19">
        <v>1</v>
      </c>
      <c r="C720" s="9">
        <v>6</v>
      </c>
      <c r="D720" s="233">
        <v>128</v>
      </c>
      <c r="E720" s="233">
        <v>121</v>
      </c>
      <c r="F720" s="233">
        <v>134</v>
      </c>
      <c r="G720" s="233">
        <v>141.5</v>
      </c>
      <c r="H720" s="233">
        <v>127.50000000000001</v>
      </c>
      <c r="I720" s="233">
        <v>120.5</v>
      </c>
      <c r="J720" s="233">
        <v>124.49999999999999</v>
      </c>
      <c r="K720" s="233">
        <v>144</v>
      </c>
      <c r="L720" s="233">
        <v>128.38999999999999</v>
      </c>
      <c r="M720" s="233">
        <v>118</v>
      </c>
      <c r="N720" s="233">
        <v>130.38</v>
      </c>
      <c r="O720" s="233">
        <v>122.35571154023799</v>
      </c>
      <c r="P720" s="233">
        <v>120.67299210557999</v>
      </c>
      <c r="Q720" s="233">
        <v>132</v>
      </c>
      <c r="R720" s="233">
        <v>128.6</v>
      </c>
      <c r="S720" s="233">
        <v>121.2</v>
      </c>
      <c r="T720" s="233">
        <v>130</v>
      </c>
      <c r="U720" s="233">
        <v>122</v>
      </c>
      <c r="V720" s="235">
        <v>170</v>
      </c>
      <c r="W720" s="233">
        <v>123.00000000000001</v>
      </c>
      <c r="X720" s="233">
        <v>127.70000000000002</v>
      </c>
      <c r="Y720" s="233">
        <v>131.4</v>
      </c>
      <c r="Z720" s="230"/>
      <c r="AA720" s="231"/>
      <c r="AB720" s="231"/>
      <c r="AC720" s="231"/>
      <c r="AD720" s="231"/>
      <c r="AE720" s="231"/>
      <c r="AF720" s="231"/>
      <c r="AG720" s="231"/>
      <c r="AH720" s="231"/>
      <c r="AI720" s="231"/>
      <c r="AJ720" s="231"/>
      <c r="AK720" s="231"/>
      <c r="AL720" s="231"/>
      <c r="AM720" s="231"/>
      <c r="AN720" s="231"/>
      <c r="AO720" s="231"/>
      <c r="AP720" s="231"/>
      <c r="AQ720" s="231"/>
      <c r="AR720" s="231"/>
      <c r="AS720" s="231"/>
      <c r="AT720" s="231"/>
      <c r="AU720" s="231"/>
      <c r="AV720" s="231"/>
      <c r="AW720" s="231"/>
      <c r="AX720" s="231"/>
      <c r="AY720" s="231"/>
      <c r="AZ720" s="231"/>
      <c r="BA720" s="231"/>
      <c r="BB720" s="231"/>
      <c r="BC720" s="231"/>
      <c r="BD720" s="231"/>
      <c r="BE720" s="231"/>
      <c r="BF720" s="231"/>
      <c r="BG720" s="231"/>
      <c r="BH720" s="231"/>
      <c r="BI720" s="231"/>
      <c r="BJ720" s="231"/>
      <c r="BK720" s="231"/>
      <c r="BL720" s="231"/>
      <c r="BM720" s="236"/>
    </row>
    <row r="721" spans="1:65">
      <c r="A721" s="30"/>
      <c r="B721" s="20" t="s">
        <v>239</v>
      </c>
      <c r="C721" s="12"/>
      <c r="D721" s="237">
        <v>128.33333333333334</v>
      </c>
      <c r="E721" s="237">
        <v>121.33333333333333</v>
      </c>
      <c r="F721" s="237">
        <v>134.16666666666666</v>
      </c>
      <c r="G721" s="237">
        <v>134.91666666666666</v>
      </c>
      <c r="H721" s="237">
        <v>130.66666666666666</v>
      </c>
      <c r="I721" s="237">
        <v>121.75</v>
      </c>
      <c r="J721" s="237">
        <v>129.58333333333334</v>
      </c>
      <c r="K721" s="237">
        <v>140</v>
      </c>
      <c r="L721" s="237">
        <v>127.75833333333334</v>
      </c>
      <c r="M721" s="237">
        <v>120.75</v>
      </c>
      <c r="N721" s="237">
        <v>129.30333333333331</v>
      </c>
      <c r="O721" s="237">
        <v>124.51218361185295</v>
      </c>
      <c r="P721" s="237">
        <v>121.00643815674665</v>
      </c>
      <c r="Q721" s="237">
        <v>133.66666666666666</v>
      </c>
      <c r="R721" s="237">
        <v>129.86666666666667</v>
      </c>
      <c r="S721" s="237">
        <v>121.05</v>
      </c>
      <c r="T721" s="237">
        <v>125.66666666666667</v>
      </c>
      <c r="U721" s="237">
        <v>125.83333333333333</v>
      </c>
      <c r="V721" s="237">
        <v>166</v>
      </c>
      <c r="W721" s="237">
        <v>126.35000000000001</v>
      </c>
      <c r="X721" s="237">
        <v>128.71666666666667</v>
      </c>
      <c r="Y721" s="237">
        <v>128.6</v>
      </c>
      <c r="Z721" s="230"/>
      <c r="AA721" s="231"/>
      <c r="AB721" s="231"/>
      <c r="AC721" s="231"/>
      <c r="AD721" s="231"/>
      <c r="AE721" s="231"/>
      <c r="AF721" s="231"/>
      <c r="AG721" s="231"/>
      <c r="AH721" s="231"/>
      <c r="AI721" s="231"/>
      <c r="AJ721" s="231"/>
      <c r="AK721" s="231"/>
      <c r="AL721" s="231"/>
      <c r="AM721" s="231"/>
      <c r="AN721" s="231"/>
      <c r="AO721" s="231"/>
      <c r="AP721" s="231"/>
      <c r="AQ721" s="231"/>
      <c r="AR721" s="231"/>
      <c r="AS721" s="231"/>
      <c r="AT721" s="231"/>
      <c r="AU721" s="231"/>
      <c r="AV721" s="231"/>
      <c r="AW721" s="231"/>
      <c r="AX721" s="231"/>
      <c r="AY721" s="231"/>
      <c r="AZ721" s="231"/>
      <c r="BA721" s="231"/>
      <c r="BB721" s="231"/>
      <c r="BC721" s="231"/>
      <c r="BD721" s="231"/>
      <c r="BE721" s="231"/>
      <c r="BF721" s="231"/>
      <c r="BG721" s="231"/>
      <c r="BH721" s="231"/>
      <c r="BI721" s="231"/>
      <c r="BJ721" s="231"/>
      <c r="BK721" s="231"/>
      <c r="BL721" s="231"/>
      <c r="BM721" s="236"/>
    </row>
    <row r="722" spans="1:65">
      <c r="A722" s="30"/>
      <c r="B722" s="3" t="s">
        <v>240</v>
      </c>
      <c r="C722" s="29"/>
      <c r="D722" s="233">
        <v>127.5</v>
      </c>
      <c r="E722" s="233">
        <v>120.2</v>
      </c>
      <c r="F722" s="233">
        <v>134.5</v>
      </c>
      <c r="G722" s="233">
        <v>138.75</v>
      </c>
      <c r="H722" s="233">
        <v>130.75</v>
      </c>
      <c r="I722" s="233">
        <v>122.25</v>
      </c>
      <c r="J722" s="233">
        <v>129.75</v>
      </c>
      <c r="K722" s="233">
        <v>142</v>
      </c>
      <c r="L722" s="233">
        <v>128.20999999999998</v>
      </c>
      <c r="M722" s="233">
        <v>120.69999999999999</v>
      </c>
      <c r="N722" s="233">
        <v>130.55500000000001</v>
      </c>
      <c r="O722" s="233">
        <v>123.62521466348278</v>
      </c>
      <c r="P722" s="233">
        <v>121.10302245907999</v>
      </c>
      <c r="Q722" s="233">
        <v>134</v>
      </c>
      <c r="R722" s="233">
        <v>130.10000000000002</v>
      </c>
      <c r="S722" s="233">
        <v>121.30000000000001</v>
      </c>
      <c r="T722" s="233">
        <v>126</v>
      </c>
      <c r="U722" s="233">
        <v>125</v>
      </c>
      <c r="V722" s="233">
        <v>167.5</v>
      </c>
      <c r="W722" s="233">
        <v>126</v>
      </c>
      <c r="X722" s="233">
        <v>128.75</v>
      </c>
      <c r="Y722" s="233">
        <v>128.85</v>
      </c>
      <c r="Z722" s="230"/>
      <c r="AA722" s="231"/>
      <c r="AB722" s="231"/>
      <c r="AC722" s="231"/>
      <c r="AD722" s="231"/>
      <c r="AE722" s="231"/>
      <c r="AF722" s="231"/>
      <c r="AG722" s="231"/>
      <c r="AH722" s="231"/>
      <c r="AI722" s="231"/>
      <c r="AJ722" s="231"/>
      <c r="AK722" s="231"/>
      <c r="AL722" s="231"/>
      <c r="AM722" s="231"/>
      <c r="AN722" s="231"/>
      <c r="AO722" s="231"/>
      <c r="AP722" s="231"/>
      <c r="AQ722" s="231"/>
      <c r="AR722" s="231"/>
      <c r="AS722" s="231"/>
      <c r="AT722" s="231"/>
      <c r="AU722" s="231"/>
      <c r="AV722" s="231"/>
      <c r="AW722" s="231"/>
      <c r="AX722" s="231"/>
      <c r="AY722" s="231"/>
      <c r="AZ722" s="231"/>
      <c r="BA722" s="231"/>
      <c r="BB722" s="231"/>
      <c r="BC722" s="231"/>
      <c r="BD722" s="231"/>
      <c r="BE722" s="231"/>
      <c r="BF722" s="231"/>
      <c r="BG722" s="231"/>
      <c r="BH722" s="231"/>
      <c r="BI722" s="231"/>
      <c r="BJ722" s="231"/>
      <c r="BK722" s="231"/>
      <c r="BL722" s="231"/>
      <c r="BM722" s="236"/>
    </row>
    <row r="723" spans="1:65">
      <c r="A723" s="30"/>
      <c r="B723" s="3" t="s">
        <v>241</v>
      </c>
      <c r="C723" s="29"/>
      <c r="D723" s="233">
        <v>2.7325202042558927</v>
      </c>
      <c r="E723" s="233">
        <v>4.3394316064050011</v>
      </c>
      <c r="F723" s="233">
        <v>1.6931233465600393</v>
      </c>
      <c r="G723" s="233">
        <v>11.972538021099231</v>
      </c>
      <c r="H723" s="233">
        <v>5.8022983951764013</v>
      </c>
      <c r="I723" s="233">
        <v>1.4404860290887984</v>
      </c>
      <c r="J723" s="233">
        <v>5.6339743225068659</v>
      </c>
      <c r="K723" s="233">
        <v>5.7965506984757758</v>
      </c>
      <c r="L723" s="233">
        <v>2.1017651311853767</v>
      </c>
      <c r="M723" s="233">
        <v>1.8512158166999311</v>
      </c>
      <c r="N723" s="233">
        <v>5.0889357106045932</v>
      </c>
      <c r="O723" s="233">
        <v>2.3525808916722175</v>
      </c>
      <c r="P723" s="233">
        <v>1.1036763675639947</v>
      </c>
      <c r="Q723" s="233">
        <v>1.3662601021279464</v>
      </c>
      <c r="R723" s="233">
        <v>0.99933311096283695</v>
      </c>
      <c r="S723" s="233">
        <v>1.3501851724856084</v>
      </c>
      <c r="T723" s="233">
        <v>4.2268979957726289</v>
      </c>
      <c r="U723" s="233">
        <v>3.9200340134578746</v>
      </c>
      <c r="V723" s="233">
        <v>5.7619441163551732</v>
      </c>
      <c r="W723" s="233">
        <v>2.557146847562727</v>
      </c>
      <c r="X723" s="233">
        <v>1.3934369977385674</v>
      </c>
      <c r="Y723" s="233">
        <v>2.675070092539634</v>
      </c>
      <c r="Z723" s="230"/>
      <c r="AA723" s="231"/>
      <c r="AB723" s="231"/>
      <c r="AC723" s="231"/>
      <c r="AD723" s="231"/>
      <c r="AE723" s="231"/>
      <c r="AF723" s="231"/>
      <c r="AG723" s="231"/>
      <c r="AH723" s="231"/>
      <c r="AI723" s="231"/>
      <c r="AJ723" s="231"/>
      <c r="AK723" s="231"/>
      <c r="AL723" s="231"/>
      <c r="AM723" s="231"/>
      <c r="AN723" s="231"/>
      <c r="AO723" s="231"/>
      <c r="AP723" s="231"/>
      <c r="AQ723" s="231"/>
      <c r="AR723" s="231"/>
      <c r="AS723" s="231"/>
      <c r="AT723" s="231"/>
      <c r="AU723" s="231"/>
      <c r="AV723" s="231"/>
      <c r="AW723" s="231"/>
      <c r="AX723" s="231"/>
      <c r="AY723" s="231"/>
      <c r="AZ723" s="231"/>
      <c r="BA723" s="231"/>
      <c r="BB723" s="231"/>
      <c r="BC723" s="231"/>
      <c r="BD723" s="231"/>
      <c r="BE723" s="231"/>
      <c r="BF723" s="231"/>
      <c r="BG723" s="231"/>
      <c r="BH723" s="231"/>
      <c r="BI723" s="231"/>
      <c r="BJ723" s="231"/>
      <c r="BK723" s="231"/>
      <c r="BL723" s="231"/>
      <c r="BM723" s="236"/>
    </row>
    <row r="724" spans="1:65">
      <c r="A724" s="30"/>
      <c r="B724" s="3" t="s">
        <v>87</v>
      </c>
      <c r="C724" s="29"/>
      <c r="D724" s="13">
        <v>2.1292365227967992E-2</v>
      </c>
      <c r="E724" s="13">
        <v>3.5764546206634627E-2</v>
      </c>
      <c r="F724" s="13">
        <v>1.26195528936152E-2</v>
      </c>
      <c r="G724" s="13">
        <v>8.8740244751816424E-2</v>
      </c>
      <c r="H724" s="13">
        <v>4.4405344861043888E-2</v>
      </c>
      <c r="I724" s="13">
        <v>1.1831507425780685E-2</v>
      </c>
      <c r="J724" s="13">
        <v>4.3477615350535299E-2</v>
      </c>
      <c r="K724" s="13">
        <v>4.1403933560541256E-2</v>
      </c>
      <c r="L724" s="13">
        <v>1.6451100107119247E-2</v>
      </c>
      <c r="M724" s="13">
        <v>1.5330979848446634E-2</v>
      </c>
      <c r="N724" s="13">
        <v>3.9356570162702123E-2</v>
      </c>
      <c r="O724" s="13">
        <v>1.8894383050947181E-2</v>
      </c>
      <c r="P724" s="13">
        <v>9.1208069948669895E-3</v>
      </c>
      <c r="Q724" s="13">
        <v>1.0221397272777655E-2</v>
      </c>
      <c r="R724" s="13">
        <v>7.6950701562846779E-3</v>
      </c>
      <c r="S724" s="13">
        <v>1.1153946075882763E-2</v>
      </c>
      <c r="T724" s="13">
        <v>3.3635793069808718E-2</v>
      </c>
      <c r="U724" s="13">
        <v>3.1152588186420197E-2</v>
      </c>
      <c r="V724" s="13">
        <v>3.4710506725031162E-2</v>
      </c>
      <c r="W724" s="13">
        <v>2.0238597922934125E-2</v>
      </c>
      <c r="X724" s="13">
        <v>1.0825614380980713E-2</v>
      </c>
      <c r="Y724" s="13">
        <v>2.0801478169048478E-2</v>
      </c>
      <c r="Z724" s="157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30"/>
      <c r="B725" s="3" t="s">
        <v>242</v>
      </c>
      <c r="C725" s="29"/>
      <c r="D725" s="13">
        <v>2.2615179588014733E-3</v>
      </c>
      <c r="E725" s="13">
        <v>-5.2407292111678827E-2</v>
      </c>
      <c r="F725" s="13">
        <v>4.7818859684201298E-2</v>
      </c>
      <c r="G725" s="13">
        <v>5.3676232191752771E-2</v>
      </c>
      <c r="H725" s="13">
        <v>2.0484454648961314E-2</v>
      </c>
      <c r="I725" s="13">
        <v>-4.9153196274150157E-2</v>
      </c>
      <c r="J725" s="13">
        <v>1.2023805471387039E-2</v>
      </c>
      <c r="K725" s="13">
        <v>9.3376201409601345E-2</v>
      </c>
      <c r="L725" s="13">
        <v>-2.2291342969880112E-3</v>
      </c>
      <c r="M725" s="13">
        <v>-5.6963026284218787E-2</v>
      </c>
      <c r="N725" s="13">
        <v>9.8370530685676361E-3</v>
      </c>
      <c r="O725" s="13">
        <v>-2.7581011808981426E-2</v>
      </c>
      <c r="P725" s="13">
        <v>-5.4960287871932079E-2</v>
      </c>
      <c r="Q725" s="13">
        <v>4.3913944679166983E-2</v>
      </c>
      <c r="R725" s="13">
        <v>1.4236590640906543E-2</v>
      </c>
      <c r="S725" s="13">
        <v>-5.462007728119822E-2</v>
      </c>
      <c r="T725" s="13">
        <v>-1.8564695401381504E-2</v>
      </c>
      <c r="U725" s="13">
        <v>-1.7263057066370213E-2</v>
      </c>
      <c r="V725" s="13">
        <v>0.29643178167138462</v>
      </c>
      <c r="W725" s="13">
        <v>-1.3227978227834614E-2</v>
      </c>
      <c r="X725" s="13">
        <v>5.2552861293275743E-3</v>
      </c>
      <c r="Y725" s="13">
        <v>4.3441392948195823E-3</v>
      </c>
      <c r="Z725" s="157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46" t="s">
        <v>243</v>
      </c>
      <c r="C726" s="47"/>
      <c r="D726" s="45">
        <v>0.03</v>
      </c>
      <c r="E726" s="45">
        <v>1.42</v>
      </c>
      <c r="F726" s="45">
        <v>1.1399999999999999</v>
      </c>
      <c r="G726" s="45">
        <v>1.29</v>
      </c>
      <c r="H726" s="45">
        <v>0.44</v>
      </c>
      <c r="I726" s="45">
        <v>1.34</v>
      </c>
      <c r="J726" s="45">
        <v>0.22</v>
      </c>
      <c r="K726" s="45">
        <v>2.2999999999999998</v>
      </c>
      <c r="L726" s="45">
        <v>0.14000000000000001</v>
      </c>
      <c r="M726" s="45">
        <v>1.54</v>
      </c>
      <c r="N726" s="45">
        <v>0.17</v>
      </c>
      <c r="O726" s="45">
        <v>0.79</v>
      </c>
      <c r="P726" s="45">
        <v>1.49</v>
      </c>
      <c r="Q726" s="45">
        <v>1.04</v>
      </c>
      <c r="R726" s="45">
        <v>0.28000000000000003</v>
      </c>
      <c r="S726" s="45">
        <v>1.48</v>
      </c>
      <c r="T726" s="45">
        <v>0.56000000000000005</v>
      </c>
      <c r="U726" s="45">
        <v>0.53</v>
      </c>
      <c r="V726" s="45">
        <v>7.49</v>
      </c>
      <c r="W726" s="45">
        <v>0.42</v>
      </c>
      <c r="X726" s="45">
        <v>0.05</v>
      </c>
      <c r="Y726" s="45">
        <v>0.03</v>
      </c>
      <c r="Z726" s="157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B727" s="31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BM727" s="55"/>
    </row>
    <row r="728" spans="1:65" ht="15">
      <c r="B728" s="8" t="s">
        <v>526</v>
      </c>
      <c r="BM728" s="28" t="s">
        <v>67</v>
      </c>
    </row>
    <row r="729" spans="1:65" ht="15">
      <c r="A729" s="25" t="s">
        <v>59</v>
      </c>
      <c r="B729" s="18" t="s">
        <v>114</v>
      </c>
      <c r="C729" s="15" t="s">
        <v>115</v>
      </c>
      <c r="D729" s="16" t="s">
        <v>235</v>
      </c>
      <c r="E729" s="17" t="s">
        <v>235</v>
      </c>
      <c r="F729" s="17" t="s">
        <v>235</v>
      </c>
      <c r="G729" s="17" t="s">
        <v>235</v>
      </c>
      <c r="H729" s="17" t="s">
        <v>235</v>
      </c>
      <c r="I729" s="17" t="s">
        <v>235</v>
      </c>
      <c r="J729" s="17" t="s">
        <v>235</v>
      </c>
      <c r="K729" s="17" t="s">
        <v>235</v>
      </c>
      <c r="L729" s="17" t="s">
        <v>235</v>
      </c>
      <c r="M729" s="17" t="s">
        <v>235</v>
      </c>
      <c r="N729" s="17" t="s">
        <v>235</v>
      </c>
      <c r="O729" s="17" t="s">
        <v>235</v>
      </c>
      <c r="P729" s="17" t="s">
        <v>235</v>
      </c>
      <c r="Q729" s="17" t="s">
        <v>235</v>
      </c>
      <c r="R729" s="17" t="s">
        <v>235</v>
      </c>
      <c r="S729" s="17" t="s">
        <v>235</v>
      </c>
      <c r="T729" s="17" t="s">
        <v>235</v>
      </c>
      <c r="U729" s="17" t="s">
        <v>235</v>
      </c>
      <c r="V729" s="157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>
        <v>1</v>
      </c>
    </row>
    <row r="730" spans="1:65">
      <c r="A730" s="30"/>
      <c r="B730" s="19" t="s">
        <v>236</v>
      </c>
      <c r="C730" s="9" t="s">
        <v>236</v>
      </c>
      <c r="D730" s="154" t="s">
        <v>247</v>
      </c>
      <c r="E730" s="156" t="s">
        <v>248</v>
      </c>
      <c r="F730" s="156" t="s">
        <v>249</v>
      </c>
      <c r="G730" s="156" t="s">
        <v>250</v>
      </c>
      <c r="H730" s="156" t="s">
        <v>251</v>
      </c>
      <c r="I730" s="156" t="s">
        <v>252</v>
      </c>
      <c r="J730" s="156" t="s">
        <v>253</v>
      </c>
      <c r="K730" s="156" t="s">
        <v>254</v>
      </c>
      <c r="L730" s="156" t="s">
        <v>255</v>
      </c>
      <c r="M730" s="156" t="s">
        <v>256</v>
      </c>
      <c r="N730" s="156" t="s">
        <v>257</v>
      </c>
      <c r="O730" s="156" t="s">
        <v>258</v>
      </c>
      <c r="P730" s="156" t="s">
        <v>260</v>
      </c>
      <c r="Q730" s="156" t="s">
        <v>262</v>
      </c>
      <c r="R730" s="156" t="s">
        <v>263</v>
      </c>
      <c r="S730" s="156" t="s">
        <v>265</v>
      </c>
      <c r="T730" s="156" t="s">
        <v>272</v>
      </c>
      <c r="U730" s="156" t="s">
        <v>273</v>
      </c>
      <c r="V730" s="157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 t="s">
        <v>3</v>
      </c>
    </row>
    <row r="731" spans="1:65">
      <c r="A731" s="30"/>
      <c r="B731" s="19"/>
      <c r="C731" s="9"/>
      <c r="D731" s="10" t="s">
        <v>286</v>
      </c>
      <c r="E731" s="11" t="s">
        <v>286</v>
      </c>
      <c r="F731" s="11" t="s">
        <v>287</v>
      </c>
      <c r="G731" s="11" t="s">
        <v>287</v>
      </c>
      <c r="H731" s="11" t="s">
        <v>287</v>
      </c>
      <c r="I731" s="11" t="s">
        <v>287</v>
      </c>
      <c r="J731" s="11" t="s">
        <v>287</v>
      </c>
      <c r="K731" s="11" t="s">
        <v>287</v>
      </c>
      <c r="L731" s="11" t="s">
        <v>286</v>
      </c>
      <c r="M731" s="11" t="s">
        <v>286</v>
      </c>
      <c r="N731" s="11" t="s">
        <v>286</v>
      </c>
      <c r="O731" s="11" t="s">
        <v>286</v>
      </c>
      <c r="P731" s="11" t="s">
        <v>118</v>
      </c>
      <c r="Q731" s="11" t="s">
        <v>286</v>
      </c>
      <c r="R731" s="11" t="s">
        <v>287</v>
      </c>
      <c r="S731" s="11" t="s">
        <v>287</v>
      </c>
      <c r="T731" s="11" t="s">
        <v>287</v>
      </c>
      <c r="U731" s="11" t="s">
        <v>286</v>
      </c>
      <c r="V731" s="157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3</v>
      </c>
    </row>
    <row r="732" spans="1:65">
      <c r="A732" s="30"/>
      <c r="B732" s="19"/>
      <c r="C732" s="9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157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3</v>
      </c>
    </row>
    <row r="733" spans="1:65">
      <c r="A733" s="30"/>
      <c r="B733" s="18">
        <v>1</v>
      </c>
      <c r="C733" s="14">
        <v>1</v>
      </c>
      <c r="D733" s="240">
        <v>2.5999999999999999E-2</v>
      </c>
      <c r="E733" s="240">
        <v>2.4E-2</v>
      </c>
      <c r="F733" s="240">
        <v>0.03</v>
      </c>
      <c r="G733" s="240">
        <v>2.3E-2</v>
      </c>
      <c r="H733" s="240">
        <v>2.8000000000000001E-2</v>
      </c>
      <c r="I733" s="240">
        <v>2.5999999999999999E-2</v>
      </c>
      <c r="J733" s="240">
        <v>2.1000000000000001E-2</v>
      </c>
      <c r="K733" s="240">
        <v>2.5999999999999999E-2</v>
      </c>
      <c r="L733" s="240">
        <v>2.7E-2</v>
      </c>
      <c r="M733" s="240">
        <v>2.5000000000000001E-2</v>
      </c>
      <c r="N733" s="240">
        <v>2.7E-2</v>
      </c>
      <c r="O733" s="241">
        <v>3.8263684292158685E-2</v>
      </c>
      <c r="P733" s="241" t="s">
        <v>213</v>
      </c>
      <c r="Q733" s="241" t="s">
        <v>213</v>
      </c>
      <c r="R733" s="240">
        <v>2.7E-2</v>
      </c>
      <c r="S733" s="240">
        <v>0.03</v>
      </c>
      <c r="T733" s="241">
        <v>2.1999999999999999E-2</v>
      </c>
      <c r="U733" s="241">
        <v>6.0000000000000001E-3</v>
      </c>
      <c r="V733" s="223"/>
      <c r="W733" s="224"/>
      <c r="X733" s="224"/>
      <c r="Y733" s="224"/>
      <c r="Z733" s="224"/>
      <c r="AA733" s="224"/>
      <c r="AB733" s="224"/>
      <c r="AC733" s="224"/>
      <c r="AD733" s="224"/>
      <c r="AE733" s="224"/>
      <c r="AF733" s="224"/>
      <c r="AG733" s="224"/>
      <c r="AH733" s="224"/>
      <c r="AI733" s="224"/>
      <c r="AJ733" s="224"/>
      <c r="AK733" s="224"/>
      <c r="AL733" s="224"/>
      <c r="AM733" s="224"/>
      <c r="AN733" s="224"/>
      <c r="AO733" s="224"/>
      <c r="AP733" s="224"/>
      <c r="AQ733" s="224"/>
      <c r="AR733" s="224"/>
      <c r="AS733" s="224"/>
      <c r="AT733" s="224"/>
      <c r="AU733" s="224"/>
      <c r="AV733" s="224"/>
      <c r="AW733" s="224"/>
      <c r="AX733" s="224"/>
      <c r="AY733" s="224"/>
      <c r="AZ733" s="224"/>
      <c r="BA733" s="224"/>
      <c r="BB733" s="224"/>
      <c r="BC733" s="224"/>
      <c r="BD733" s="224"/>
      <c r="BE733" s="224"/>
      <c r="BF733" s="224"/>
      <c r="BG733" s="224"/>
      <c r="BH733" s="224"/>
      <c r="BI733" s="224"/>
      <c r="BJ733" s="224"/>
      <c r="BK733" s="224"/>
      <c r="BL733" s="224"/>
      <c r="BM733" s="242">
        <v>1</v>
      </c>
    </row>
    <row r="734" spans="1:65">
      <c r="A734" s="30"/>
      <c r="B734" s="19">
        <v>1</v>
      </c>
      <c r="C734" s="9">
        <v>2</v>
      </c>
      <c r="D734" s="24">
        <v>2.5000000000000001E-2</v>
      </c>
      <c r="E734" s="24">
        <v>2.3E-2</v>
      </c>
      <c r="F734" s="24">
        <v>3.2000000000000001E-2</v>
      </c>
      <c r="G734" s="24">
        <v>2.5999999999999999E-2</v>
      </c>
      <c r="H734" s="24">
        <v>2.7E-2</v>
      </c>
      <c r="I734" s="24">
        <v>2.7E-2</v>
      </c>
      <c r="J734" s="24">
        <v>2.7E-2</v>
      </c>
      <c r="K734" s="24">
        <v>2.9000000000000001E-2</v>
      </c>
      <c r="L734" s="24">
        <v>2.7E-2</v>
      </c>
      <c r="M734" s="24">
        <v>2.7E-2</v>
      </c>
      <c r="N734" s="24">
        <v>2.8000000000000001E-2</v>
      </c>
      <c r="O734" s="243">
        <v>3.8986171906138199E-2</v>
      </c>
      <c r="P734" s="243" t="s">
        <v>213</v>
      </c>
      <c r="Q734" s="243" t="s">
        <v>213</v>
      </c>
      <c r="R734" s="24">
        <v>2.7E-2</v>
      </c>
      <c r="S734" s="24">
        <v>3.2000000000000001E-2</v>
      </c>
      <c r="T734" s="243">
        <v>2.3E-2</v>
      </c>
      <c r="U734" s="243">
        <v>3.0000000000000001E-3</v>
      </c>
      <c r="V734" s="223"/>
      <c r="W734" s="224"/>
      <c r="X734" s="224"/>
      <c r="Y734" s="224"/>
      <c r="Z734" s="224"/>
      <c r="AA734" s="224"/>
      <c r="AB734" s="224"/>
      <c r="AC734" s="224"/>
      <c r="AD734" s="224"/>
      <c r="AE734" s="224"/>
      <c r="AF734" s="224"/>
      <c r="AG734" s="224"/>
      <c r="AH734" s="224"/>
      <c r="AI734" s="224"/>
      <c r="AJ734" s="224"/>
      <c r="AK734" s="224"/>
      <c r="AL734" s="224"/>
      <c r="AM734" s="224"/>
      <c r="AN734" s="224"/>
      <c r="AO734" s="224"/>
      <c r="AP734" s="224"/>
      <c r="AQ734" s="224"/>
      <c r="AR734" s="224"/>
      <c r="AS734" s="224"/>
      <c r="AT734" s="224"/>
      <c r="AU734" s="224"/>
      <c r="AV734" s="224"/>
      <c r="AW734" s="224"/>
      <c r="AX734" s="224"/>
      <c r="AY734" s="224"/>
      <c r="AZ734" s="224"/>
      <c r="BA734" s="224"/>
      <c r="BB734" s="224"/>
      <c r="BC734" s="224"/>
      <c r="BD734" s="224"/>
      <c r="BE734" s="224"/>
      <c r="BF734" s="224"/>
      <c r="BG734" s="224"/>
      <c r="BH734" s="224"/>
      <c r="BI734" s="224"/>
      <c r="BJ734" s="224"/>
      <c r="BK734" s="224"/>
      <c r="BL734" s="224"/>
      <c r="BM734" s="242">
        <v>14</v>
      </c>
    </row>
    <row r="735" spans="1:65">
      <c r="A735" s="30"/>
      <c r="B735" s="19">
        <v>1</v>
      </c>
      <c r="C735" s="9">
        <v>3</v>
      </c>
      <c r="D735" s="24">
        <v>2.4E-2</v>
      </c>
      <c r="E735" s="24">
        <v>2.8000000000000001E-2</v>
      </c>
      <c r="F735" s="24">
        <v>2.7E-2</v>
      </c>
      <c r="G735" s="24">
        <v>2.7E-2</v>
      </c>
      <c r="H735" s="24">
        <v>2.5999999999999999E-2</v>
      </c>
      <c r="I735" s="24">
        <v>2.4E-2</v>
      </c>
      <c r="J735" s="24">
        <v>0.03</v>
      </c>
      <c r="K735" s="24">
        <v>2.5000000000000001E-2</v>
      </c>
      <c r="L735" s="24">
        <v>2.9000000000000001E-2</v>
      </c>
      <c r="M735" s="24">
        <v>2.5000000000000001E-2</v>
      </c>
      <c r="N735" s="24">
        <v>2.5000000000000001E-2</v>
      </c>
      <c r="O735" s="243">
        <v>3.8689126083958199E-2</v>
      </c>
      <c r="P735" s="243" t="s">
        <v>213</v>
      </c>
      <c r="Q735" s="243" t="s">
        <v>213</v>
      </c>
      <c r="R735" s="24">
        <v>2.7E-2</v>
      </c>
      <c r="S735" s="24">
        <v>3.2000000000000001E-2</v>
      </c>
      <c r="T735" s="243">
        <v>0.02</v>
      </c>
      <c r="U735" s="243">
        <v>4.0000000000000001E-3</v>
      </c>
      <c r="V735" s="223"/>
      <c r="W735" s="224"/>
      <c r="X735" s="224"/>
      <c r="Y735" s="224"/>
      <c r="Z735" s="224"/>
      <c r="AA735" s="224"/>
      <c r="AB735" s="224"/>
      <c r="AC735" s="224"/>
      <c r="AD735" s="224"/>
      <c r="AE735" s="224"/>
      <c r="AF735" s="224"/>
      <c r="AG735" s="224"/>
      <c r="AH735" s="224"/>
      <c r="AI735" s="224"/>
      <c r="AJ735" s="224"/>
      <c r="AK735" s="224"/>
      <c r="AL735" s="224"/>
      <c r="AM735" s="224"/>
      <c r="AN735" s="224"/>
      <c r="AO735" s="224"/>
      <c r="AP735" s="224"/>
      <c r="AQ735" s="224"/>
      <c r="AR735" s="224"/>
      <c r="AS735" s="224"/>
      <c r="AT735" s="224"/>
      <c r="AU735" s="224"/>
      <c r="AV735" s="224"/>
      <c r="AW735" s="224"/>
      <c r="AX735" s="224"/>
      <c r="AY735" s="224"/>
      <c r="AZ735" s="224"/>
      <c r="BA735" s="224"/>
      <c r="BB735" s="224"/>
      <c r="BC735" s="224"/>
      <c r="BD735" s="224"/>
      <c r="BE735" s="224"/>
      <c r="BF735" s="224"/>
      <c r="BG735" s="224"/>
      <c r="BH735" s="224"/>
      <c r="BI735" s="224"/>
      <c r="BJ735" s="224"/>
      <c r="BK735" s="224"/>
      <c r="BL735" s="224"/>
      <c r="BM735" s="242">
        <v>16</v>
      </c>
    </row>
    <row r="736" spans="1:65">
      <c r="A736" s="30"/>
      <c r="B736" s="19">
        <v>1</v>
      </c>
      <c r="C736" s="9">
        <v>4</v>
      </c>
      <c r="D736" s="24">
        <v>2.5000000000000001E-2</v>
      </c>
      <c r="E736" s="24">
        <v>0.03</v>
      </c>
      <c r="F736" s="24">
        <v>2.8000000000000001E-2</v>
      </c>
      <c r="G736" s="24">
        <v>2.8000000000000001E-2</v>
      </c>
      <c r="H736" s="24">
        <v>2.7E-2</v>
      </c>
      <c r="I736" s="24">
        <v>2.5000000000000001E-2</v>
      </c>
      <c r="J736" s="24">
        <v>2.9000000000000001E-2</v>
      </c>
      <c r="K736" s="24">
        <v>2.7E-2</v>
      </c>
      <c r="L736" s="24">
        <v>2.5999999999999999E-2</v>
      </c>
      <c r="M736" s="24">
        <v>2.3E-2</v>
      </c>
      <c r="N736" s="24">
        <v>2.7E-2</v>
      </c>
      <c r="O736" s="243">
        <v>3.6277397002013934E-2</v>
      </c>
      <c r="P736" s="243" t="s">
        <v>213</v>
      </c>
      <c r="Q736" s="243" t="s">
        <v>213</v>
      </c>
      <c r="R736" s="24">
        <v>2.8000000000000001E-2</v>
      </c>
      <c r="S736" s="24">
        <v>2.9000000000000001E-2</v>
      </c>
      <c r="T736" s="243">
        <v>2.1999999999999999E-2</v>
      </c>
      <c r="U736" s="243">
        <v>4.0000000000000001E-3</v>
      </c>
      <c r="V736" s="223"/>
      <c r="W736" s="224"/>
      <c r="X736" s="224"/>
      <c r="Y736" s="224"/>
      <c r="Z736" s="224"/>
      <c r="AA736" s="224"/>
      <c r="AB736" s="224"/>
      <c r="AC736" s="224"/>
      <c r="AD736" s="224"/>
      <c r="AE736" s="224"/>
      <c r="AF736" s="224"/>
      <c r="AG736" s="224"/>
      <c r="AH736" s="224"/>
      <c r="AI736" s="224"/>
      <c r="AJ736" s="224"/>
      <c r="AK736" s="224"/>
      <c r="AL736" s="224"/>
      <c r="AM736" s="224"/>
      <c r="AN736" s="224"/>
      <c r="AO736" s="224"/>
      <c r="AP736" s="224"/>
      <c r="AQ736" s="224"/>
      <c r="AR736" s="224"/>
      <c r="AS736" s="224"/>
      <c r="AT736" s="224"/>
      <c r="AU736" s="224"/>
      <c r="AV736" s="224"/>
      <c r="AW736" s="224"/>
      <c r="AX736" s="224"/>
      <c r="AY736" s="224"/>
      <c r="AZ736" s="224"/>
      <c r="BA736" s="224"/>
      <c r="BB736" s="224"/>
      <c r="BC736" s="224"/>
      <c r="BD736" s="224"/>
      <c r="BE736" s="224"/>
      <c r="BF736" s="224"/>
      <c r="BG736" s="224"/>
      <c r="BH736" s="224"/>
      <c r="BI736" s="224"/>
      <c r="BJ736" s="224"/>
      <c r="BK736" s="224"/>
      <c r="BL736" s="224"/>
      <c r="BM736" s="242">
        <v>2.6564102564102562E-2</v>
      </c>
    </row>
    <row r="737" spans="1:65">
      <c r="A737" s="30"/>
      <c r="B737" s="19">
        <v>1</v>
      </c>
      <c r="C737" s="9">
        <v>5</v>
      </c>
      <c r="D737" s="24">
        <v>2.4E-2</v>
      </c>
      <c r="E737" s="24">
        <v>2.1999999999999999E-2</v>
      </c>
      <c r="F737" s="24">
        <v>2.7E-2</v>
      </c>
      <c r="G737" s="24">
        <v>2.5000000000000001E-2</v>
      </c>
      <c r="H737" s="24">
        <v>2.5000000000000001E-2</v>
      </c>
      <c r="I737" s="24">
        <v>2.7E-2</v>
      </c>
      <c r="J737" s="24">
        <v>2.1000000000000001E-2</v>
      </c>
      <c r="K737" s="24">
        <v>2.8000000000000001E-2</v>
      </c>
      <c r="L737" s="24">
        <v>2.3E-2</v>
      </c>
      <c r="M737" s="24">
        <v>2.5999999999999999E-2</v>
      </c>
      <c r="N737" s="24">
        <v>2.8000000000000001E-2</v>
      </c>
      <c r="O737" s="243">
        <v>3.8613061966533933E-2</v>
      </c>
      <c r="P737" s="243" t="s">
        <v>213</v>
      </c>
      <c r="Q737" s="243" t="s">
        <v>213</v>
      </c>
      <c r="R737" s="24">
        <v>2.4999999999999998E-2</v>
      </c>
      <c r="S737" s="24">
        <v>2.9000000000000001E-2</v>
      </c>
      <c r="T737" s="243">
        <v>2.1999999999999999E-2</v>
      </c>
      <c r="U737" s="243">
        <v>3.0000000000000001E-3</v>
      </c>
      <c r="V737" s="223"/>
      <c r="W737" s="224"/>
      <c r="X737" s="224"/>
      <c r="Y737" s="224"/>
      <c r="Z737" s="224"/>
      <c r="AA737" s="224"/>
      <c r="AB737" s="224"/>
      <c r="AC737" s="224"/>
      <c r="AD737" s="224"/>
      <c r="AE737" s="224"/>
      <c r="AF737" s="224"/>
      <c r="AG737" s="224"/>
      <c r="AH737" s="224"/>
      <c r="AI737" s="224"/>
      <c r="AJ737" s="224"/>
      <c r="AK737" s="224"/>
      <c r="AL737" s="224"/>
      <c r="AM737" s="224"/>
      <c r="AN737" s="224"/>
      <c r="AO737" s="224"/>
      <c r="AP737" s="224"/>
      <c r="AQ737" s="224"/>
      <c r="AR737" s="224"/>
      <c r="AS737" s="224"/>
      <c r="AT737" s="224"/>
      <c r="AU737" s="224"/>
      <c r="AV737" s="224"/>
      <c r="AW737" s="224"/>
      <c r="AX737" s="224"/>
      <c r="AY737" s="224"/>
      <c r="AZ737" s="224"/>
      <c r="BA737" s="224"/>
      <c r="BB737" s="224"/>
      <c r="BC737" s="224"/>
      <c r="BD737" s="224"/>
      <c r="BE737" s="224"/>
      <c r="BF737" s="224"/>
      <c r="BG737" s="224"/>
      <c r="BH737" s="224"/>
      <c r="BI737" s="224"/>
      <c r="BJ737" s="224"/>
      <c r="BK737" s="224"/>
      <c r="BL737" s="224"/>
      <c r="BM737" s="242">
        <v>47</v>
      </c>
    </row>
    <row r="738" spans="1:65">
      <c r="A738" s="30"/>
      <c r="B738" s="19">
        <v>1</v>
      </c>
      <c r="C738" s="9">
        <v>6</v>
      </c>
      <c r="D738" s="24">
        <v>2.5999999999999999E-2</v>
      </c>
      <c r="E738" s="24">
        <v>2.3E-2</v>
      </c>
      <c r="F738" s="24">
        <v>2.4E-2</v>
      </c>
      <c r="G738" s="24">
        <v>2.8000000000000001E-2</v>
      </c>
      <c r="H738" s="24">
        <v>2.7E-2</v>
      </c>
      <c r="I738" s="24">
        <v>2.3E-2</v>
      </c>
      <c r="J738" s="24">
        <v>2.8000000000000001E-2</v>
      </c>
      <c r="K738" s="24">
        <v>3.2000000000000001E-2</v>
      </c>
      <c r="L738" s="24">
        <v>2.5999999999999999E-2</v>
      </c>
      <c r="M738" s="24">
        <v>2.5999999999999999E-2</v>
      </c>
      <c r="N738" s="24">
        <v>2.5000000000000001E-2</v>
      </c>
      <c r="O738" s="244">
        <v>3.4737984635637376E-2</v>
      </c>
      <c r="P738" s="243" t="s">
        <v>213</v>
      </c>
      <c r="Q738" s="243" t="s">
        <v>213</v>
      </c>
      <c r="R738" s="24">
        <v>2.7E-2</v>
      </c>
      <c r="S738" s="24">
        <v>2.9000000000000001E-2</v>
      </c>
      <c r="T738" s="243">
        <v>2.1000000000000001E-2</v>
      </c>
      <c r="U738" s="243">
        <v>4.0000000000000001E-3</v>
      </c>
      <c r="V738" s="223"/>
      <c r="W738" s="224"/>
      <c r="X738" s="224"/>
      <c r="Y738" s="224"/>
      <c r="Z738" s="224"/>
      <c r="AA738" s="224"/>
      <c r="AB738" s="224"/>
      <c r="AC738" s="224"/>
      <c r="AD738" s="224"/>
      <c r="AE738" s="224"/>
      <c r="AF738" s="224"/>
      <c r="AG738" s="224"/>
      <c r="AH738" s="224"/>
      <c r="AI738" s="224"/>
      <c r="AJ738" s="224"/>
      <c r="AK738" s="224"/>
      <c r="AL738" s="224"/>
      <c r="AM738" s="224"/>
      <c r="AN738" s="224"/>
      <c r="AO738" s="224"/>
      <c r="AP738" s="224"/>
      <c r="AQ738" s="224"/>
      <c r="AR738" s="224"/>
      <c r="AS738" s="224"/>
      <c r="AT738" s="224"/>
      <c r="AU738" s="224"/>
      <c r="AV738" s="224"/>
      <c r="AW738" s="224"/>
      <c r="AX738" s="224"/>
      <c r="AY738" s="224"/>
      <c r="AZ738" s="224"/>
      <c r="BA738" s="224"/>
      <c r="BB738" s="224"/>
      <c r="BC738" s="224"/>
      <c r="BD738" s="224"/>
      <c r="BE738" s="224"/>
      <c r="BF738" s="224"/>
      <c r="BG738" s="224"/>
      <c r="BH738" s="224"/>
      <c r="BI738" s="224"/>
      <c r="BJ738" s="224"/>
      <c r="BK738" s="224"/>
      <c r="BL738" s="224"/>
      <c r="BM738" s="56"/>
    </row>
    <row r="739" spans="1:65">
      <c r="A739" s="30"/>
      <c r="B739" s="20" t="s">
        <v>239</v>
      </c>
      <c r="C739" s="12"/>
      <c r="D739" s="245">
        <v>2.4999999999999998E-2</v>
      </c>
      <c r="E739" s="245">
        <v>2.4999999999999998E-2</v>
      </c>
      <c r="F739" s="245">
        <v>2.7999999999999997E-2</v>
      </c>
      <c r="G739" s="245">
        <v>2.6166666666666668E-2</v>
      </c>
      <c r="H739" s="245">
        <v>2.6666666666666668E-2</v>
      </c>
      <c r="I739" s="245">
        <v>2.5333333333333333E-2</v>
      </c>
      <c r="J739" s="245">
        <v>2.5999999999999999E-2</v>
      </c>
      <c r="K739" s="245">
        <v>2.7833333333333335E-2</v>
      </c>
      <c r="L739" s="245">
        <v>2.6333333333333334E-2</v>
      </c>
      <c r="M739" s="245">
        <v>2.5333333333333333E-2</v>
      </c>
      <c r="N739" s="245">
        <v>2.6666666666666668E-2</v>
      </c>
      <c r="O739" s="245">
        <v>3.759457098107339E-2</v>
      </c>
      <c r="P739" s="245" t="s">
        <v>745</v>
      </c>
      <c r="Q739" s="245" t="s">
        <v>745</v>
      </c>
      <c r="R739" s="245">
        <v>2.6833333333333334E-2</v>
      </c>
      <c r="S739" s="245">
        <v>3.0166666666666665E-2</v>
      </c>
      <c r="T739" s="245">
        <v>2.1666666666666664E-2</v>
      </c>
      <c r="U739" s="245">
        <v>4.0000000000000001E-3</v>
      </c>
      <c r="V739" s="223"/>
      <c r="W739" s="224"/>
      <c r="X739" s="224"/>
      <c r="Y739" s="224"/>
      <c r="Z739" s="224"/>
      <c r="AA739" s="224"/>
      <c r="AB739" s="224"/>
      <c r="AC739" s="224"/>
      <c r="AD739" s="224"/>
      <c r="AE739" s="224"/>
      <c r="AF739" s="224"/>
      <c r="AG739" s="224"/>
      <c r="AH739" s="224"/>
      <c r="AI739" s="224"/>
      <c r="AJ739" s="224"/>
      <c r="AK739" s="224"/>
      <c r="AL739" s="224"/>
      <c r="AM739" s="224"/>
      <c r="AN739" s="224"/>
      <c r="AO739" s="224"/>
      <c r="AP739" s="224"/>
      <c r="AQ739" s="224"/>
      <c r="AR739" s="224"/>
      <c r="AS739" s="224"/>
      <c r="AT739" s="224"/>
      <c r="AU739" s="224"/>
      <c r="AV739" s="224"/>
      <c r="AW739" s="224"/>
      <c r="AX739" s="224"/>
      <c r="AY739" s="224"/>
      <c r="AZ739" s="224"/>
      <c r="BA739" s="224"/>
      <c r="BB739" s="224"/>
      <c r="BC739" s="224"/>
      <c r="BD739" s="224"/>
      <c r="BE739" s="224"/>
      <c r="BF739" s="224"/>
      <c r="BG739" s="224"/>
      <c r="BH739" s="224"/>
      <c r="BI739" s="224"/>
      <c r="BJ739" s="224"/>
      <c r="BK739" s="224"/>
      <c r="BL739" s="224"/>
      <c r="BM739" s="56"/>
    </row>
    <row r="740" spans="1:65">
      <c r="A740" s="30"/>
      <c r="B740" s="3" t="s">
        <v>240</v>
      </c>
      <c r="C740" s="29"/>
      <c r="D740" s="24">
        <v>2.5000000000000001E-2</v>
      </c>
      <c r="E740" s="24">
        <v>2.35E-2</v>
      </c>
      <c r="F740" s="24">
        <v>2.75E-2</v>
      </c>
      <c r="G740" s="24">
        <v>2.6499999999999999E-2</v>
      </c>
      <c r="H740" s="24">
        <v>2.7E-2</v>
      </c>
      <c r="I740" s="24">
        <v>2.5500000000000002E-2</v>
      </c>
      <c r="J740" s="24">
        <v>2.75E-2</v>
      </c>
      <c r="K740" s="24">
        <v>2.75E-2</v>
      </c>
      <c r="L740" s="24">
        <v>2.6499999999999999E-2</v>
      </c>
      <c r="M740" s="24">
        <v>2.5500000000000002E-2</v>
      </c>
      <c r="N740" s="24">
        <v>2.7E-2</v>
      </c>
      <c r="O740" s="24">
        <v>3.8438373129346309E-2</v>
      </c>
      <c r="P740" s="24" t="s">
        <v>745</v>
      </c>
      <c r="Q740" s="24" t="s">
        <v>745</v>
      </c>
      <c r="R740" s="24">
        <v>2.7E-2</v>
      </c>
      <c r="S740" s="24">
        <v>2.9499999999999998E-2</v>
      </c>
      <c r="T740" s="24">
        <v>2.1999999999999999E-2</v>
      </c>
      <c r="U740" s="24">
        <v>4.0000000000000001E-3</v>
      </c>
      <c r="V740" s="223"/>
      <c r="W740" s="224"/>
      <c r="X740" s="224"/>
      <c r="Y740" s="224"/>
      <c r="Z740" s="224"/>
      <c r="AA740" s="224"/>
      <c r="AB740" s="224"/>
      <c r="AC740" s="224"/>
      <c r="AD740" s="224"/>
      <c r="AE740" s="224"/>
      <c r="AF740" s="224"/>
      <c r="AG740" s="224"/>
      <c r="AH740" s="224"/>
      <c r="AI740" s="224"/>
      <c r="AJ740" s="224"/>
      <c r="AK740" s="224"/>
      <c r="AL740" s="224"/>
      <c r="AM740" s="224"/>
      <c r="AN740" s="224"/>
      <c r="AO740" s="224"/>
      <c r="AP740" s="224"/>
      <c r="AQ740" s="224"/>
      <c r="AR740" s="224"/>
      <c r="AS740" s="224"/>
      <c r="AT740" s="224"/>
      <c r="AU740" s="224"/>
      <c r="AV740" s="224"/>
      <c r="AW740" s="224"/>
      <c r="AX740" s="224"/>
      <c r="AY740" s="224"/>
      <c r="AZ740" s="224"/>
      <c r="BA740" s="224"/>
      <c r="BB740" s="224"/>
      <c r="BC740" s="224"/>
      <c r="BD740" s="224"/>
      <c r="BE740" s="224"/>
      <c r="BF740" s="224"/>
      <c r="BG740" s="224"/>
      <c r="BH740" s="224"/>
      <c r="BI740" s="224"/>
      <c r="BJ740" s="224"/>
      <c r="BK740" s="224"/>
      <c r="BL740" s="224"/>
      <c r="BM740" s="56"/>
    </row>
    <row r="741" spans="1:65">
      <c r="A741" s="30"/>
      <c r="B741" s="3" t="s">
        <v>241</v>
      </c>
      <c r="C741" s="29"/>
      <c r="D741" s="24">
        <v>8.9442719099991526E-4</v>
      </c>
      <c r="E741" s="24">
        <v>3.2249030993194198E-3</v>
      </c>
      <c r="F741" s="24">
        <v>2.7568097504180444E-3</v>
      </c>
      <c r="G741" s="24">
        <v>1.9407902170679519E-3</v>
      </c>
      <c r="H741" s="24">
        <v>1.0327955589886444E-3</v>
      </c>
      <c r="I741" s="24">
        <v>1.6329931618554519E-3</v>
      </c>
      <c r="J741" s="24">
        <v>3.9999999999999992E-3</v>
      </c>
      <c r="K741" s="24">
        <v>2.4832774042918902E-3</v>
      </c>
      <c r="L741" s="24">
        <v>1.9663841605003507E-3</v>
      </c>
      <c r="M741" s="24">
        <v>1.3662601021279463E-3</v>
      </c>
      <c r="N741" s="24">
        <v>1.3662601021279461E-3</v>
      </c>
      <c r="O741" s="24">
        <v>1.7038000679933741E-3</v>
      </c>
      <c r="P741" s="24" t="s">
        <v>745</v>
      </c>
      <c r="Q741" s="24" t="s">
        <v>745</v>
      </c>
      <c r="R741" s="24">
        <v>9.8319208025017578E-4</v>
      </c>
      <c r="S741" s="24">
        <v>1.4719601443879743E-3</v>
      </c>
      <c r="T741" s="24">
        <v>1.032795558988644E-3</v>
      </c>
      <c r="U741" s="24">
        <v>1.0954451150103322E-3</v>
      </c>
      <c r="V741" s="223"/>
      <c r="W741" s="224"/>
      <c r="X741" s="224"/>
      <c r="Y741" s="224"/>
      <c r="Z741" s="224"/>
      <c r="AA741" s="224"/>
      <c r="AB741" s="224"/>
      <c r="AC741" s="224"/>
      <c r="AD741" s="224"/>
      <c r="AE741" s="224"/>
      <c r="AF741" s="224"/>
      <c r="AG741" s="224"/>
      <c r="AH741" s="224"/>
      <c r="AI741" s="224"/>
      <c r="AJ741" s="224"/>
      <c r="AK741" s="224"/>
      <c r="AL741" s="224"/>
      <c r="AM741" s="224"/>
      <c r="AN741" s="224"/>
      <c r="AO741" s="224"/>
      <c r="AP741" s="224"/>
      <c r="AQ741" s="224"/>
      <c r="AR741" s="224"/>
      <c r="AS741" s="224"/>
      <c r="AT741" s="224"/>
      <c r="AU741" s="224"/>
      <c r="AV741" s="224"/>
      <c r="AW741" s="224"/>
      <c r="AX741" s="224"/>
      <c r="AY741" s="224"/>
      <c r="AZ741" s="224"/>
      <c r="BA741" s="224"/>
      <c r="BB741" s="224"/>
      <c r="BC741" s="224"/>
      <c r="BD741" s="224"/>
      <c r="BE741" s="224"/>
      <c r="BF741" s="224"/>
      <c r="BG741" s="224"/>
      <c r="BH741" s="224"/>
      <c r="BI741" s="224"/>
      <c r="BJ741" s="224"/>
      <c r="BK741" s="224"/>
      <c r="BL741" s="224"/>
      <c r="BM741" s="56"/>
    </row>
    <row r="742" spans="1:65">
      <c r="A742" s="30"/>
      <c r="B742" s="3" t="s">
        <v>87</v>
      </c>
      <c r="C742" s="29"/>
      <c r="D742" s="13">
        <v>3.577708763999661E-2</v>
      </c>
      <c r="E742" s="13">
        <v>0.12899612397277679</v>
      </c>
      <c r="F742" s="13">
        <v>9.8457491086358734E-2</v>
      </c>
      <c r="G742" s="13">
        <v>7.4170326766928099E-2</v>
      </c>
      <c r="H742" s="13">
        <v>3.8729833462074162E-2</v>
      </c>
      <c r="I742" s="13">
        <v>6.4460256389030995E-2</v>
      </c>
      <c r="J742" s="13">
        <v>0.15384615384615383</v>
      </c>
      <c r="K742" s="13">
        <v>8.9219547459588863E-2</v>
      </c>
      <c r="L742" s="13">
        <v>7.4672816221532309E-2</v>
      </c>
      <c r="M742" s="13">
        <v>5.3931319820839985E-2</v>
      </c>
      <c r="N742" s="13">
        <v>5.1234753829797974E-2</v>
      </c>
      <c r="O742" s="13">
        <v>4.5320375350237009E-2</v>
      </c>
      <c r="P742" s="13" t="s">
        <v>745</v>
      </c>
      <c r="Q742" s="13" t="s">
        <v>745</v>
      </c>
      <c r="R742" s="13">
        <v>3.6640698642863692E-2</v>
      </c>
      <c r="S742" s="13">
        <v>4.87942589299881E-2</v>
      </c>
      <c r="T742" s="13">
        <v>4.7667487337937423E-2</v>
      </c>
      <c r="U742" s="13">
        <v>0.27386127875258304</v>
      </c>
      <c r="V742" s="157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30"/>
      <c r="B743" s="3" t="s">
        <v>242</v>
      </c>
      <c r="C743" s="29"/>
      <c r="D743" s="13">
        <v>-5.8880308880308929E-2</v>
      </c>
      <c r="E743" s="13">
        <v>-5.8880308880308929E-2</v>
      </c>
      <c r="F743" s="13">
        <v>5.4054054054053946E-2</v>
      </c>
      <c r="G743" s="13">
        <v>-1.4961389961389848E-2</v>
      </c>
      <c r="H743" s="13">
        <v>3.8610038610040753E-3</v>
      </c>
      <c r="I743" s="13">
        <v>-4.633204633204635E-2</v>
      </c>
      <c r="J743" s="13">
        <v>-2.1235521235521193E-2</v>
      </c>
      <c r="K743" s="13">
        <v>4.7779922779922934E-2</v>
      </c>
      <c r="L743" s="13">
        <v>-8.6872586872586144E-3</v>
      </c>
      <c r="M743" s="13">
        <v>-4.633204633204635E-2</v>
      </c>
      <c r="N743" s="13">
        <v>3.8610038610040753E-3</v>
      </c>
      <c r="O743" s="13">
        <v>0.41523964117940371</v>
      </c>
      <c r="P743" s="13" t="s">
        <v>745</v>
      </c>
      <c r="Q743" s="13" t="s">
        <v>745</v>
      </c>
      <c r="R743" s="13">
        <v>1.0135135135135309E-2</v>
      </c>
      <c r="S743" s="13">
        <v>0.13561776061776065</v>
      </c>
      <c r="T743" s="13">
        <v>-0.18436293436293438</v>
      </c>
      <c r="U743" s="13">
        <v>-0.84942084942084939</v>
      </c>
      <c r="V743" s="157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46" t="s">
        <v>243</v>
      </c>
      <c r="C744" s="47"/>
      <c r="D744" s="45">
        <v>0.67</v>
      </c>
      <c r="E744" s="45">
        <v>0.67</v>
      </c>
      <c r="F744" s="45">
        <v>1.19</v>
      </c>
      <c r="G744" s="45">
        <v>0.05</v>
      </c>
      <c r="H744" s="45">
        <v>0.36</v>
      </c>
      <c r="I744" s="45">
        <v>0.47</v>
      </c>
      <c r="J744" s="45">
        <v>0.05</v>
      </c>
      <c r="K744" s="45">
        <v>1.0900000000000001</v>
      </c>
      <c r="L744" s="45">
        <v>0.16</v>
      </c>
      <c r="M744" s="45">
        <v>0.47</v>
      </c>
      <c r="N744" s="45">
        <v>0.36</v>
      </c>
      <c r="O744" s="45">
        <v>7.17</v>
      </c>
      <c r="P744" s="45">
        <v>0.67</v>
      </c>
      <c r="Q744" s="45">
        <v>0.67</v>
      </c>
      <c r="R744" s="45">
        <v>0.47</v>
      </c>
      <c r="S744" s="45">
        <v>2.54</v>
      </c>
      <c r="T744" s="45">
        <v>2.75</v>
      </c>
      <c r="U744" s="45">
        <v>13.75</v>
      </c>
      <c r="V744" s="157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B745" s="31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BM745" s="55"/>
    </row>
    <row r="746" spans="1:65" ht="15">
      <c r="B746" s="8" t="s">
        <v>527</v>
      </c>
      <c r="BM746" s="28" t="s">
        <v>67</v>
      </c>
    </row>
    <row r="747" spans="1:65" ht="15">
      <c r="A747" s="25" t="s">
        <v>60</v>
      </c>
      <c r="B747" s="18" t="s">
        <v>114</v>
      </c>
      <c r="C747" s="15" t="s">
        <v>115</v>
      </c>
      <c r="D747" s="16" t="s">
        <v>235</v>
      </c>
      <c r="E747" s="17" t="s">
        <v>235</v>
      </c>
      <c r="F747" s="17" t="s">
        <v>235</v>
      </c>
      <c r="G747" s="17" t="s">
        <v>235</v>
      </c>
      <c r="H747" s="17" t="s">
        <v>235</v>
      </c>
      <c r="I747" s="17" t="s">
        <v>235</v>
      </c>
      <c r="J747" s="17" t="s">
        <v>235</v>
      </c>
      <c r="K747" s="17" t="s">
        <v>235</v>
      </c>
      <c r="L747" s="17" t="s">
        <v>235</v>
      </c>
      <c r="M747" s="17" t="s">
        <v>235</v>
      </c>
      <c r="N747" s="17" t="s">
        <v>235</v>
      </c>
      <c r="O747" s="17" t="s">
        <v>235</v>
      </c>
      <c r="P747" s="17" t="s">
        <v>235</v>
      </c>
      <c r="Q747" s="17" t="s">
        <v>235</v>
      </c>
      <c r="R747" s="17" t="s">
        <v>235</v>
      </c>
      <c r="S747" s="17" t="s">
        <v>235</v>
      </c>
      <c r="T747" s="17" t="s">
        <v>235</v>
      </c>
      <c r="U747" s="17" t="s">
        <v>235</v>
      </c>
      <c r="V747" s="17" t="s">
        <v>235</v>
      </c>
      <c r="W747" s="17" t="s">
        <v>235</v>
      </c>
      <c r="X747" s="17" t="s">
        <v>235</v>
      </c>
      <c r="Y747" s="17" t="s">
        <v>235</v>
      </c>
      <c r="Z747" s="17" t="s">
        <v>235</v>
      </c>
      <c r="AA747" s="17" t="s">
        <v>235</v>
      </c>
      <c r="AB747" s="17" t="s">
        <v>235</v>
      </c>
      <c r="AC747" s="17" t="s">
        <v>235</v>
      </c>
      <c r="AD747" s="157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8">
        <v>1</v>
      </c>
    </row>
    <row r="748" spans="1:65">
      <c r="A748" s="30"/>
      <c r="B748" s="19" t="s">
        <v>236</v>
      </c>
      <c r="C748" s="9" t="s">
        <v>236</v>
      </c>
      <c r="D748" s="154" t="s">
        <v>246</v>
      </c>
      <c r="E748" s="156" t="s">
        <v>248</v>
      </c>
      <c r="F748" s="156" t="s">
        <v>249</v>
      </c>
      <c r="G748" s="156" t="s">
        <v>250</v>
      </c>
      <c r="H748" s="156" t="s">
        <v>251</v>
      </c>
      <c r="I748" s="156" t="s">
        <v>252</v>
      </c>
      <c r="J748" s="156" t="s">
        <v>253</v>
      </c>
      <c r="K748" s="156" t="s">
        <v>254</v>
      </c>
      <c r="L748" s="156" t="s">
        <v>255</v>
      </c>
      <c r="M748" s="156" t="s">
        <v>256</v>
      </c>
      <c r="N748" s="156" t="s">
        <v>257</v>
      </c>
      <c r="O748" s="156" t="s">
        <v>258</v>
      </c>
      <c r="P748" s="156" t="s">
        <v>260</v>
      </c>
      <c r="Q748" s="156" t="s">
        <v>261</v>
      </c>
      <c r="R748" s="156" t="s">
        <v>262</v>
      </c>
      <c r="S748" s="156" t="s">
        <v>263</v>
      </c>
      <c r="T748" s="156" t="s">
        <v>265</v>
      </c>
      <c r="U748" s="156" t="s">
        <v>266</v>
      </c>
      <c r="V748" s="156" t="s">
        <v>267</v>
      </c>
      <c r="W748" s="156" t="s">
        <v>268</v>
      </c>
      <c r="X748" s="156" t="s">
        <v>269</v>
      </c>
      <c r="Y748" s="156" t="s">
        <v>270</v>
      </c>
      <c r="Z748" s="156" t="s">
        <v>271</v>
      </c>
      <c r="AA748" s="156" t="s">
        <v>272</v>
      </c>
      <c r="AB748" s="156" t="s">
        <v>237</v>
      </c>
      <c r="AC748" s="156" t="s">
        <v>273</v>
      </c>
      <c r="AD748" s="157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 t="s">
        <v>1</v>
      </c>
    </row>
    <row r="749" spans="1:65">
      <c r="A749" s="30"/>
      <c r="B749" s="19"/>
      <c r="C749" s="9"/>
      <c r="D749" s="10" t="s">
        <v>118</v>
      </c>
      <c r="E749" s="11" t="s">
        <v>286</v>
      </c>
      <c r="F749" s="11" t="s">
        <v>287</v>
      </c>
      <c r="G749" s="11" t="s">
        <v>287</v>
      </c>
      <c r="H749" s="11" t="s">
        <v>287</v>
      </c>
      <c r="I749" s="11" t="s">
        <v>287</v>
      </c>
      <c r="J749" s="11" t="s">
        <v>287</v>
      </c>
      <c r="K749" s="11" t="s">
        <v>287</v>
      </c>
      <c r="L749" s="11" t="s">
        <v>118</v>
      </c>
      <c r="M749" s="11" t="s">
        <v>286</v>
      </c>
      <c r="N749" s="11" t="s">
        <v>286</v>
      </c>
      <c r="O749" s="11" t="s">
        <v>286</v>
      </c>
      <c r="P749" s="11" t="s">
        <v>118</v>
      </c>
      <c r="Q749" s="11" t="s">
        <v>118</v>
      </c>
      <c r="R749" s="11" t="s">
        <v>118</v>
      </c>
      <c r="S749" s="11" t="s">
        <v>287</v>
      </c>
      <c r="T749" s="11" t="s">
        <v>287</v>
      </c>
      <c r="U749" s="11" t="s">
        <v>287</v>
      </c>
      <c r="V749" s="11" t="s">
        <v>118</v>
      </c>
      <c r="W749" s="11" t="s">
        <v>287</v>
      </c>
      <c r="X749" s="11" t="s">
        <v>118</v>
      </c>
      <c r="Y749" s="11" t="s">
        <v>287</v>
      </c>
      <c r="Z749" s="11" t="s">
        <v>287</v>
      </c>
      <c r="AA749" s="11" t="s">
        <v>287</v>
      </c>
      <c r="AB749" s="11" t="s">
        <v>118</v>
      </c>
      <c r="AC749" s="11" t="s">
        <v>118</v>
      </c>
      <c r="AD749" s="157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2</v>
      </c>
    </row>
    <row r="750" spans="1:65">
      <c r="A750" s="30"/>
      <c r="B750" s="19"/>
      <c r="C750" s="9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  <c r="AB750" s="26"/>
      <c r="AC750" s="26"/>
      <c r="AD750" s="157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3</v>
      </c>
    </row>
    <row r="751" spans="1:65">
      <c r="A751" s="30"/>
      <c r="B751" s="18">
        <v>1</v>
      </c>
      <c r="C751" s="14">
        <v>1</v>
      </c>
      <c r="D751" s="22">
        <v>7.2000000000000011</v>
      </c>
      <c r="E751" s="22">
        <v>7.5</v>
      </c>
      <c r="F751" s="22">
        <v>7.5600000000000005</v>
      </c>
      <c r="G751" s="158">
        <v>6.4800000000000013</v>
      </c>
      <c r="H751" s="22">
        <v>7.1399999999999988</v>
      </c>
      <c r="I751" s="22">
        <v>7.2700000000000005</v>
      </c>
      <c r="J751" s="22">
        <v>7.46</v>
      </c>
      <c r="K751" s="158">
        <v>6.99</v>
      </c>
      <c r="L751" s="22">
        <v>6.9666000000000006</v>
      </c>
      <c r="M751" s="151">
        <v>6.1</v>
      </c>
      <c r="N751" s="22">
        <v>7.13</v>
      </c>
      <c r="O751" s="22" t="s">
        <v>294</v>
      </c>
      <c r="P751" s="22">
        <v>6.8577400734174958</v>
      </c>
      <c r="Q751" s="22">
        <v>6.370000000000001</v>
      </c>
      <c r="R751" s="22">
        <v>7.02</v>
      </c>
      <c r="S751" s="158">
        <v>6.47</v>
      </c>
      <c r="T751" s="22">
        <v>7.5634000000000006</v>
      </c>
      <c r="U751" s="22">
        <v>7.31</v>
      </c>
      <c r="V751" s="22">
        <v>6.6708480000000003</v>
      </c>
      <c r="W751" s="22">
        <v>6.9119999999999999</v>
      </c>
      <c r="X751" s="22">
        <v>6.6000000000000005</v>
      </c>
      <c r="Y751" s="22" t="s">
        <v>299</v>
      </c>
      <c r="Z751" s="22" t="s">
        <v>299</v>
      </c>
      <c r="AA751" s="22">
        <v>7.21</v>
      </c>
      <c r="AB751" s="22" t="s">
        <v>299</v>
      </c>
      <c r="AC751" s="22">
        <v>7.85</v>
      </c>
      <c r="AD751" s="157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1</v>
      </c>
    </row>
    <row r="752" spans="1:65">
      <c r="A752" s="30"/>
      <c r="B752" s="19">
        <v>1</v>
      </c>
      <c r="C752" s="9">
        <v>2</v>
      </c>
      <c r="D752" s="11">
        <v>7.1099999999999994</v>
      </c>
      <c r="E752" s="11">
        <v>7.2000000000000011</v>
      </c>
      <c r="F752" s="11">
        <v>7.53</v>
      </c>
      <c r="G752" s="11">
        <v>7.24</v>
      </c>
      <c r="H752" s="11">
        <v>7.12</v>
      </c>
      <c r="I752" s="11">
        <v>7.19</v>
      </c>
      <c r="J752" s="11">
        <v>7.2700000000000005</v>
      </c>
      <c r="K752" s="11">
        <v>6.01</v>
      </c>
      <c r="L752" s="11">
        <v>6.9317000000000002</v>
      </c>
      <c r="M752" s="152">
        <v>5.9</v>
      </c>
      <c r="N752" s="11">
        <v>6.97</v>
      </c>
      <c r="O752" s="11" t="s">
        <v>294</v>
      </c>
      <c r="P752" s="11">
        <v>6.8959995939315979</v>
      </c>
      <c r="Q752" s="11">
        <v>6.24</v>
      </c>
      <c r="R752" s="11">
        <v>6.99</v>
      </c>
      <c r="S752" s="11">
        <v>6.7099999999999991</v>
      </c>
      <c r="T752" s="11">
        <v>7.4438000000000004</v>
      </c>
      <c r="U752" s="11">
        <v>7.26</v>
      </c>
      <c r="V752" s="11">
        <v>6.7018559999999994</v>
      </c>
      <c r="W752" s="11">
        <v>6.9720000000000004</v>
      </c>
      <c r="X752" s="11">
        <v>6.5</v>
      </c>
      <c r="Y752" s="11" t="s">
        <v>299</v>
      </c>
      <c r="Z752" s="11" t="s">
        <v>299</v>
      </c>
      <c r="AA752" s="11">
        <v>7.4499999999999993</v>
      </c>
      <c r="AB752" s="11" t="s">
        <v>299</v>
      </c>
      <c r="AC752" s="11">
        <v>7.870000000000001</v>
      </c>
      <c r="AD752" s="157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19</v>
      </c>
    </row>
    <row r="753" spans="1:65">
      <c r="A753" s="30"/>
      <c r="B753" s="19">
        <v>1</v>
      </c>
      <c r="C753" s="9">
        <v>3</v>
      </c>
      <c r="D753" s="11">
        <v>7.16</v>
      </c>
      <c r="E753" s="11">
        <v>7.3</v>
      </c>
      <c r="F753" s="11">
        <v>7.55</v>
      </c>
      <c r="G753" s="11">
        <v>7.44</v>
      </c>
      <c r="H753" s="11">
        <v>6.99</v>
      </c>
      <c r="I753" s="11">
        <v>7.23</v>
      </c>
      <c r="J753" s="11">
        <v>7.3599999999999994</v>
      </c>
      <c r="K753" s="11">
        <v>6.07</v>
      </c>
      <c r="L753" s="11">
        <v>6.9903999999999993</v>
      </c>
      <c r="M753" s="152">
        <v>5.9</v>
      </c>
      <c r="N753" s="11">
        <v>7.03</v>
      </c>
      <c r="O753" s="11" t="s">
        <v>294</v>
      </c>
      <c r="P753" s="11">
        <v>6.8547323571229519</v>
      </c>
      <c r="Q753" s="11">
        <v>6.3099999999999987</v>
      </c>
      <c r="R753" s="11">
        <v>7.01</v>
      </c>
      <c r="S753" s="11">
        <v>6.7099999999999991</v>
      </c>
      <c r="T753" s="11">
        <v>7.5834000000000001</v>
      </c>
      <c r="U753" s="11">
        <v>7.08</v>
      </c>
      <c r="V753" s="11">
        <v>6.6582720000000002</v>
      </c>
      <c r="W753" s="11">
        <v>6.8479999999999999</v>
      </c>
      <c r="X753" s="11">
        <v>6.7</v>
      </c>
      <c r="Y753" s="11" t="s">
        <v>299</v>
      </c>
      <c r="Z753" s="11" t="s">
        <v>299</v>
      </c>
      <c r="AA753" s="11">
        <v>7.33</v>
      </c>
      <c r="AB753" s="11" t="s">
        <v>299</v>
      </c>
      <c r="AC753" s="11">
        <v>7.76</v>
      </c>
      <c r="AD753" s="157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16</v>
      </c>
    </row>
    <row r="754" spans="1:65">
      <c r="A754" s="30"/>
      <c r="B754" s="19">
        <v>1</v>
      </c>
      <c r="C754" s="9">
        <v>4</v>
      </c>
      <c r="D754" s="11">
        <v>7.16</v>
      </c>
      <c r="E754" s="11">
        <v>7.4000000000000012</v>
      </c>
      <c r="F754" s="11">
        <v>7.51</v>
      </c>
      <c r="G754" s="11">
        <v>7.13</v>
      </c>
      <c r="H754" s="11">
        <v>7.0499999999999989</v>
      </c>
      <c r="I754" s="11">
        <v>7.3599999999999994</v>
      </c>
      <c r="J754" s="153">
        <v>7.95</v>
      </c>
      <c r="K754" s="11">
        <v>6.09</v>
      </c>
      <c r="L754" s="11">
        <v>6.9287999999999998</v>
      </c>
      <c r="M754" s="152">
        <v>5.9</v>
      </c>
      <c r="N754" s="11">
        <v>7.12</v>
      </c>
      <c r="O754" s="11" t="s">
        <v>294</v>
      </c>
      <c r="P754" s="11">
        <v>6.8812436296147776</v>
      </c>
      <c r="Q754" s="11">
        <v>6.29</v>
      </c>
      <c r="R754" s="11">
        <v>6.9099999999999993</v>
      </c>
      <c r="S754" s="11">
        <v>6.75</v>
      </c>
      <c r="T754" s="11">
        <v>7.4482000000000008</v>
      </c>
      <c r="U754" s="11">
        <v>7.32</v>
      </c>
      <c r="V754" s="11">
        <v>6.6626880000000002</v>
      </c>
      <c r="W754" s="11">
        <v>6.8890000000000011</v>
      </c>
      <c r="X754" s="11">
        <v>6.6000000000000005</v>
      </c>
      <c r="Y754" s="11" t="s">
        <v>299</v>
      </c>
      <c r="Z754" s="11" t="s">
        <v>299</v>
      </c>
      <c r="AA754" s="11">
        <v>7.33</v>
      </c>
      <c r="AB754" s="11" t="s">
        <v>299</v>
      </c>
      <c r="AC754" s="11">
        <v>7.86</v>
      </c>
      <c r="AD754" s="157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7.0608158343376806</v>
      </c>
    </row>
    <row r="755" spans="1:65">
      <c r="A755" s="30"/>
      <c r="B755" s="19">
        <v>1</v>
      </c>
      <c r="C755" s="9">
        <v>5</v>
      </c>
      <c r="D755" s="11">
        <v>7.1</v>
      </c>
      <c r="E755" s="11">
        <v>7.4000000000000012</v>
      </c>
      <c r="F755" s="11">
        <v>7.51</v>
      </c>
      <c r="G755" s="11">
        <v>7.5</v>
      </c>
      <c r="H755" s="11">
        <v>7.1099999999999994</v>
      </c>
      <c r="I755" s="11">
        <v>7.1099999999999994</v>
      </c>
      <c r="J755" s="11">
        <v>7.28</v>
      </c>
      <c r="K755" s="11">
        <v>6.4600000000000009</v>
      </c>
      <c r="L755" s="11">
        <v>6.9621000000000004</v>
      </c>
      <c r="M755" s="152">
        <v>6</v>
      </c>
      <c r="N755" s="11">
        <v>7.22</v>
      </c>
      <c r="O755" s="11" t="s">
        <v>294</v>
      </c>
      <c r="P755" s="11">
        <v>6.9141500648259964</v>
      </c>
      <c r="Q755" s="11">
        <v>6.34</v>
      </c>
      <c r="R755" s="11">
        <v>7.03</v>
      </c>
      <c r="S755" s="11">
        <v>6.8600000000000012</v>
      </c>
      <c r="T755" s="11">
        <v>7.3868</v>
      </c>
      <c r="U755" s="11">
        <v>7.13</v>
      </c>
      <c r="V755" s="11">
        <v>6.6790080000000005</v>
      </c>
      <c r="W755" s="11">
        <v>6.9070000000000009</v>
      </c>
      <c r="X755" s="11">
        <v>6.6000000000000005</v>
      </c>
      <c r="Y755" s="11" t="s">
        <v>299</v>
      </c>
      <c r="Z755" s="11" t="s">
        <v>299</v>
      </c>
      <c r="AA755" s="11">
        <v>7.580000000000001</v>
      </c>
      <c r="AB755" s="11" t="s">
        <v>299</v>
      </c>
      <c r="AC755" s="11">
        <v>7.9699999999999989</v>
      </c>
      <c r="AD755" s="157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48</v>
      </c>
    </row>
    <row r="756" spans="1:65">
      <c r="A756" s="30"/>
      <c r="B756" s="19">
        <v>1</v>
      </c>
      <c r="C756" s="9">
        <v>6</v>
      </c>
      <c r="D756" s="11">
        <v>7.17</v>
      </c>
      <c r="E756" s="11">
        <v>7.3</v>
      </c>
      <c r="F756" s="11">
        <v>7.53</v>
      </c>
      <c r="G756" s="11">
        <v>7.24</v>
      </c>
      <c r="H756" s="11">
        <v>7.08</v>
      </c>
      <c r="I756" s="11">
        <v>7.26</v>
      </c>
      <c r="J756" s="11">
        <v>7.3800000000000008</v>
      </c>
      <c r="K756" s="11">
        <v>6.27</v>
      </c>
      <c r="L756" s="11">
        <v>6.9152000000000005</v>
      </c>
      <c r="M756" s="152">
        <v>5.7</v>
      </c>
      <c r="N756" s="11">
        <v>7.17</v>
      </c>
      <c r="O756" s="11" t="s">
        <v>294</v>
      </c>
      <c r="P756" s="11">
        <v>6.889913407634805</v>
      </c>
      <c r="Q756" s="11">
        <v>6.18</v>
      </c>
      <c r="R756" s="11">
        <v>6.97</v>
      </c>
      <c r="S756" s="11">
        <v>6.69</v>
      </c>
      <c r="T756" s="11">
        <v>7.4618000000000002</v>
      </c>
      <c r="U756" s="11">
        <v>7.2900000000000009</v>
      </c>
      <c r="V756" s="11">
        <v>6.6541440000000005</v>
      </c>
      <c r="W756" s="11">
        <v>6.9080000000000004</v>
      </c>
      <c r="X756" s="11">
        <v>6.7</v>
      </c>
      <c r="Y756" s="11" t="s">
        <v>299</v>
      </c>
      <c r="Z756" s="11" t="s">
        <v>299</v>
      </c>
      <c r="AA756" s="11">
        <v>7.339999999999999</v>
      </c>
      <c r="AB756" s="11" t="s">
        <v>299</v>
      </c>
      <c r="AC756" s="11">
        <v>7.7800000000000011</v>
      </c>
      <c r="AD756" s="157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5"/>
    </row>
    <row r="757" spans="1:65">
      <c r="A757" s="30"/>
      <c r="B757" s="20" t="s">
        <v>239</v>
      </c>
      <c r="C757" s="12"/>
      <c r="D757" s="23">
        <v>7.1499999999999995</v>
      </c>
      <c r="E757" s="23">
        <v>7.3500000000000005</v>
      </c>
      <c r="F757" s="23">
        <v>7.5316666666666663</v>
      </c>
      <c r="G757" s="23">
        <v>7.1716666666666677</v>
      </c>
      <c r="H757" s="23">
        <v>7.0816666666666661</v>
      </c>
      <c r="I757" s="23">
        <v>7.2366666666666655</v>
      </c>
      <c r="J757" s="23">
        <v>7.45</v>
      </c>
      <c r="K757" s="23">
        <v>6.3150000000000004</v>
      </c>
      <c r="L757" s="23">
        <v>6.9491333333333332</v>
      </c>
      <c r="M757" s="23">
        <v>5.916666666666667</v>
      </c>
      <c r="N757" s="23">
        <v>7.1066666666666665</v>
      </c>
      <c r="O757" s="23" t="s">
        <v>745</v>
      </c>
      <c r="P757" s="23">
        <v>6.8822965210912708</v>
      </c>
      <c r="Q757" s="23">
        <v>6.288333333333334</v>
      </c>
      <c r="R757" s="23">
        <v>6.9883333333333333</v>
      </c>
      <c r="S757" s="23">
        <v>6.6983333333333333</v>
      </c>
      <c r="T757" s="23">
        <v>7.481233333333333</v>
      </c>
      <c r="U757" s="23">
        <v>7.2316666666666665</v>
      </c>
      <c r="V757" s="23">
        <v>6.6711360000000006</v>
      </c>
      <c r="W757" s="23">
        <v>6.9060000000000015</v>
      </c>
      <c r="X757" s="23">
        <v>6.6166666666666671</v>
      </c>
      <c r="Y757" s="23" t="s">
        <v>745</v>
      </c>
      <c r="Z757" s="23" t="s">
        <v>745</v>
      </c>
      <c r="AA757" s="23">
        <v>7.3733333333333322</v>
      </c>
      <c r="AB757" s="23" t="s">
        <v>745</v>
      </c>
      <c r="AC757" s="23">
        <v>7.8483333333333336</v>
      </c>
      <c r="AD757" s="157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5"/>
    </row>
    <row r="758" spans="1:65">
      <c r="A758" s="30"/>
      <c r="B758" s="3" t="s">
        <v>240</v>
      </c>
      <c r="C758" s="29"/>
      <c r="D758" s="11">
        <v>7.16</v>
      </c>
      <c r="E758" s="11">
        <v>7.3500000000000005</v>
      </c>
      <c r="F758" s="11">
        <v>7.53</v>
      </c>
      <c r="G758" s="11">
        <v>7.24</v>
      </c>
      <c r="H758" s="11">
        <v>7.0949999999999998</v>
      </c>
      <c r="I758" s="11">
        <v>7.2450000000000001</v>
      </c>
      <c r="J758" s="11">
        <v>7.37</v>
      </c>
      <c r="K758" s="11">
        <v>6.18</v>
      </c>
      <c r="L758" s="11">
        <v>6.9469000000000003</v>
      </c>
      <c r="M758" s="11">
        <v>5.9</v>
      </c>
      <c r="N758" s="11">
        <v>7.125</v>
      </c>
      <c r="O758" s="11" t="s">
        <v>745</v>
      </c>
      <c r="P758" s="11">
        <v>6.8855785186247918</v>
      </c>
      <c r="Q758" s="11">
        <v>6.2999999999999989</v>
      </c>
      <c r="R758" s="11">
        <v>7</v>
      </c>
      <c r="S758" s="11">
        <v>6.7099999999999991</v>
      </c>
      <c r="T758" s="11">
        <v>7.4550000000000001</v>
      </c>
      <c r="U758" s="11">
        <v>7.2750000000000004</v>
      </c>
      <c r="V758" s="11">
        <v>6.6667680000000002</v>
      </c>
      <c r="W758" s="11">
        <v>6.9075000000000006</v>
      </c>
      <c r="X758" s="11">
        <v>6.6000000000000005</v>
      </c>
      <c r="Y758" s="11" t="s">
        <v>745</v>
      </c>
      <c r="Z758" s="11" t="s">
        <v>745</v>
      </c>
      <c r="AA758" s="11">
        <v>7.3349999999999991</v>
      </c>
      <c r="AB758" s="11" t="s">
        <v>745</v>
      </c>
      <c r="AC758" s="11">
        <v>7.8550000000000004</v>
      </c>
      <c r="AD758" s="157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5"/>
    </row>
    <row r="759" spans="1:65">
      <c r="A759" s="30"/>
      <c r="B759" s="3" t="s">
        <v>241</v>
      </c>
      <c r="C759" s="29"/>
      <c r="D759" s="24">
        <v>3.7947331922021051E-2</v>
      </c>
      <c r="E759" s="24">
        <v>0.10488088481701512</v>
      </c>
      <c r="F759" s="24">
        <v>2.041241452319334E-2</v>
      </c>
      <c r="G759" s="24">
        <v>0.36586427355874246</v>
      </c>
      <c r="H759" s="24">
        <v>5.4924190177613352E-2</v>
      </c>
      <c r="I759" s="24">
        <v>8.3825214981332816E-2</v>
      </c>
      <c r="J759" s="24">
        <v>0.25471552759892746</v>
      </c>
      <c r="K759" s="24">
        <v>0.36941846191006772</v>
      </c>
      <c r="L759" s="24">
        <v>2.8442901867894114E-2</v>
      </c>
      <c r="M759" s="24">
        <v>0.13291601358251237</v>
      </c>
      <c r="N759" s="24">
        <v>9.1796877216311981E-2</v>
      </c>
      <c r="O759" s="24" t="s">
        <v>745</v>
      </c>
      <c r="P759" s="24">
        <v>2.2910042568415043E-2</v>
      </c>
      <c r="Q759" s="24">
        <v>6.9113433330045854E-2</v>
      </c>
      <c r="R759" s="24">
        <v>4.4007575105505292E-2</v>
      </c>
      <c r="S759" s="24">
        <v>0.12750163397645836</v>
      </c>
      <c r="T759" s="24">
        <v>7.6127726004831323E-2</v>
      </c>
      <c r="U759" s="24">
        <v>0.10147249216741787</v>
      </c>
      <c r="V759" s="24">
        <v>1.7500565659429094E-2</v>
      </c>
      <c r="W759" s="24">
        <v>4.0124805295477843E-2</v>
      </c>
      <c r="X759" s="24">
        <v>7.5277265270908111E-2</v>
      </c>
      <c r="Y759" s="24" t="s">
        <v>745</v>
      </c>
      <c r="Z759" s="24" t="s">
        <v>745</v>
      </c>
      <c r="AA759" s="24">
        <v>0.1265964717781137</v>
      </c>
      <c r="AB759" s="24" t="s">
        <v>745</v>
      </c>
      <c r="AC759" s="24">
        <v>7.4677082606825221E-2</v>
      </c>
      <c r="AD759" s="223"/>
      <c r="AE759" s="224"/>
      <c r="AF759" s="224"/>
      <c r="AG759" s="224"/>
      <c r="AH759" s="224"/>
      <c r="AI759" s="224"/>
      <c r="AJ759" s="224"/>
      <c r="AK759" s="224"/>
      <c r="AL759" s="224"/>
      <c r="AM759" s="224"/>
      <c r="AN759" s="224"/>
      <c r="AO759" s="224"/>
      <c r="AP759" s="224"/>
      <c r="AQ759" s="224"/>
      <c r="AR759" s="224"/>
      <c r="AS759" s="224"/>
      <c r="AT759" s="224"/>
      <c r="AU759" s="224"/>
      <c r="AV759" s="224"/>
      <c r="AW759" s="224"/>
      <c r="AX759" s="224"/>
      <c r="AY759" s="224"/>
      <c r="AZ759" s="224"/>
      <c r="BA759" s="224"/>
      <c r="BB759" s="224"/>
      <c r="BC759" s="224"/>
      <c r="BD759" s="224"/>
      <c r="BE759" s="224"/>
      <c r="BF759" s="224"/>
      <c r="BG759" s="224"/>
      <c r="BH759" s="224"/>
      <c r="BI759" s="224"/>
      <c r="BJ759" s="224"/>
      <c r="BK759" s="224"/>
      <c r="BL759" s="224"/>
      <c r="BM759" s="56"/>
    </row>
    <row r="760" spans="1:65">
      <c r="A760" s="30"/>
      <c r="B760" s="3" t="s">
        <v>87</v>
      </c>
      <c r="C760" s="29"/>
      <c r="D760" s="13">
        <v>5.3073191499330144E-3</v>
      </c>
      <c r="E760" s="13">
        <v>1.4269508138369403E-2</v>
      </c>
      <c r="F760" s="13">
        <v>2.7102121517849093E-3</v>
      </c>
      <c r="G760" s="13">
        <v>5.1015236842957341E-2</v>
      </c>
      <c r="H760" s="13">
        <v>7.7558282199501095E-3</v>
      </c>
      <c r="I760" s="13">
        <v>1.1583401425333878E-2</v>
      </c>
      <c r="J760" s="13">
        <v>3.4190003704554023E-2</v>
      </c>
      <c r="K760" s="13">
        <v>5.8498568790192829E-2</v>
      </c>
      <c r="L760" s="13">
        <v>4.0930142657445217E-3</v>
      </c>
      <c r="M760" s="13">
        <v>2.2464678351973921E-2</v>
      </c>
      <c r="N760" s="13">
        <v>1.2917008989162098E-2</v>
      </c>
      <c r="O760" s="13" t="s">
        <v>745</v>
      </c>
      <c r="P760" s="13">
        <v>3.3288368930640584E-3</v>
      </c>
      <c r="Q760" s="13">
        <v>1.0990739464094224E-2</v>
      </c>
      <c r="R760" s="13">
        <v>6.2972919301939366E-3</v>
      </c>
      <c r="S760" s="13">
        <v>1.9034829655604633E-2</v>
      </c>
      <c r="T760" s="13">
        <v>1.0175825644367639E-2</v>
      </c>
      <c r="U760" s="13">
        <v>1.403168824624354E-2</v>
      </c>
      <c r="V760" s="13">
        <v>2.6233261710492924E-3</v>
      </c>
      <c r="W760" s="13">
        <v>5.8101368803182502E-3</v>
      </c>
      <c r="X760" s="13">
        <v>1.137691666562843E-2</v>
      </c>
      <c r="Y760" s="13" t="s">
        <v>745</v>
      </c>
      <c r="Z760" s="13" t="s">
        <v>745</v>
      </c>
      <c r="AA760" s="13">
        <v>1.7169503405711627E-2</v>
      </c>
      <c r="AB760" s="13" t="s">
        <v>745</v>
      </c>
      <c r="AC760" s="13">
        <v>9.5150243287524163E-3</v>
      </c>
      <c r="AD760" s="157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30"/>
      <c r="B761" s="3" t="s">
        <v>242</v>
      </c>
      <c r="C761" s="29"/>
      <c r="D761" s="13">
        <v>1.2630858494935504E-2</v>
      </c>
      <c r="E761" s="13">
        <v>4.0956197194094601E-2</v>
      </c>
      <c r="F761" s="13">
        <v>6.6685046512497292E-2</v>
      </c>
      <c r="G761" s="13">
        <v>1.5699436854011317E-2</v>
      </c>
      <c r="H761" s="13">
        <v>2.9530344393895458E-3</v>
      </c>
      <c r="I761" s="13">
        <v>2.4905171931237646E-2</v>
      </c>
      <c r="J761" s="13">
        <v>5.511886654367415E-2</v>
      </c>
      <c r="K761" s="13">
        <v>-0.10562743057405344</v>
      </c>
      <c r="L761" s="13">
        <v>-1.5817223338586595E-2</v>
      </c>
      <c r="M761" s="13">
        <v>-0.16204206348321182</v>
      </c>
      <c r="N761" s="13">
        <v>6.4937017767843219E-3</v>
      </c>
      <c r="O761" s="13" t="s">
        <v>745</v>
      </c>
      <c r="P761" s="13">
        <v>-2.5283100060229158E-2</v>
      </c>
      <c r="Q761" s="13">
        <v>-0.10940414240060792</v>
      </c>
      <c r="R761" s="13">
        <v>-1.0265456953551411E-2</v>
      </c>
      <c r="S761" s="13">
        <v>-5.1337198067331946E-2</v>
      </c>
      <c r="T761" s="13">
        <v>5.9542340270525962E-2</v>
      </c>
      <c r="U761" s="13">
        <v>2.4197038463758869E-2</v>
      </c>
      <c r="V761" s="13">
        <v>-5.5189066459234826E-2</v>
      </c>
      <c r="W761" s="13">
        <v>-2.1926054718038324E-2</v>
      </c>
      <c r="X761" s="13">
        <v>-6.29033780361552E-2</v>
      </c>
      <c r="Y761" s="13" t="s">
        <v>745</v>
      </c>
      <c r="Z761" s="13" t="s">
        <v>745</v>
      </c>
      <c r="AA761" s="13">
        <v>4.4260820042329563E-2</v>
      </c>
      <c r="AB761" s="13" t="s">
        <v>745</v>
      </c>
      <c r="AC761" s="13">
        <v>0.11153349945283253</v>
      </c>
      <c r="AD761" s="157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30"/>
      <c r="B762" s="46" t="s">
        <v>243</v>
      </c>
      <c r="C762" s="47"/>
      <c r="D762" s="45">
        <v>0.14000000000000001</v>
      </c>
      <c r="E762" s="45">
        <v>0.64</v>
      </c>
      <c r="F762" s="45">
        <v>1.1000000000000001</v>
      </c>
      <c r="G762" s="45">
        <v>0.2</v>
      </c>
      <c r="H762" s="45">
        <v>0.03</v>
      </c>
      <c r="I762" s="45">
        <v>0.36</v>
      </c>
      <c r="J762" s="45">
        <v>0.9</v>
      </c>
      <c r="K762" s="45">
        <v>1.96</v>
      </c>
      <c r="L762" s="45">
        <v>0.37</v>
      </c>
      <c r="M762" s="45">
        <v>2.97</v>
      </c>
      <c r="N762" s="45">
        <v>0.03</v>
      </c>
      <c r="O762" s="45" t="s">
        <v>244</v>
      </c>
      <c r="P762" s="45">
        <v>0.53</v>
      </c>
      <c r="Q762" s="45">
        <v>2.0299999999999998</v>
      </c>
      <c r="R762" s="45">
        <v>0.27</v>
      </c>
      <c r="S762" s="45">
        <v>1</v>
      </c>
      <c r="T762" s="45">
        <v>0.98</v>
      </c>
      <c r="U762" s="45">
        <v>0.35</v>
      </c>
      <c r="V762" s="45">
        <v>1.07</v>
      </c>
      <c r="W762" s="45">
        <v>0.47</v>
      </c>
      <c r="X762" s="45">
        <v>1.2</v>
      </c>
      <c r="Y762" s="45" t="s">
        <v>244</v>
      </c>
      <c r="Z762" s="45" t="s">
        <v>244</v>
      </c>
      <c r="AA762" s="45">
        <v>0.7</v>
      </c>
      <c r="AB762" s="45" t="s">
        <v>244</v>
      </c>
      <c r="AC762" s="45">
        <v>1.9</v>
      </c>
      <c r="AD762" s="157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B763" s="31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  <c r="AB763" s="20"/>
      <c r="AC763" s="20"/>
      <c r="BM763" s="55"/>
    </row>
    <row r="764" spans="1:65" ht="15">
      <c r="B764" s="8" t="s">
        <v>528</v>
      </c>
      <c r="BM764" s="28" t="s">
        <v>67</v>
      </c>
    </row>
    <row r="765" spans="1:65" ht="15">
      <c r="A765" s="25" t="s">
        <v>6</v>
      </c>
      <c r="B765" s="18" t="s">
        <v>114</v>
      </c>
      <c r="C765" s="15" t="s">
        <v>115</v>
      </c>
      <c r="D765" s="16" t="s">
        <v>235</v>
      </c>
      <c r="E765" s="17" t="s">
        <v>235</v>
      </c>
      <c r="F765" s="17" t="s">
        <v>235</v>
      </c>
      <c r="G765" s="17" t="s">
        <v>235</v>
      </c>
      <c r="H765" s="17" t="s">
        <v>235</v>
      </c>
      <c r="I765" s="17" t="s">
        <v>235</v>
      </c>
      <c r="J765" s="17" t="s">
        <v>235</v>
      </c>
      <c r="K765" s="17" t="s">
        <v>235</v>
      </c>
      <c r="L765" s="17" t="s">
        <v>235</v>
      </c>
      <c r="M765" s="17" t="s">
        <v>235</v>
      </c>
      <c r="N765" s="17" t="s">
        <v>235</v>
      </c>
      <c r="O765" s="17" t="s">
        <v>235</v>
      </c>
      <c r="P765" s="17" t="s">
        <v>235</v>
      </c>
      <c r="Q765" s="17" t="s">
        <v>235</v>
      </c>
      <c r="R765" s="17" t="s">
        <v>235</v>
      </c>
      <c r="S765" s="17" t="s">
        <v>235</v>
      </c>
      <c r="T765" s="17" t="s">
        <v>235</v>
      </c>
      <c r="U765" s="17" t="s">
        <v>235</v>
      </c>
      <c r="V765" s="17" t="s">
        <v>235</v>
      </c>
      <c r="W765" s="17" t="s">
        <v>235</v>
      </c>
      <c r="X765" s="17" t="s">
        <v>235</v>
      </c>
      <c r="Y765" s="17" t="s">
        <v>235</v>
      </c>
      <c r="Z765" s="17" t="s">
        <v>235</v>
      </c>
      <c r="AA765" s="17" t="s">
        <v>235</v>
      </c>
      <c r="AB765" s="17" t="s">
        <v>235</v>
      </c>
      <c r="AC765" s="17" t="s">
        <v>235</v>
      </c>
      <c r="AD765" s="17" t="s">
        <v>235</v>
      </c>
      <c r="AE765" s="17" t="s">
        <v>235</v>
      </c>
      <c r="AF765" s="157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8">
        <v>1</v>
      </c>
    </row>
    <row r="766" spans="1:65">
      <c r="A766" s="30"/>
      <c r="B766" s="19" t="s">
        <v>236</v>
      </c>
      <c r="C766" s="9" t="s">
        <v>236</v>
      </c>
      <c r="D766" s="154" t="s">
        <v>246</v>
      </c>
      <c r="E766" s="156" t="s">
        <v>247</v>
      </c>
      <c r="F766" s="156" t="s">
        <v>248</v>
      </c>
      <c r="G766" s="156" t="s">
        <v>249</v>
      </c>
      <c r="H766" s="156" t="s">
        <v>250</v>
      </c>
      <c r="I766" s="156" t="s">
        <v>251</v>
      </c>
      <c r="J766" s="156" t="s">
        <v>252</v>
      </c>
      <c r="K766" s="156" t="s">
        <v>253</v>
      </c>
      <c r="L766" s="156" t="s">
        <v>254</v>
      </c>
      <c r="M766" s="156" t="s">
        <v>255</v>
      </c>
      <c r="N766" s="156" t="s">
        <v>256</v>
      </c>
      <c r="O766" s="156" t="s">
        <v>257</v>
      </c>
      <c r="P766" s="156" t="s">
        <v>258</v>
      </c>
      <c r="Q766" s="156" t="s">
        <v>259</v>
      </c>
      <c r="R766" s="156" t="s">
        <v>260</v>
      </c>
      <c r="S766" s="156" t="s">
        <v>261</v>
      </c>
      <c r="T766" s="156" t="s">
        <v>262</v>
      </c>
      <c r="U766" s="156" t="s">
        <v>263</v>
      </c>
      <c r="V766" s="156" t="s">
        <v>264</v>
      </c>
      <c r="W766" s="156" t="s">
        <v>265</v>
      </c>
      <c r="X766" s="156" t="s">
        <v>266</v>
      </c>
      <c r="Y766" s="156" t="s">
        <v>268</v>
      </c>
      <c r="Z766" s="156" t="s">
        <v>269</v>
      </c>
      <c r="AA766" s="156" t="s">
        <v>270</v>
      </c>
      <c r="AB766" s="156" t="s">
        <v>271</v>
      </c>
      <c r="AC766" s="156" t="s">
        <v>272</v>
      </c>
      <c r="AD766" s="156" t="s">
        <v>237</v>
      </c>
      <c r="AE766" s="156" t="s">
        <v>273</v>
      </c>
      <c r="AF766" s="157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 t="s">
        <v>3</v>
      </c>
    </row>
    <row r="767" spans="1:65">
      <c r="A767" s="30"/>
      <c r="B767" s="19"/>
      <c r="C767" s="9"/>
      <c r="D767" s="10" t="s">
        <v>118</v>
      </c>
      <c r="E767" s="11" t="s">
        <v>286</v>
      </c>
      <c r="F767" s="11" t="s">
        <v>286</v>
      </c>
      <c r="G767" s="11" t="s">
        <v>287</v>
      </c>
      <c r="H767" s="11" t="s">
        <v>287</v>
      </c>
      <c r="I767" s="11" t="s">
        <v>287</v>
      </c>
      <c r="J767" s="11" t="s">
        <v>287</v>
      </c>
      <c r="K767" s="11" t="s">
        <v>287</v>
      </c>
      <c r="L767" s="11" t="s">
        <v>287</v>
      </c>
      <c r="M767" s="11" t="s">
        <v>286</v>
      </c>
      <c r="N767" s="11" t="s">
        <v>286</v>
      </c>
      <c r="O767" s="11" t="s">
        <v>286</v>
      </c>
      <c r="P767" s="11" t="s">
        <v>286</v>
      </c>
      <c r="Q767" s="11" t="s">
        <v>287</v>
      </c>
      <c r="R767" s="11" t="s">
        <v>118</v>
      </c>
      <c r="S767" s="11" t="s">
        <v>118</v>
      </c>
      <c r="T767" s="11" t="s">
        <v>286</v>
      </c>
      <c r="U767" s="11" t="s">
        <v>287</v>
      </c>
      <c r="V767" s="11" t="s">
        <v>286</v>
      </c>
      <c r="W767" s="11" t="s">
        <v>287</v>
      </c>
      <c r="X767" s="11" t="s">
        <v>287</v>
      </c>
      <c r="Y767" s="11" t="s">
        <v>286</v>
      </c>
      <c r="Z767" s="11" t="s">
        <v>118</v>
      </c>
      <c r="AA767" s="11" t="s">
        <v>287</v>
      </c>
      <c r="AB767" s="11" t="s">
        <v>287</v>
      </c>
      <c r="AC767" s="11" t="s">
        <v>287</v>
      </c>
      <c r="AD767" s="11" t="s">
        <v>118</v>
      </c>
      <c r="AE767" s="11" t="s">
        <v>287</v>
      </c>
      <c r="AF767" s="157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1</v>
      </c>
    </row>
    <row r="768" spans="1:65">
      <c r="A768" s="30"/>
      <c r="B768" s="19"/>
      <c r="C768" s="9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  <c r="AB768" s="26"/>
      <c r="AC768" s="26"/>
      <c r="AD768" s="26"/>
      <c r="AE768" s="26"/>
      <c r="AF768" s="157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>
        <v>2</v>
      </c>
    </row>
    <row r="769" spans="1:65">
      <c r="A769" s="30"/>
      <c r="B769" s="18">
        <v>1</v>
      </c>
      <c r="C769" s="14">
        <v>1</v>
      </c>
      <c r="D769" s="216">
        <v>44</v>
      </c>
      <c r="E769" s="216">
        <v>46</v>
      </c>
      <c r="F769" s="216">
        <v>48.7</v>
      </c>
      <c r="G769" s="216">
        <v>48.4</v>
      </c>
      <c r="H769" s="239">
        <v>41.6</v>
      </c>
      <c r="I769" s="216">
        <v>48.9</v>
      </c>
      <c r="J769" s="225">
        <v>43.3</v>
      </c>
      <c r="K769" s="216">
        <v>49.7</v>
      </c>
      <c r="L769" s="216">
        <v>50.5</v>
      </c>
      <c r="M769" s="216">
        <v>47.87</v>
      </c>
      <c r="N769" s="225">
        <v>42.2</v>
      </c>
      <c r="O769" s="216">
        <v>46.56</v>
      </c>
      <c r="P769" s="216">
        <v>44.650712276815455</v>
      </c>
      <c r="Q769" s="216">
        <v>43.363</v>
      </c>
      <c r="R769" s="216">
        <v>47.335999266400002</v>
      </c>
      <c r="S769" s="225">
        <v>37.229999999999997</v>
      </c>
      <c r="T769" s="216">
        <v>48.3</v>
      </c>
      <c r="U769" s="216">
        <v>46.9</v>
      </c>
      <c r="V769" s="216">
        <v>46.57</v>
      </c>
      <c r="W769" s="216">
        <v>47.61</v>
      </c>
      <c r="X769" s="216">
        <v>46</v>
      </c>
      <c r="Y769" s="216">
        <v>48.01</v>
      </c>
      <c r="Z769" s="216">
        <v>48</v>
      </c>
      <c r="AA769" s="225">
        <v>40.6</v>
      </c>
      <c r="AB769" s="216">
        <v>44.3</v>
      </c>
      <c r="AC769" s="216">
        <v>44.8</v>
      </c>
      <c r="AD769" s="216">
        <v>48</v>
      </c>
      <c r="AE769" s="225">
        <v>44</v>
      </c>
      <c r="AF769" s="217"/>
      <c r="AG769" s="218"/>
      <c r="AH769" s="218"/>
      <c r="AI769" s="218"/>
      <c r="AJ769" s="218"/>
      <c r="AK769" s="218"/>
      <c r="AL769" s="218"/>
      <c r="AM769" s="218"/>
      <c r="AN769" s="218"/>
      <c r="AO769" s="218"/>
      <c r="AP769" s="218"/>
      <c r="AQ769" s="218"/>
      <c r="AR769" s="218"/>
      <c r="AS769" s="218"/>
      <c r="AT769" s="218"/>
      <c r="AU769" s="218"/>
      <c r="AV769" s="218"/>
      <c r="AW769" s="218"/>
      <c r="AX769" s="218"/>
      <c r="AY769" s="218"/>
      <c r="AZ769" s="218"/>
      <c r="BA769" s="218"/>
      <c r="BB769" s="218"/>
      <c r="BC769" s="218"/>
      <c r="BD769" s="218"/>
      <c r="BE769" s="218"/>
      <c r="BF769" s="218"/>
      <c r="BG769" s="218"/>
      <c r="BH769" s="218"/>
      <c r="BI769" s="218"/>
      <c r="BJ769" s="218"/>
      <c r="BK769" s="218"/>
      <c r="BL769" s="218"/>
      <c r="BM769" s="219">
        <v>1</v>
      </c>
    </row>
    <row r="770" spans="1:65">
      <c r="A770" s="30"/>
      <c r="B770" s="19">
        <v>1</v>
      </c>
      <c r="C770" s="9">
        <v>2</v>
      </c>
      <c r="D770" s="220">
        <v>42</v>
      </c>
      <c r="E770" s="220">
        <v>46.3</v>
      </c>
      <c r="F770" s="220">
        <v>45.3</v>
      </c>
      <c r="G770" s="220">
        <v>48.2</v>
      </c>
      <c r="H770" s="220">
        <v>48</v>
      </c>
      <c r="I770" s="220">
        <v>48.3</v>
      </c>
      <c r="J770" s="226">
        <v>42.7</v>
      </c>
      <c r="K770" s="220">
        <v>47.7</v>
      </c>
      <c r="L770" s="220">
        <v>49.8</v>
      </c>
      <c r="M770" s="220">
        <v>47.49</v>
      </c>
      <c r="N770" s="226">
        <v>41.7</v>
      </c>
      <c r="O770" s="220">
        <v>47.38</v>
      </c>
      <c r="P770" s="220">
        <v>45.723173835664682</v>
      </c>
      <c r="Q770" s="220">
        <v>49.055</v>
      </c>
      <c r="R770" s="220">
        <v>48.370652505225273</v>
      </c>
      <c r="S770" s="226">
        <v>42.15</v>
      </c>
      <c r="T770" s="220">
        <v>47.9</v>
      </c>
      <c r="U770" s="220">
        <v>46.6</v>
      </c>
      <c r="V770" s="220">
        <v>46.58</v>
      </c>
      <c r="W770" s="220">
        <v>49.24</v>
      </c>
      <c r="X770" s="220">
        <v>47.49</v>
      </c>
      <c r="Y770" s="220">
        <v>47.14</v>
      </c>
      <c r="Z770" s="220">
        <v>48</v>
      </c>
      <c r="AA770" s="226">
        <v>37.799999999999997</v>
      </c>
      <c r="AB770" s="220">
        <v>46.5</v>
      </c>
      <c r="AC770" s="220">
        <v>44.2</v>
      </c>
      <c r="AD770" s="220">
        <v>48</v>
      </c>
      <c r="AE770" s="226">
        <v>43</v>
      </c>
      <c r="AF770" s="217"/>
      <c r="AG770" s="218"/>
      <c r="AH770" s="218"/>
      <c r="AI770" s="218"/>
      <c r="AJ770" s="218"/>
      <c r="AK770" s="218"/>
      <c r="AL770" s="218"/>
      <c r="AM770" s="218"/>
      <c r="AN770" s="218"/>
      <c r="AO770" s="218"/>
      <c r="AP770" s="218"/>
      <c r="AQ770" s="218"/>
      <c r="AR770" s="218"/>
      <c r="AS770" s="218"/>
      <c r="AT770" s="218"/>
      <c r="AU770" s="218"/>
      <c r="AV770" s="218"/>
      <c r="AW770" s="218"/>
      <c r="AX770" s="218"/>
      <c r="AY770" s="218"/>
      <c r="AZ770" s="218"/>
      <c r="BA770" s="218"/>
      <c r="BB770" s="218"/>
      <c r="BC770" s="218"/>
      <c r="BD770" s="218"/>
      <c r="BE770" s="218"/>
      <c r="BF770" s="218"/>
      <c r="BG770" s="218"/>
      <c r="BH770" s="218"/>
      <c r="BI770" s="218"/>
      <c r="BJ770" s="218"/>
      <c r="BK770" s="218"/>
      <c r="BL770" s="218"/>
      <c r="BM770" s="219">
        <v>44</v>
      </c>
    </row>
    <row r="771" spans="1:65">
      <c r="A771" s="30"/>
      <c r="B771" s="19">
        <v>1</v>
      </c>
      <c r="C771" s="9">
        <v>3</v>
      </c>
      <c r="D771" s="220">
        <v>44</v>
      </c>
      <c r="E771" s="220">
        <v>47.1</v>
      </c>
      <c r="F771" s="220">
        <v>48.2</v>
      </c>
      <c r="G771" s="220">
        <v>47.3</v>
      </c>
      <c r="H771" s="220">
        <v>50.1</v>
      </c>
      <c r="I771" s="220">
        <v>46.8</v>
      </c>
      <c r="J771" s="226">
        <v>43</v>
      </c>
      <c r="K771" s="220">
        <v>48.8</v>
      </c>
      <c r="L771" s="220">
        <v>48.9</v>
      </c>
      <c r="M771" s="220">
        <v>48.71</v>
      </c>
      <c r="N771" s="226">
        <v>42.9</v>
      </c>
      <c r="O771" s="220">
        <v>47.7</v>
      </c>
      <c r="P771" s="220">
        <v>45.818460138042809</v>
      </c>
      <c r="Q771" s="220">
        <v>48.027000000000001</v>
      </c>
      <c r="R771" s="220">
        <v>46.559786405600008</v>
      </c>
      <c r="S771" s="226">
        <v>36.25</v>
      </c>
      <c r="T771" s="220">
        <v>48.6</v>
      </c>
      <c r="U771" s="220">
        <v>46.4</v>
      </c>
      <c r="V771" s="220">
        <v>46.61</v>
      </c>
      <c r="W771" s="220">
        <v>46.73</v>
      </c>
      <c r="X771" s="220">
        <v>44.02</v>
      </c>
      <c r="Y771" s="220">
        <v>48.58</v>
      </c>
      <c r="Z771" s="220">
        <v>49</v>
      </c>
      <c r="AA771" s="226">
        <v>38.299999999999997</v>
      </c>
      <c r="AB771" s="220">
        <v>45</v>
      </c>
      <c r="AC771" s="220">
        <v>44.8</v>
      </c>
      <c r="AD771" s="220">
        <v>46</v>
      </c>
      <c r="AE771" s="226">
        <v>40</v>
      </c>
      <c r="AF771" s="217"/>
      <c r="AG771" s="218"/>
      <c r="AH771" s="218"/>
      <c r="AI771" s="218"/>
      <c r="AJ771" s="218"/>
      <c r="AK771" s="218"/>
      <c r="AL771" s="218"/>
      <c r="AM771" s="218"/>
      <c r="AN771" s="218"/>
      <c r="AO771" s="218"/>
      <c r="AP771" s="218"/>
      <c r="AQ771" s="218"/>
      <c r="AR771" s="218"/>
      <c r="AS771" s="218"/>
      <c r="AT771" s="218"/>
      <c r="AU771" s="218"/>
      <c r="AV771" s="218"/>
      <c r="AW771" s="218"/>
      <c r="AX771" s="218"/>
      <c r="AY771" s="218"/>
      <c r="AZ771" s="218"/>
      <c r="BA771" s="218"/>
      <c r="BB771" s="218"/>
      <c r="BC771" s="218"/>
      <c r="BD771" s="218"/>
      <c r="BE771" s="218"/>
      <c r="BF771" s="218"/>
      <c r="BG771" s="218"/>
      <c r="BH771" s="218"/>
      <c r="BI771" s="218"/>
      <c r="BJ771" s="218"/>
      <c r="BK771" s="218"/>
      <c r="BL771" s="218"/>
      <c r="BM771" s="219">
        <v>16</v>
      </c>
    </row>
    <row r="772" spans="1:65">
      <c r="A772" s="30"/>
      <c r="B772" s="19">
        <v>1</v>
      </c>
      <c r="C772" s="9">
        <v>4</v>
      </c>
      <c r="D772" s="220">
        <v>44</v>
      </c>
      <c r="E772" s="220">
        <v>47.7</v>
      </c>
      <c r="F772" s="220">
        <v>46.3</v>
      </c>
      <c r="G772" s="220">
        <v>47.5</v>
      </c>
      <c r="H772" s="220">
        <v>48.3</v>
      </c>
      <c r="I772" s="220">
        <v>47.7</v>
      </c>
      <c r="J772" s="226">
        <v>42.4</v>
      </c>
      <c r="K772" s="220">
        <v>51.8</v>
      </c>
      <c r="L772" s="220">
        <v>47.7</v>
      </c>
      <c r="M772" s="220">
        <v>47.78</v>
      </c>
      <c r="N772" s="226">
        <v>42.7</v>
      </c>
      <c r="O772" s="220">
        <v>47.77</v>
      </c>
      <c r="P772" s="220">
        <v>46.122445628579442</v>
      </c>
      <c r="Q772" s="220">
        <v>46.201000000000001</v>
      </c>
      <c r="R772" s="220">
        <v>46.710225099200002</v>
      </c>
      <c r="S772" s="226">
        <v>40.369999999999997</v>
      </c>
      <c r="T772" s="220">
        <v>47.8</v>
      </c>
      <c r="U772" s="220">
        <v>46.6</v>
      </c>
      <c r="V772" s="220">
        <v>46.62</v>
      </c>
      <c r="W772" s="220">
        <v>48.54</v>
      </c>
      <c r="X772" s="220">
        <v>46.52</v>
      </c>
      <c r="Y772" s="220">
        <v>47.81</v>
      </c>
      <c r="Z772" s="220">
        <v>48</v>
      </c>
      <c r="AA772" s="226">
        <v>40.200000000000003</v>
      </c>
      <c r="AB772" s="220">
        <v>45.8</v>
      </c>
      <c r="AC772" s="220">
        <v>43.5</v>
      </c>
      <c r="AD772" s="220">
        <v>49</v>
      </c>
      <c r="AE772" s="226">
        <v>42</v>
      </c>
      <c r="AF772" s="217"/>
      <c r="AG772" s="218"/>
      <c r="AH772" s="218"/>
      <c r="AI772" s="218"/>
      <c r="AJ772" s="218"/>
      <c r="AK772" s="218"/>
      <c r="AL772" s="218"/>
      <c r="AM772" s="218"/>
      <c r="AN772" s="218"/>
      <c r="AO772" s="218"/>
      <c r="AP772" s="218"/>
      <c r="AQ772" s="218"/>
      <c r="AR772" s="218"/>
      <c r="AS772" s="218"/>
      <c r="AT772" s="218"/>
      <c r="AU772" s="218"/>
      <c r="AV772" s="218"/>
      <c r="AW772" s="218"/>
      <c r="AX772" s="218"/>
      <c r="AY772" s="218"/>
      <c r="AZ772" s="218"/>
      <c r="BA772" s="218"/>
      <c r="BB772" s="218"/>
      <c r="BC772" s="218"/>
      <c r="BD772" s="218"/>
      <c r="BE772" s="218"/>
      <c r="BF772" s="218"/>
      <c r="BG772" s="218"/>
      <c r="BH772" s="218"/>
      <c r="BI772" s="218"/>
      <c r="BJ772" s="218"/>
      <c r="BK772" s="218"/>
      <c r="BL772" s="218"/>
      <c r="BM772" s="219">
        <v>47.107144677643795</v>
      </c>
    </row>
    <row r="773" spans="1:65">
      <c r="A773" s="30"/>
      <c r="B773" s="19">
        <v>1</v>
      </c>
      <c r="C773" s="9">
        <v>5</v>
      </c>
      <c r="D773" s="220">
        <v>42</v>
      </c>
      <c r="E773" s="220">
        <v>45.7</v>
      </c>
      <c r="F773" s="220">
        <v>45.9</v>
      </c>
      <c r="G773" s="220">
        <v>46.9</v>
      </c>
      <c r="H773" s="220">
        <v>50.5</v>
      </c>
      <c r="I773" s="220">
        <v>48.8</v>
      </c>
      <c r="J773" s="226">
        <v>41.9</v>
      </c>
      <c r="K773" s="220">
        <v>47</v>
      </c>
      <c r="L773" s="220">
        <v>48.3</v>
      </c>
      <c r="M773" s="220">
        <v>48.73</v>
      </c>
      <c r="N773" s="226">
        <v>41.9</v>
      </c>
      <c r="O773" s="220">
        <v>46.76</v>
      </c>
      <c r="P773" s="220">
        <v>45.804694773070693</v>
      </c>
      <c r="Q773" s="220">
        <v>46.744999999999997</v>
      </c>
      <c r="R773" s="220">
        <v>48.298774867200002</v>
      </c>
      <c r="S773" s="226">
        <v>35.979999999999997</v>
      </c>
      <c r="T773" s="220">
        <v>47.5</v>
      </c>
      <c r="U773" s="220">
        <v>46.7</v>
      </c>
      <c r="V773" s="220">
        <v>46.78</v>
      </c>
      <c r="W773" s="220">
        <v>48.31</v>
      </c>
      <c r="X773" s="220">
        <v>46.46</v>
      </c>
      <c r="Y773" s="227">
        <v>50.82</v>
      </c>
      <c r="Z773" s="220">
        <v>48</v>
      </c>
      <c r="AA773" s="226">
        <v>39.1</v>
      </c>
      <c r="AB773" s="220">
        <v>44.9</v>
      </c>
      <c r="AC773" s="220">
        <v>45.2</v>
      </c>
      <c r="AD773" s="220">
        <v>45</v>
      </c>
      <c r="AE773" s="226">
        <v>43</v>
      </c>
      <c r="AF773" s="217"/>
      <c r="AG773" s="218"/>
      <c r="AH773" s="218"/>
      <c r="AI773" s="218"/>
      <c r="AJ773" s="218"/>
      <c r="AK773" s="218"/>
      <c r="AL773" s="218"/>
      <c r="AM773" s="218"/>
      <c r="AN773" s="218"/>
      <c r="AO773" s="218"/>
      <c r="AP773" s="218"/>
      <c r="AQ773" s="218"/>
      <c r="AR773" s="218"/>
      <c r="AS773" s="218"/>
      <c r="AT773" s="218"/>
      <c r="AU773" s="218"/>
      <c r="AV773" s="218"/>
      <c r="AW773" s="218"/>
      <c r="AX773" s="218"/>
      <c r="AY773" s="218"/>
      <c r="AZ773" s="218"/>
      <c r="BA773" s="218"/>
      <c r="BB773" s="218"/>
      <c r="BC773" s="218"/>
      <c r="BD773" s="218"/>
      <c r="BE773" s="218"/>
      <c r="BF773" s="218"/>
      <c r="BG773" s="218"/>
      <c r="BH773" s="218"/>
      <c r="BI773" s="218"/>
      <c r="BJ773" s="218"/>
      <c r="BK773" s="218"/>
      <c r="BL773" s="218"/>
      <c r="BM773" s="219">
        <v>49</v>
      </c>
    </row>
    <row r="774" spans="1:65">
      <c r="A774" s="30"/>
      <c r="B774" s="19">
        <v>1</v>
      </c>
      <c r="C774" s="9">
        <v>6</v>
      </c>
      <c r="D774" s="220">
        <v>43</v>
      </c>
      <c r="E774" s="220">
        <v>49.5</v>
      </c>
      <c r="F774" s="220">
        <v>46.7</v>
      </c>
      <c r="G774" s="220">
        <v>48.3</v>
      </c>
      <c r="H774" s="220">
        <v>49.1</v>
      </c>
      <c r="I774" s="220">
        <v>48.1</v>
      </c>
      <c r="J774" s="226">
        <v>43</v>
      </c>
      <c r="K774" s="220">
        <v>46.8</v>
      </c>
      <c r="L774" s="227">
        <v>53.2</v>
      </c>
      <c r="M774" s="220">
        <v>47.86</v>
      </c>
      <c r="N774" s="226">
        <v>41.1</v>
      </c>
      <c r="O774" s="220">
        <v>46.62</v>
      </c>
      <c r="P774" s="220">
        <v>46.114821180646203</v>
      </c>
      <c r="Q774" s="220">
        <v>47.100999999999999</v>
      </c>
      <c r="R774" s="220">
        <v>47.362219538399998</v>
      </c>
      <c r="S774" s="226">
        <v>36.86</v>
      </c>
      <c r="T774" s="220">
        <v>47.7</v>
      </c>
      <c r="U774" s="220">
        <v>46.9</v>
      </c>
      <c r="V774" s="220">
        <v>45.62</v>
      </c>
      <c r="W774" s="220">
        <v>47.87</v>
      </c>
      <c r="X774" s="220">
        <v>47.73</v>
      </c>
      <c r="Y774" s="220">
        <v>47.92</v>
      </c>
      <c r="Z774" s="220">
        <v>48</v>
      </c>
      <c r="AA774" s="226">
        <v>38.1</v>
      </c>
      <c r="AB774" s="220">
        <v>44.5</v>
      </c>
      <c r="AC774" s="220">
        <v>44.3</v>
      </c>
      <c r="AD774" s="220">
        <v>48</v>
      </c>
      <c r="AE774" s="226">
        <v>41</v>
      </c>
      <c r="AF774" s="217"/>
      <c r="AG774" s="218"/>
      <c r="AH774" s="218"/>
      <c r="AI774" s="218"/>
      <c r="AJ774" s="218"/>
      <c r="AK774" s="218"/>
      <c r="AL774" s="218"/>
      <c r="AM774" s="218"/>
      <c r="AN774" s="218"/>
      <c r="AO774" s="218"/>
      <c r="AP774" s="218"/>
      <c r="AQ774" s="218"/>
      <c r="AR774" s="218"/>
      <c r="AS774" s="218"/>
      <c r="AT774" s="218"/>
      <c r="AU774" s="218"/>
      <c r="AV774" s="218"/>
      <c r="AW774" s="218"/>
      <c r="AX774" s="218"/>
      <c r="AY774" s="218"/>
      <c r="AZ774" s="218"/>
      <c r="BA774" s="218"/>
      <c r="BB774" s="218"/>
      <c r="BC774" s="218"/>
      <c r="BD774" s="218"/>
      <c r="BE774" s="218"/>
      <c r="BF774" s="218"/>
      <c r="BG774" s="218"/>
      <c r="BH774" s="218"/>
      <c r="BI774" s="218"/>
      <c r="BJ774" s="218"/>
      <c r="BK774" s="218"/>
      <c r="BL774" s="218"/>
      <c r="BM774" s="221"/>
    </row>
    <row r="775" spans="1:65">
      <c r="A775" s="30"/>
      <c r="B775" s="20" t="s">
        <v>239</v>
      </c>
      <c r="C775" s="12"/>
      <c r="D775" s="222">
        <v>43.166666666666664</v>
      </c>
      <c r="E775" s="222">
        <v>47.050000000000004</v>
      </c>
      <c r="F775" s="222">
        <v>46.85</v>
      </c>
      <c r="G775" s="222">
        <v>47.766666666666659</v>
      </c>
      <c r="H775" s="222">
        <v>47.933333333333337</v>
      </c>
      <c r="I775" s="222">
        <v>48.1</v>
      </c>
      <c r="J775" s="222">
        <v>42.716666666666669</v>
      </c>
      <c r="K775" s="222">
        <v>48.633333333333333</v>
      </c>
      <c r="L775" s="222">
        <v>49.733333333333327</v>
      </c>
      <c r="M775" s="222">
        <v>48.073333333333331</v>
      </c>
      <c r="N775" s="222">
        <v>42.083333333333336</v>
      </c>
      <c r="O775" s="222">
        <v>47.131666666666661</v>
      </c>
      <c r="P775" s="222">
        <v>45.70571797213654</v>
      </c>
      <c r="Q775" s="222">
        <v>46.748666666666658</v>
      </c>
      <c r="R775" s="222">
        <v>47.439609613670875</v>
      </c>
      <c r="S775" s="222">
        <v>38.139999999999993</v>
      </c>
      <c r="T775" s="222">
        <v>47.966666666666661</v>
      </c>
      <c r="U775" s="222">
        <v>46.68333333333333</v>
      </c>
      <c r="V775" s="222">
        <v>46.463333333333331</v>
      </c>
      <c r="W775" s="222">
        <v>48.04999999999999</v>
      </c>
      <c r="X775" s="222">
        <v>46.370000000000005</v>
      </c>
      <c r="Y775" s="222">
        <v>48.38</v>
      </c>
      <c r="Z775" s="222">
        <v>48.166666666666664</v>
      </c>
      <c r="AA775" s="222">
        <v>39.016666666666666</v>
      </c>
      <c r="AB775" s="222">
        <v>45.166666666666664</v>
      </c>
      <c r="AC775" s="222">
        <v>44.466666666666669</v>
      </c>
      <c r="AD775" s="222">
        <v>47.333333333333336</v>
      </c>
      <c r="AE775" s="222">
        <v>42.166666666666664</v>
      </c>
      <c r="AF775" s="217"/>
      <c r="AG775" s="218"/>
      <c r="AH775" s="218"/>
      <c r="AI775" s="218"/>
      <c r="AJ775" s="218"/>
      <c r="AK775" s="218"/>
      <c r="AL775" s="218"/>
      <c r="AM775" s="218"/>
      <c r="AN775" s="218"/>
      <c r="AO775" s="218"/>
      <c r="AP775" s="218"/>
      <c r="AQ775" s="218"/>
      <c r="AR775" s="218"/>
      <c r="AS775" s="218"/>
      <c r="AT775" s="218"/>
      <c r="AU775" s="218"/>
      <c r="AV775" s="218"/>
      <c r="AW775" s="218"/>
      <c r="AX775" s="218"/>
      <c r="AY775" s="218"/>
      <c r="AZ775" s="218"/>
      <c r="BA775" s="218"/>
      <c r="BB775" s="218"/>
      <c r="BC775" s="218"/>
      <c r="BD775" s="218"/>
      <c r="BE775" s="218"/>
      <c r="BF775" s="218"/>
      <c r="BG775" s="218"/>
      <c r="BH775" s="218"/>
      <c r="BI775" s="218"/>
      <c r="BJ775" s="218"/>
      <c r="BK775" s="218"/>
      <c r="BL775" s="218"/>
      <c r="BM775" s="221"/>
    </row>
    <row r="776" spans="1:65">
      <c r="A776" s="30"/>
      <c r="B776" s="3" t="s">
        <v>240</v>
      </c>
      <c r="C776" s="29"/>
      <c r="D776" s="220">
        <v>43.5</v>
      </c>
      <c r="E776" s="220">
        <v>46.7</v>
      </c>
      <c r="F776" s="220">
        <v>46.5</v>
      </c>
      <c r="G776" s="220">
        <v>47.85</v>
      </c>
      <c r="H776" s="220">
        <v>48.7</v>
      </c>
      <c r="I776" s="220">
        <v>48.2</v>
      </c>
      <c r="J776" s="220">
        <v>42.85</v>
      </c>
      <c r="K776" s="220">
        <v>48.25</v>
      </c>
      <c r="L776" s="220">
        <v>49.349999999999994</v>
      </c>
      <c r="M776" s="220">
        <v>47.864999999999995</v>
      </c>
      <c r="N776" s="220">
        <v>42.05</v>
      </c>
      <c r="O776" s="220">
        <v>47.07</v>
      </c>
      <c r="P776" s="220">
        <v>45.811577455556751</v>
      </c>
      <c r="Q776" s="220">
        <v>46.923000000000002</v>
      </c>
      <c r="R776" s="220">
        <v>47.349109402400003</v>
      </c>
      <c r="S776" s="220">
        <v>37.045000000000002</v>
      </c>
      <c r="T776" s="220">
        <v>47.849999999999994</v>
      </c>
      <c r="U776" s="220">
        <v>46.650000000000006</v>
      </c>
      <c r="V776" s="220">
        <v>46.594999999999999</v>
      </c>
      <c r="W776" s="220">
        <v>48.09</v>
      </c>
      <c r="X776" s="220">
        <v>46.49</v>
      </c>
      <c r="Y776" s="220">
        <v>47.965000000000003</v>
      </c>
      <c r="Z776" s="220">
        <v>48</v>
      </c>
      <c r="AA776" s="220">
        <v>38.700000000000003</v>
      </c>
      <c r="AB776" s="220">
        <v>44.95</v>
      </c>
      <c r="AC776" s="220">
        <v>44.55</v>
      </c>
      <c r="AD776" s="220">
        <v>48</v>
      </c>
      <c r="AE776" s="220">
        <v>42.5</v>
      </c>
      <c r="AF776" s="217"/>
      <c r="AG776" s="218"/>
      <c r="AH776" s="218"/>
      <c r="AI776" s="218"/>
      <c r="AJ776" s="218"/>
      <c r="AK776" s="218"/>
      <c r="AL776" s="218"/>
      <c r="AM776" s="218"/>
      <c r="AN776" s="218"/>
      <c r="AO776" s="218"/>
      <c r="AP776" s="218"/>
      <c r="AQ776" s="218"/>
      <c r="AR776" s="218"/>
      <c r="AS776" s="218"/>
      <c r="AT776" s="218"/>
      <c r="AU776" s="218"/>
      <c r="AV776" s="218"/>
      <c r="AW776" s="218"/>
      <c r="AX776" s="218"/>
      <c r="AY776" s="218"/>
      <c r="AZ776" s="218"/>
      <c r="BA776" s="218"/>
      <c r="BB776" s="218"/>
      <c r="BC776" s="218"/>
      <c r="BD776" s="218"/>
      <c r="BE776" s="218"/>
      <c r="BF776" s="218"/>
      <c r="BG776" s="218"/>
      <c r="BH776" s="218"/>
      <c r="BI776" s="218"/>
      <c r="BJ776" s="218"/>
      <c r="BK776" s="218"/>
      <c r="BL776" s="218"/>
      <c r="BM776" s="221"/>
    </row>
    <row r="777" spans="1:65">
      <c r="A777" s="30"/>
      <c r="B777" s="3" t="s">
        <v>241</v>
      </c>
      <c r="C777" s="29"/>
      <c r="D777" s="24">
        <v>0.98319208025017502</v>
      </c>
      <c r="E777" s="24">
        <v>1.4081903280451831</v>
      </c>
      <c r="F777" s="24">
        <v>1.3322912594474252</v>
      </c>
      <c r="G777" s="24">
        <v>0.6186005711819762</v>
      </c>
      <c r="H777" s="24">
        <v>3.2524862285129919</v>
      </c>
      <c r="I777" s="24">
        <v>0.77717436910901749</v>
      </c>
      <c r="J777" s="24">
        <v>0.5036533199202271</v>
      </c>
      <c r="K777" s="24">
        <v>1.9022793345528057</v>
      </c>
      <c r="L777" s="24">
        <v>1.9745041571662165</v>
      </c>
      <c r="M777" s="24">
        <v>0.51956391971216176</v>
      </c>
      <c r="N777" s="24">
        <v>0.66458006791256252</v>
      </c>
      <c r="O777" s="24">
        <v>0.55115938408655318</v>
      </c>
      <c r="P777" s="24">
        <v>0.54348437002091043</v>
      </c>
      <c r="Q777" s="24">
        <v>1.9411408672908486</v>
      </c>
      <c r="R777" s="24">
        <v>0.76522163769822804</v>
      </c>
      <c r="S777" s="24">
        <v>2.5202063407586293</v>
      </c>
      <c r="T777" s="24">
        <v>0.40824829046386291</v>
      </c>
      <c r="U777" s="24">
        <v>0.19407902170679472</v>
      </c>
      <c r="V777" s="24">
        <v>0.42012696493639567</v>
      </c>
      <c r="W777" s="24">
        <v>0.85932531674564483</v>
      </c>
      <c r="X777" s="24">
        <v>1.326197572008031</v>
      </c>
      <c r="Y777" s="24">
        <v>1.2809839967774772</v>
      </c>
      <c r="Z777" s="24">
        <v>0.40824829046386302</v>
      </c>
      <c r="AA777" s="24">
        <v>1.1617515511789389</v>
      </c>
      <c r="AB777" s="24">
        <v>0.83346665600170655</v>
      </c>
      <c r="AC777" s="24">
        <v>0.59888785817268542</v>
      </c>
      <c r="AD777" s="24">
        <v>1.505545305418162</v>
      </c>
      <c r="AE777" s="24">
        <v>1.4719601443879744</v>
      </c>
      <c r="AF777" s="157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5"/>
    </row>
    <row r="778" spans="1:65">
      <c r="A778" s="30"/>
      <c r="B778" s="3" t="s">
        <v>87</v>
      </c>
      <c r="C778" s="29"/>
      <c r="D778" s="13">
        <v>2.2776650507726065E-2</v>
      </c>
      <c r="E778" s="13">
        <v>2.992965628151292E-2</v>
      </c>
      <c r="F778" s="13">
        <v>2.8437380137618467E-2</v>
      </c>
      <c r="G778" s="13">
        <v>1.2950465551611506E-2</v>
      </c>
      <c r="H778" s="13">
        <v>6.7854371943942796E-2</v>
      </c>
      <c r="I778" s="13">
        <v>1.6157471291247765E-2</v>
      </c>
      <c r="J778" s="13">
        <v>1.1790557625912456E-2</v>
      </c>
      <c r="K778" s="13">
        <v>3.9114722437686204E-2</v>
      </c>
      <c r="L778" s="13">
        <v>3.9701826216478886E-2</v>
      </c>
      <c r="M778" s="13">
        <v>1.0807736507672205E-2</v>
      </c>
      <c r="N778" s="13">
        <v>1.5792001613763863E-2</v>
      </c>
      <c r="O778" s="13">
        <v>1.1694035519358249E-2</v>
      </c>
      <c r="P778" s="13">
        <v>1.1890949188288289E-2</v>
      </c>
      <c r="Q778" s="13">
        <v>4.1522914035855188E-2</v>
      </c>
      <c r="R778" s="13">
        <v>1.6130437074206253E-2</v>
      </c>
      <c r="S778" s="13">
        <v>6.607777505921944E-2</v>
      </c>
      <c r="T778" s="13">
        <v>8.5110831924363368E-3</v>
      </c>
      <c r="U778" s="13">
        <v>4.1573514110702196E-3</v>
      </c>
      <c r="V778" s="13">
        <v>9.0421184791533611E-3</v>
      </c>
      <c r="W778" s="13">
        <v>1.7883981618015504E-2</v>
      </c>
      <c r="X778" s="13">
        <v>2.860033582074684E-2</v>
      </c>
      <c r="Y778" s="13">
        <v>2.6477552641121893E-2</v>
      </c>
      <c r="Z778" s="13">
        <v>8.4757430546130736E-3</v>
      </c>
      <c r="AA778" s="13">
        <v>2.9775776621416634E-2</v>
      </c>
      <c r="AB778" s="13">
        <v>1.8453136295240737E-2</v>
      </c>
      <c r="AC778" s="13">
        <v>1.346824268754165E-2</v>
      </c>
      <c r="AD778" s="13">
        <v>3.1807295184890748E-2</v>
      </c>
      <c r="AE778" s="13">
        <v>3.4908145716710859E-2</v>
      </c>
      <c r="AF778" s="157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5"/>
    </row>
    <row r="779" spans="1:65">
      <c r="A779" s="30"/>
      <c r="B779" s="3" t="s">
        <v>242</v>
      </c>
      <c r="C779" s="29"/>
      <c r="D779" s="13">
        <v>-8.3649264627308484E-2</v>
      </c>
      <c r="E779" s="13">
        <v>-1.2130787810391563E-3</v>
      </c>
      <c r="F779" s="13">
        <v>-5.458719253808475E-3</v>
      </c>
      <c r="G779" s="13">
        <v>1.4000466246383736E-2</v>
      </c>
      <c r="H779" s="13">
        <v>1.7538499973691613E-2</v>
      </c>
      <c r="I779" s="13">
        <v>2.1076533700999267E-2</v>
      </c>
      <c r="J779" s="13">
        <v>-9.3201955691039173E-2</v>
      </c>
      <c r="K779" s="13">
        <v>3.2398241628383895E-2</v>
      </c>
      <c r="L779" s="13">
        <v>5.574926422861437E-2</v>
      </c>
      <c r="M779" s="13">
        <v>2.0510448304629891E-2</v>
      </c>
      <c r="N779" s="13">
        <v>-0.10664648385480835</v>
      </c>
      <c r="O779" s="13">
        <v>5.2055774534132127E-4</v>
      </c>
      <c r="P779" s="13">
        <v>-2.9749769702606232E-2</v>
      </c>
      <c r="Q779" s="13">
        <v>-7.6098437600117252E-3</v>
      </c>
      <c r="R779" s="13">
        <v>7.0576329408660321E-3</v>
      </c>
      <c r="S779" s="13">
        <v>-0.19035636184290849</v>
      </c>
      <c r="T779" s="13">
        <v>1.8246106719152833E-2</v>
      </c>
      <c r="U779" s="13">
        <v>-8.9967529811162406E-3</v>
      </c>
      <c r="V779" s="13">
        <v>-1.3666957501162313E-2</v>
      </c>
      <c r="W779" s="13">
        <v>2.0015123582806771E-2</v>
      </c>
      <c r="X779" s="13">
        <v>-1.5648256388454462E-2</v>
      </c>
      <c r="Y779" s="13">
        <v>2.7020430362876269E-2</v>
      </c>
      <c r="Z779" s="13">
        <v>2.2491747191922151E-2</v>
      </c>
      <c r="AA779" s="13">
        <v>-0.1717463044372699</v>
      </c>
      <c r="AB779" s="13">
        <v>-4.1192859899616185E-2</v>
      </c>
      <c r="AC779" s="13">
        <v>-5.6052601554308357E-2</v>
      </c>
      <c r="AD779" s="13">
        <v>4.8015785553838786E-3</v>
      </c>
      <c r="AE779" s="13">
        <v>-0.10487746699115463</v>
      </c>
      <c r="AF779" s="157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30"/>
      <c r="B780" s="46" t="s">
        <v>243</v>
      </c>
      <c r="C780" s="47"/>
      <c r="D780" s="45">
        <v>2.2400000000000002</v>
      </c>
      <c r="E780" s="45">
        <v>0.06</v>
      </c>
      <c r="F780" s="45">
        <v>0.06</v>
      </c>
      <c r="G780" s="45">
        <v>0.48</v>
      </c>
      <c r="H780" s="45">
        <v>0.57999999999999996</v>
      </c>
      <c r="I780" s="45">
        <v>0.68</v>
      </c>
      <c r="J780" s="45">
        <v>2.5099999999999998</v>
      </c>
      <c r="K780" s="45">
        <v>1</v>
      </c>
      <c r="L780" s="45">
        <v>1.65</v>
      </c>
      <c r="M780" s="45">
        <v>0.67</v>
      </c>
      <c r="N780" s="45">
        <v>2.89</v>
      </c>
      <c r="O780" s="45">
        <v>0.11</v>
      </c>
      <c r="P780" s="45">
        <v>0.74</v>
      </c>
      <c r="Q780" s="45">
        <v>0.12</v>
      </c>
      <c r="R780" s="45">
        <v>0.28999999999999998</v>
      </c>
      <c r="S780" s="45">
        <v>5.23</v>
      </c>
      <c r="T780" s="45">
        <v>0.6</v>
      </c>
      <c r="U780" s="45">
        <v>0.16</v>
      </c>
      <c r="V780" s="45">
        <v>0.28999999999999998</v>
      </c>
      <c r="W780" s="45">
        <v>0.65</v>
      </c>
      <c r="X780" s="45">
        <v>0.34</v>
      </c>
      <c r="Y780" s="45">
        <v>0.85</v>
      </c>
      <c r="Z780" s="45">
        <v>0.72</v>
      </c>
      <c r="AA780" s="45">
        <v>4.71</v>
      </c>
      <c r="AB780" s="45">
        <v>1.06</v>
      </c>
      <c r="AC780" s="45">
        <v>1.47</v>
      </c>
      <c r="AD780" s="45">
        <v>0.23</v>
      </c>
      <c r="AE780" s="45">
        <v>2.84</v>
      </c>
      <c r="AF780" s="157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B781" s="31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  <c r="AB781" s="20"/>
      <c r="AC781" s="20"/>
      <c r="AD781" s="20"/>
      <c r="AE781" s="20"/>
      <c r="BM781" s="55"/>
    </row>
    <row r="782" spans="1:65" ht="15">
      <c r="B782" s="8" t="s">
        <v>529</v>
      </c>
      <c r="BM782" s="28" t="s">
        <v>67</v>
      </c>
    </row>
    <row r="783" spans="1:65" ht="15">
      <c r="A783" s="25" t="s">
        <v>9</v>
      </c>
      <c r="B783" s="18" t="s">
        <v>114</v>
      </c>
      <c r="C783" s="15" t="s">
        <v>115</v>
      </c>
      <c r="D783" s="16" t="s">
        <v>235</v>
      </c>
      <c r="E783" s="17" t="s">
        <v>235</v>
      </c>
      <c r="F783" s="17" t="s">
        <v>235</v>
      </c>
      <c r="G783" s="17" t="s">
        <v>235</v>
      </c>
      <c r="H783" s="17" t="s">
        <v>235</v>
      </c>
      <c r="I783" s="17" t="s">
        <v>235</v>
      </c>
      <c r="J783" s="17" t="s">
        <v>235</v>
      </c>
      <c r="K783" s="17" t="s">
        <v>235</v>
      </c>
      <c r="L783" s="17" t="s">
        <v>235</v>
      </c>
      <c r="M783" s="17" t="s">
        <v>235</v>
      </c>
      <c r="N783" s="17" t="s">
        <v>235</v>
      </c>
      <c r="O783" s="17" t="s">
        <v>235</v>
      </c>
      <c r="P783" s="17" t="s">
        <v>235</v>
      </c>
      <c r="Q783" s="17" t="s">
        <v>235</v>
      </c>
      <c r="R783" s="17" t="s">
        <v>235</v>
      </c>
      <c r="S783" s="17" t="s">
        <v>235</v>
      </c>
      <c r="T783" s="17" t="s">
        <v>235</v>
      </c>
      <c r="U783" s="17" t="s">
        <v>235</v>
      </c>
      <c r="V783" s="17" t="s">
        <v>235</v>
      </c>
      <c r="W783" s="17" t="s">
        <v>235</v>
      </c>
      <c r="X783" s="17" t="s">
        <v>235</v>
      </c>
      <c r="Y783" s="17" t="s">
        <v>235</v>
      </c>
      <c r="Z783" s="17" t="s">
        <v>235</v>
      </c>
      <c r="AA783" s="17" t="s">
        <v>235</v>
      </c>
      <c r="AB783" s="17" t="s">
        <v>235</v>
      </c>
      <c r="AC783" s="157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8">
        <v>1</v>
      </c>
    </row>
    <row r="784" spans="1:65">
      <c r="A784" s="30"/>
      <c r="B784" s="19" t="s">
        <v>236</v>
      </c>
      <c r="C784" s="9" t="s">
        <v>236</v>
      </c>
      <c r="D784" s="154" t="s">
        <v>246</v>
      </c>
      <c r="E784" s="156" t="s">
        <v>248</v>
      </c>
      <c r="F784" s="156" t="s">
        <v>249</v>
      </c>
      <c r="G784" s="156" t="s">
        <v>250</v>
      </c>
      <c r="H784" s="156" t="s">
        <v>251</v>
      </c>
      <c r="I784" s="156" t="s">
        <v>252</v>
      </c>
      <c r="J784" s="156" t="s">
        <v>253</v>
      </c>
      <c r="K784" s="156" t="s">
        <v>254</v>
      </c>
      <c r="L784" s="156" t="s">
        <v>255</v>
      </c>
      <c r="M784" s="156" t="s">
        <v>256</v>
      </c>
      <c r="N784" s="156" t="s">
        <v>257</v>
      </c>
      <c r="O784" s="156" t="s">
        <v>258</v>
      </c>
      <c r="P784" s="156" t="s">
        <v>260</v>
      </c>
      <c r="Q784" s="156" t="s">
        <v>262</v>
      </c>
      <c r="R784" s="156" t="s">
        <v>263</v>
      </c>
      <c r="S784" s="156" t="s">
        <v>265</v>
      </c>
      <c r="T784" s="156" t="s">
        <v>266</v>
      </c>
      <c r="U784" s="156" t="s">
        <v>267</v>
      </c>
      <c r="V784" s="156" t="s">
        <v>268</v>
      </c>
      <c r="W784" s="156" t="s">
        <v>269</v>
      </c>
      <c r="X784" s="156" t="s">
        <v>270</v>
      </c>
      <c r="Y784" s="156" t="s">
        <v>271</v>
      </c>
      <c r="Z784" s="156" t="s">
        <v>272</v>
      </c>
      <c r="AA784" s="156" t="s">
        <v>237</v>
      </c>
      <c r="AB784" s="156" t="s">
        <v>273</v>
      </c>
      <c r="AC784" s="157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 t="s">
        <v>3</v>
      </c>
    </row>
    <row r="785" spans="1:65">
      <c r="A785" s="30"/>
      <c r="B785" s="19"/>
      <c r="C785" s="9"/>
      <c r="D785" s="10" t="s">
        <v>118</v>
      </c>
      <c r="E785" s="11" t="s">
        <v>286</v>
      </c>
      <c r="F785" s="11" t="s">
        <v>287</v>
      </c>
      <c r="G785" s="11" t="s">
        <v>287</v>
      </c>
      <c r="H785" s="11" t="s">
        <v>287</v>
      </c>
      <c r="I785" s="11" t="s">
        <v>287</v>
      </c>
      <c r="J785" s="11" t="s">
        <v>287</v>
      </c>
      <c r="K785" s="11" t="s">
        <v>287</v>
      </c>
      <c r="L785" s="11" t="s">
        <v>286</v>
      </c>
      <c r="M785" s="11" t="s">
        <v>286</v>
      </c>
      <c r="N785" s="11" t="s">
        <v>118</v>
      </c>
      <c r="O785" s="11" t="s">
        <v>286</v>
      </c>
      <c r="P785" s="11" t="s">
        <v>118</v>
      </c>
      <c r="Q785" s="11" t="s">
        <v>118</v>
      </c>
      <c r="R785" s="11" t="s">
        <v>287</v>
      </c>
      <c r="S785" s="11" t="s">
        <v>287</v>
      </c>
      <c r="T785" s="11" t="s">
        <v>287</v>
      </c>
      <c r="U785" s="11" t="s">
        <v>286</v>
      </c>
      <c r="V785" s="11" t="s">
        <v>286</v>
      </c>
      <c r="W785" s="11" t="s">
        <v>118</v>
      </c>
      <c r="X785" s="11" t="s">
        <v>287</v>
      </c>
      <c r="Y785" s="11" t="s">
        <v>287</v>
      </c>
      <c r="Z785" s="11" t="s">
        <v>287</v>
      </c>
      <c r="AA785" s="11" t="s">
        <v>118</v>
      </c>
      <c r="AB785" s="11" t="s">
        <v>286</v>
      </c>
      <c r="AC785" s="157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2</v>
      </c>
    </row>
    <row r="786" spans="1:65">
      <c r="A786" s="30"/>
      <c r="B786" s="19"/>
      <c r="C786" s="9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  <c r="AB786" s="26"/>
      <c r="AC786" s="157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3</v>
      </c>
    </row>
    <row r="787" spans="1:65">
      <c r="A787" s="30"/>
      <c r="B787" s="18">
        <v>1</v>
      </c>
      <c r="C787" s="14">
        <v>1</v>
      </c>
      <c r="D787" s="151" t="s">
        <v>109</v>
      </c>
      <c r="E787" s="151">
        <v>4</v>
      </c>
      <c r="F787" s="22">
        <v>4.8</v>
      </c>
      <c r="G787" s="158">
        <v>4</v>
      </c>
      <c r="H787" s="22">
        <v>4.5999999999999996</v>
      </c>
      <c r="I787" s="22">
        <v>4.3</v>
      </c>
      <c r="J787" s="22">
        <v>4.7</v>
      </c>
      <c r="K787" s="151">
        <v>4.9000000000000004</v>
      </c>
      <c r="L787" s="22">
        <v>4.7</v>
      </c>
      <c r="M787" s="151">
        <v>4</v>
      </c>
      <c r="N787" s="22">
        <v>4.5</v>
      </c>
      <c r="O787" s="22">
        <v>4.3302051275864004</v>
      </c>
      <c r="P787" s="22">
        <v>4.3324847898160517</v>
      </c>
      <c r="Q787" s="151">
        <v>4</v>
      </c>
      <c r="R787" s="22">
        <v>4.7</v>
      </c>
      <c r="S787" s="22">
        <v>4.5199999999999996</v>
      </c>
      <c r="T787" s="151">
        <v>5.4</v>
      </c>
      <c r="U787" s="151">
        <v>6.1688609999999997</v>
      </c>
      <c r="V787" s="22">
        <v>4.5</v>
      </c>
      <c r="W787" s="151">
        <v>5</v>
      </c>
      <c r="X787" s="151">
        <v>4.2</v>
      </c>
      <c r="Y787" s="22">
        <v>4.9000000000000004</v>
      </c>
      <c r="Z787" s="22">
        <v>4.7</v>
      </c>
      <c r="AA787" s="22">
        <v>4.5999999999999996</v>
      </c>
      <c r="AB787" s="22">
        <v>4.5999999999999996</v>
      </c>
      <c r="AC787" s="157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1</v>
      </c>
    </row>
    <row r="788" spans="1:65">
      <c r="A788" s="30"/>
      <c r="B788" s="19">
        <v>1</v>
      </c>
      <c r="C788" s="9">
        <v>2</v>
      </c>
      <c r="D788" s="152" t="s">
        <v>109</v>
      </c>
      <c r="E788" s="152">
        <v>4</v>
      </c>
      <c r="F788" s="11">
        <v>4.8</v>
      </c>
      <c r="G788" s="11">
        <v>4.9000000000000004</v>
      </c>
      <c r="H788" s="11">
        <v>4.5999999999999996</v>
      </c>
      <c r="I788" s="11">
        <v>4.3</v>
      </c>
      <c r="J788" s="11">
        <v>4.5999999999999996</v>
      </c>
      <c r="K788" s="152">
        <v>5.4</v>
      </c>
      <c r="L788" s="11">
        <v>4.8</v>
      </c>
      <c r="M788" s="152">
        <v>4</v>
      </c>
      <c r="N788" s="11">
        <v>4.7</v>
      </c>
      <c r="O788" s="11">
        <v>4.3896135352218248</v>
      </c>
      <c r="P788" s="11">
        <v>4.4195755435999997</v>
      </c>
      <c r="Q788" s="152">
        <v>4</v>
      </c>
      <c r="R788" s="11">
        <v>4.8</v>
      </c>
      <c r="S788" s="11">
        <v>4.47</v>
      </c>
      <c r="T788" s="152">
        <v>5.6</v>
      </c>
      <c r="U788" s="152">
        <v>6.2737379999999998</v>
      </c>
      <c r="V788" s="11">
        <v>4.4000000000000004</v>
      </c>
      <c r="W788" s="152">
        <v>4</v>
      </c>
      <c r="X788" s="152">
        <v>4.0999999999999996</v>
      </c>
      <c r="Y788" s="11">
        <v>4.7</v>
      </c>
      <c r="Z788" s="11">
        <v>4.8</v>
      </c>
      <c r="AA788" s="11">
        <v>4.5999999999999996</v>
      </c>
      <c r="AB788" s="11">
        <v>4.8</v>
      </c>
      <c r="AC788" s="157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15</v>
      </c>
    </row>
    <row r="789" spans="1:65">
      <c r="A789" s="30"/>
      <c r="B789" s="19">
        <v>1</v>
      </c>
      <c r="C789" s="9">
        <v>3</v>
      </c>
      <c r="D789" s="152" t="s">
        <v>109</v>
      </c>
      <c r="E789" s="152">
        <v>4</v>
      </c>
      <c r="F789" s="11">
        <v>4.5999999999999996</v>
      </c>
      <c r="G789" s="11">
        <v>5</v>
      </c>
      <c r="H789" s="11">
        <v>4.3</v>
      </c>
      <c r="I789" s="11">
        <v>4.3</v>
      </c>
      <c r="J789" s="11">
        <v>5</v>
      </c>
      <c r="K789" s="152">
        <v>5.4</v>
      </c>
      <c r="L789" s="11">
        <v>4.8</v>
      </c>
      <c r="M789" s="152">
        <v>4</v>
      </c>
      <c r="N789" s="11">
        <v>4.5</v>
      </c>
      <c r="O789" s="11">
        <v>4.4011514167750843</v>
      </c>
      <c r="P789" s="11">
        <v>4.5178830844000002</v>
      </c>
      <c r="Q789" s="152">
        <v>4</v>
      </c>
      <c r="R789" s="11">
        <v>4.8</v>
      </c>
      <c r="S789" s="11">
        <v>4.42</v>
      </c>
      <c r="T789" s="153">
        <v>5.0999999999999996</v>
      </c>
      <c r="U789" s="152">
        <v>6.3421110000000001</v>
      </c>
      <c r="V789" s="11">
        <v>4.8</v>
      </c>
      <c r="W789" s="152">
        <v>5</v>
      </c>
      <c r="X789" s="152">
        <v>3.7</v>
      </c>
      <c r="Y789" s="11">
        <v>4.7</v>
      </c>
      <c r="Z789" s="11">
        <v>4.7</v>
      </c>
      <c r="AA789" s="11">
        <v>4.5</v>
      </c>
      <c r="AB789" s="11">
        <v>4.7</v>
      </c>
      <c r="AC789" s="157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16</v>
      </c>
    </row>
    <row r="790" spans="1:65">
      <c r="A790" s="30"/>
      <c r="B790" s="19">
        <v>1</v>
      </c>
      <c r="C790" s="9">
        <v>4</v>
      </c>
      <c r="D790" s="152" t="s">
        <v>109</v>
      </c>
      <c r="E790" s="152">
        <v>4</v>
      </c>
      <c r="F790" s="11">
        <v>4.8</v>
      </c>
      <c r="G790" s="11">
        <v>4.8</v>
      </c>
      <c r="H790" s="11">
        <v>4.5</v>
      </c>
      <c r="I790" s="11">
        <v>4.3</v>
      </c>
      <c r="J790" s="11">
        <v>4.9000000000000004</v>
      </c>
      <c r="K790" s="152">
        <v>5.5</v>
      </c>
      <c r="L790" s="11">
        <v>4.7</v>
      </c>
      <c r="M790" s="152">
        <v>4</v>
      </c>
      <c r="N790" s="11">
        <v>4.5999999999999996</v>
      </c>
      <c r="O790" s="11">
        <v>4.4500990402392588</v>
      </c>
      <c r="P790" s="11">
        <v>4.4661097152</v>
      </c>
      <c r="Q790" s="152">
        <v>4</v>
      </c>
      <c r="R790" s="11">
        <v>4.8</v>
      </c>
      <c r="S790" s="11">
        <v>4.54</v>
      </c>
      <c r="T790" s="152">
        <v>5.5</v>
      </c>
      <c r="U790" s="152">
        <v>6.4275690000000001</v>
      </c>
      <c r="V790" s="11">
        <v>4.4000000000000004</v>
      </c>
      <c r="W790" s="152">
        <v>5</v>
      </c>
      <c r="X790" s="152">
        <v>4</v>
      </c>
      <c r="Y790" s="11">
        <v>4.7</v>
      </c>
      <c r="Z790" s="11">
        <v>4.5999999999999996</v>
      </c>
      <c r="AA790" s="11">
        <v>4.4000000000000004</v>
      </c>
      <c r="AB790" s="11">
        <v>4.7</v>
      </c>
      <c r="AC790" s="157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4.6257147312510449</v>
      </c>
    </row>
    <row r="791" spans="1:65">
      <c r="A791" s="30"/>
      <c r="B791" s="19">
        <v>1</v>
      </c>
      <c r="C791" s="9">
        <v>5</v>
      </c>
      <c r="D791" s="152" t="s">
        <v>109</v>
      </c>
      <c r="E791" s="152">
        <v>4</v>
      </c>
      <c r="F791" s="11">
        <v>4.7</v>
      </c>
      <c r="G791" s="11">
        <v>5.0999999999999996</v>
      </c>
      <c r="H791" s="11">
        <v>4.5</v>
      </c>
      <c r="I791" s="11">
        <v>4.0999999999999996</v>
      </c>
      <c r="J791" s="11">
        <v>4.5</v>
      </c>
      <c r="K791" s="152">
        <v>5.7</v>
      </c>
      <c r="L791" s="153">
        <v>5.6</v>
      </c>
      <c r="M791" s="152">
        <v>4</v>
      </c>
      <c r="N791" s="11">
        <v>4.5</v>
      </c>
      <c r="O791" s="11">
        <v>4.391569360569342</v>
      </c>
      <c r="P791" s="11">
        <v>4.5100555611999997</v>
      </c>
      <c r="Q791" s="152">
        <v>4</v>
      </c>
      <c r="R791" s="11">
        <v>5</v>
      </c>
      <c r="S791" s="11">
        <v>4.5</v>
      </c>
      <c r="T791" s="152">
        <v>5.5</v>
      </c>
      <c r="U791" s="152">
        <v>6.4978899999999999</v>
      </c>
      <c r="V791" s="11">
        <v>4.8</v>
      </c>
      <c r="W791" s="152">
        <v>5</v>
      </c>
      <c r="X791" s="152">
        <v>3.6</v>
      </c>
      <c r="Y791" s="11">
        <v>4.7</v>
      </c>
      <c r="Z791" s="11">
        <v>4.7</v>
      </c>
      <c r="AA791" s="11">
        <v>4.2</v>
      </c>
      <c r="AB791" s="11">
        <v>4.9000000000000004</v>
      </c>
      <c r="AC791" s="157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50</v>
      </c>
    </row>
    <row r="792" spans="1:65">
      <c r="A792" s="30"/>
      <c r="B792" s="19">
        <v>1</v>
      </c>
      <c r="C792" s="9">
        <v>6</v>
      </c>
      <c r="D792" s="152" t="s">
        <v>109</v>
      </c>
      <c r="E792" s="152">
        <v>4</v>
      </c>
      <c r="F792" s="11">
        <v>4.8</v>
      </c>
      <c r="G792" s="11">
        <v>4.9000000000000004</v>
      </c>
      <c r="H792" s="11">
        <v>4.4000000000000004</v>
      </c>
      <c r="I792" s="11">
        <v>4.2</v>
      </c>
      <c r="J792" s="11">
        <v>4.5</v>
      </c>
      <c r="K792" s="152">
        <v>6.3</v>
      </c>
      <c r="L792" s="11">
        <v>5.0999999999999996</v>
      </c>
      <c r="M792" s="152">
        <v>4</v>
      </c>
      <c r="N792" s="11">
        <v>4.5999999999999996</v>
      </c>
      <c r="O792" s="11">
        <v>4.5000053890923732</v>
      </c>
      <c r="P792" s="11">
        <v>4.3498616364</v>
      </c>
      <c r="Q792" s="152">
        <v>4</v>
      </c>
      <c r="R792" s="11">
        <v>4.9000000000000004</v>
      </c>
      <c r="S792" s="11">
        <v>4.5999999999999996</v>
      </c>
      <c r="T792" s="152">
        <v>5.5</v>
      </c>
      <c r="U792" s="152">
        <v>6.4544310000000005</v>
      </c>
      <c r="V792" s="11">
        <v>4.7</v>
      </c>
      <c r="W792" s="152">
        <v>5</v>
      </c>
      <c r="X792" s="152">
        <v>4.0999999999999996</v>
      </c>
      <c r="Y792" s="11">
        <v>4.5999999999999996</v>
      </c>
      <c r="Z792" s="11">
        <v>4.5999999999999996</v>
      </c>
      <c r="AA792" s="11">
        <v>5</v>
      </c>
      <c r="AB792" s="11">
        <v>4.9000000000000004</v>
      </c>
      <c r="AC792" s="157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5"/>
    </row>
    <row r="793" spans="1:65">
      <c r="A793" s="30"/>
      <c r="B793" s="20" t="s">
        <v>239</v>
      </c>
      <c r="C793" s="12"/>
      <c r="D793" s="23" t="s">
        <v>745</v>
      </c>
      <c r="E793" s="23">
        <v>4</v>
      </c>
      <c r="F793" s="23">
        <v>4.75</v>
      </c>
      <c r="G793" s="23">
        <v>4.7833333333333323</v>
      </c>
      <c r="H793" s="23">
        <v>4.4833333333333334</v>
      </c>
      <c r="I793" s="23">
        <v>4.2499999999999991</v>
      </c>
      <c r="J793" s="23">
        <v>4.7</v>
      </c>
      <c r="K793" s="23">
        <v>5.5333333333333341</v>
      </c>
      <c r="L793" s="23">
        <v>4.95</v>
      </c>
      <c r="M793" s="23">
        <v>4</v>
      </c>
      <c r="N793" s="23">
        <v>4.5666666666666664</v>
      </c>
      <c r="O793" s="23">
        <v>4.410440644914047</v>
      </c>
      <c r="P793" s="23">
        <v>4.4326617217693416</v>
      </c>
      <c r="Q793" s="23">
        <v>4</v>
      </c>
      <c r="R793" s="23">
        <v>4.833333333333333</v>
      </c>
      <c r="S793" s="23">
        <v>4.5083333333333329</v>
      </c>
      <c r="T793" s="23">
        <v>5.4333333333333336</v>
      </c>
      <c r="U793" s="23">
        <v>6.3607666666666667</v>
      </c>
      <c r="V793" s="23">
        <v>4.6000000000000005</v>
      </c>
      <c r="W793" s="23">
        <v>4.833333333333333</v>
      </c>
      <c r="X793" s="23">
        <v>3.9500000000000006</v>
      </c>
      <c r="Y793" s="23">
        <v>4.7166666666666659</v>
      </c>
      <c r="Z793" s="23">
        <v>4.6833333333333327</v>
      </c>
      <c r="AA793" s="23">
        <v>4.55</v>
      </c>
      <c r="AB793" s="23">
        <v>4.7666666666666657</v>
      </c>
      <c r="AC793" s="157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5"/>
    </row>
    <row r="794" spans="1:65">
      <c r="A794" s="30"/>
      <c r="B794" s="3" t="s">
        <v>240</v>
      </c>
      <c r="C794" s="29"/>
      <c r="D794" s="11" t="s">
        <v>745</v>
      </c>
      <c r="E794" s="11">
        <v>4</v>
      </c>
      <c r="F794" s="11">
        <v>4.8</v>
      </c>
      <c r="G794" s="11">
        <v>4.9000000000000004</v>
      </c>
      <c r="H794" s="11">
        <v>4.5</v>
      </c>
      <c r="I794" s="11">
        <v>4.3</v>
      </c>
      <c r="J794" s="11">
        <v>4.6500000000000004</v>
      </c>
      <c r="K794" s="11">
        <v>5.45</v>
      </c>
      <c r="L794" s="11">
        <v>4.8</v>
      </c>
      <c r="M794" s="11">
        <v>4</v>
      </c>
      <c r="N794" s="11">
        <v>4.55</v>
      </c>
      <c r="O794" s="11">
        <v>4.3963603886722131</v>
      </c>
      <c r="P794" s="11">
        <v>4.4428426293999994</v>
      </c>
      <c r="Q794" s="11">
        <v>4</v>
      </c>
      <c r="R794" s="11">
        <v>4.8</v>
      </c>
      <c r="S794" s="11">
        <v>4.51</v>
      </c>
      <c r="T794" s="11">
        <v>5.5</v>
      </c>
      <c r="U794" s="11">
        <v>6.3848400000000005</v>
      </c>
      <c r="V794" s="11">
        <v>4.5999999999999996</v>
      </c>
      <c r="W794" s="11">
        <v>5</v>
      </c>
      <c r="X794" s="11">
        <v>4.05</v>
      </c>
      <c r="Y794" s="11">
        <v>4.7</v>
      </c>
      <c r="Z794" s="11">
        <v>4.7</v>
      </c>
      <c r="AA794" s="11">
        <v>4.55</v>
      </c>
      <c r="AB794" s="11">
        <v>4.75</v>
      </c>
      <c r="AC794" s="157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5"/>
    </row>
    <row r="795" spans="1:65">
      <c r="A795" s="30"/>
      <c r="B795" s="3" t="s">
        <v>241</v>
      </c>
      <c r="C795" s="29"/>
      <c r="D795" s="24" t="s">
        <v>745</v>
      </c>
      <c r="E795" s="24">
        <v>0</v>
      </c>
      <c r="F795" s="24">
        <v>8.3666002653407581E-2</v>
      </c>
      <c r="G795" s="24">
        <v>0.39707262140150973</v>
      </c>
      <c r="H795" s="24">
        <v>0.11690451944500106</v>
      </c>
      <c r="I795" s="24">
        <v>8.3666002653407581E-2</v>
      </c>
      <c r="J795" s="24">
        <v>0.2097617696340304</v>
      </c>
      <c r="K795" s="24">
        <v>0.45898438608155995</v>
      </c>
      <c r="L795" s="24">
        <v>0.35071355833500345</v>
      </c>
      <c r="M795" s="24">
        <v>0</v>
      </c>
      <c r="N795" s="24">
        <v>8.1649658092772609E-2</v>
      </c>
      <c r="O795" s="24">
        <v>5.8152478177121818E-2</v>
      </c>
      <c r="P795" s="24">
        <v>7.9289060010579226E-2</v>
      </c>
      <c r="Q795" s="24">
        <v>0</v>
      </c>
      <c r="R795" s="24">
        <v>0.10327955589886449</v>
      </c>
      <c r="S795" s="24">
        <v>6.1454590281496947E-2</v>
      </c>
      <c r="T795" s="24">
        <v>0.17511900715418269</v>
      </c>
      <c r="U795" s="24">
        <v>0.12392592565023153</v>
      </c>
      <c r="V795" s="24">
        <v>0.18973665961010253</v>
      </c>
      <c r="W795" s="24">
        <v>0.40824829046386302</v>
      </c>
      <c r="X795" s="24">
        <v>0.24289915602982226</v>
      </c>
      <c r="Y795" s="24">
        <v>9.8319208025017688E-2</v>
      </c>
      <c r="Z795" s="24">
        <v>7.5277265270908222E-2</v>
      </c>
      <c r="AA795" s="24">
        <v>0.26645825188948441</v>
      </c>
      <c r="AB795" s="24">
        <v>0.12110601416389988</v>
      </c>
      <c r="AC795" s="223"/>
      <c r="AD795" s="224"/>
      <c r="AE795" s="224"/>
      <c r="AF795" s="224"/>
      <c r="AG795" s="224"/>
      <c r="AH795" s="224"/>
      <c r="AI795" s="224"/>
      <c r="AJ795" s="224"/>
      <c r="AK795" s="224"/>
      <c r="AL795" s="224"/>
      <c r="AM795" s="224"/>
      <c r="AN795" s="224"/>
      <c r="AO795" s="224"/>
      <c r="AP795" s="224"/>
      <c r="AQ795" s="224"/>
      <c r="AR795" s="224"/>
      <c r="AS795" s="224"/>
      <c r="AT795" s="224"/>
      <c r="AU795" s="224"/>
      <c r="AV795" s="224"/>
      <c r="AW795" s="224"/>
      <c r="AX795" s="224"/>
      <c r="AY795" s="224"/>
      <c r="AZ795" s="224"/>
      <c r="BA795" s="224"/>
      <c r="BB795" s="224"/>
      <c r="BC795" s="224"/>
      <c r="BD795" s="224"/>
      <c r="BE795" s="224"/>
      <c r="BF795" s="224"/>
      <c r="BG795" s="224"/>
      <c r="BH795" s="224"/>
      <c r="BI795" s="224"/>
      <c r="BJ795" s="224"/>
      <c r="BK795" s="224"/>
      <c r="BL795" s="224"/>
      <c r="BM795" s="56"/>
    </row>
    <row r="796" spans="1:65">
      <c r="A796" s="30"/>
      <c r="B796" s="3" t="s">
        <v>87</v>
      </c>
      <c r="C796" s="29"/>
      <c r="D796" s="13" t="s">
        <v>745</v>
      </c>
      <c r="E796" s="13">
        <v>0</v>
      </c>
      <c r="F796" s="13">
        <v>1.7613895295454228E-2</v>
      </c>
      <c r="G796" s="13">
        <v>8.3011697853974178E-2</v>
      </c>
      <c r="H796" s="13">
        <v>2.6075357497026257E-2</v>
      </c>
      <c r="I796" s="13">
        <v>1.9686118271390024E-2</v>
      </c>
      <c r="J796" s="13">
        <v>4.4630163751921359E-2</v>
      </c>
      <c r="K796" s="13">
        <v>8.2948985436426481E-2</v>
      </c>
      <c r="L796" s="13">
        <v>7.08512239060613E-2</v>
      </c>
      <c r="M796" s="13">
        <v>0</v>
      </c>
      <c r="N796" s="13">
        <v>1.7879487173599842E-2</v>
      </c>
      <c r="O796" s="13">
        <v>1.3185185531105844E-2</v>
      </c>
      <c r="P796" s="13">
        <v>1.7887460173462141E-2</v>
      </c>
      <c r="Q796" s="13">
        <v>0</v>
      </c>
      <c r="R796" s="13">
        <v>2.1368183979075413E-2</v>
      </c>
      <c r="S796" s="13">
        <v>1.3631332409943872E-2</v>
      </c>
      <c r="T796" s="13">
        <v>3.2230492114266748E-2</v>
      </c>
      <c r="U796" s="13">
        <v>1.9482859872798068E-2</v>
      </c>
      <c r="V796" s="13">
        <v>4.1247099915239678E-2</v>
      </c>
      <c r="W796" s="13">
        <v>8.4465163544247532E-2</v>
      </c>
      <c r="X796" s="13">
        <v>6.14934572227398E-2</v>
      </c>
      <c r="Y796" s="13">
        <v>2.0845061772088558E-2</v>
      </c>
      <c r="Z796" s="13">
        <v>1.6073437424393218E-2</v>
      </c>
      <c r="AA796" s="13">
        <v>5.8562253162524051E-2</v>
      </c>
      <c r="AB796" s="13">
        <v>2.540685611830068E-2</v>
      </c>
      <c r="AC796" s="157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30"/>
      <c r="B797" s="3" t="s">
        <v>242</v>
      </c>
      <c r="C797" s="29"/>
      <c r="D797" s="13" t="s">
        <v>745</v>
      </c>
      <c r="E797" s="13">
        <v>-0.13526876766173124</v>
      </c>
      <c r="F797" s="13">
        <v>2.6868338401694114E-2</v>
      </c>
      <c r="G797" s="13">
        <v>3.4074432004512989E-2</v>
      </c>
      <c r="H797" s="13">
        <v>-3.0780410420856996E-2</v>
      </c>
      <c r="I797" s="13">
        <v>-8.1223065640589565E-2</v>
      </c>
      <c r="J797" s="13">
        <v>1.6059197997465802E-2</v>
      </c>
      <c r="K797" s="13">
        <v>0.19621153806793878</v>
      </c>
      <c r="L797" s="13">
        <v>7.0104900018607585E-2</v>
      </c>
      <c r="M797" s="13">
        <v>-0.13526876766173124</v>
      </c>
      <c r="N797" s="13">
        <v>-1.2765176413809809E-2</v>
      </c>
      <c r="O797" s="13">
        <v>-4.6538556492171756E-2</v>
      </c>
      <c r="P797" s="13">
        <v>-4.173474169893121E-2</v>
      </c>
      <c r="Q797" s="13">
        <v>-0.13526876766173124</v>
      </c>
      <c r="R797" s="13">
        <v>4.4883572408741523E-2</v>
      </c>
      <c r="S797" s="13">
        <v>-2.5375840218742951E-2</v>
      </c>
      <c r="T797" s="13">
        <v>0.17459325725948194</v>
      </c>
      <c r="U797" s="13">
        <v>0.37508839957071216</v>
      </c>
      <c r="V797" s="13">
        <v>-5.559082810990712E-3</v>
      </c>
      <c r="W797" s="13">
        <v>4.4883572408741523E-2</v>
      </c>
      <c r="X797" s="13">
        <v>-0.14607790806595944</v>
      </c>
      <c r="Y797" s="13">
        <v>1.9662244798875239E-2</v>
      </c>
      <c r="Z797" s="13">
        <v>1.2456151196056364E-2</v>
      </c>
      <c r="AA797" s="13">
        <v>-1.6368223215219246E-2</v>
      </c>
      <c r="AB797" s="13">
        <v>3.0471385203103551E-2</v>
      </c>
      <c r="AC797" s="157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30"/>
      <c r="B798" s="46" t="s">
        <v>243</v>
      </c>
      <c r="C798" s="47"/>
      <c r="D798" s="45">
        <v>8.41</v>
      </c>
      <c r="E798" s="45" t="s">
        <v>244</v>
      </c>
      <c r="F798" s="45">
        <v>0.26</v>
      </c>
      <c r="G798" s="45">
        <v>0.39</v>
      </c>
      <c r="H798" s="45">
        <v>0.77</v>
      </c>
      <c r="I798" s="45">
        <v>1.67</v>
      </c>
      <c r="J798" s="45">
        <v>0.06</v>
      </c>
      <c r="K798" s="45">
        <v>3.28</v>
      </c>
      <c r="L798" s="45">
        <v>1.03</v>
      </c>
      <c r="M798" s="45" t="s">
        <v>244</v>
      </c>
      <c r="N798" s="45">
        <v>0.45</v>
      </c>
      <c r="O798" s="45">
        <v>1.05</v>
      </c>
      <c r="P798" s="45">
        <v>0.97</v>
      </c>
      <c r="Q798" s="45" t="s">
        <v>244</v>
      </c>
      <c r="R798" s="45">
        <v>0.57999999999999996</v>
      </c>
      <c r="S798" s="45">
        <v>0.67</v>
      </c>
      <c r="T798" s="45">
        <v>2.89</v>
      </c>
      <c r="U798" s="45">
        <v>6.46</v>
      </c>
      <c r="V798" s="45">
        <v>0.32</v>
      </c>
      <c r="W798" s="45" t="s">
        <v>244</v>
      </c>
      <c r="X798" s="45">
        <v>2.83</v>
      </c>
      <c r="Y798" s="45">
        <v>0.13</v>
      </c>
      <c r="Z798" s="45">
        <v>0</v>
      </c>
      <c r="AA798" s="45">
        <v>0.51</v>
      </c>
      <c r="AB798" s="45">
        <v>0.32</v>
      </c>
      <c r="AC798" s="157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B799" s="31" t="s">
        <v>300</v>
      </c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  <c r="AB799" s="20"/>
      <c r="BM799" s="55"/>
    </row>
    <row r="800" spans="1:65">
      <c r="BM800" s="55"/>
    </row>
    <row r="801" spans="1:65" ht="15">
      <c r="B801" s="8" t="s">
        <v>530</v>
      </c>
      <c r="BM801" s="28" t="s">
        <v>67</v>
      </c>
    </row>
    <row r="802" spans="1:65" ht="15">
      <c r="A802" s="25" t="s">
        <v>61</v>
      </c>
      <c r="B802" s="18" t="s">
        <v>114</v>
      </c>
      <c r="C802" s="15" t="s">
        <v>115</v>
      </c>
      <c r="D802" s="16" t="s">
        <v>235</v>
      </c>
      <c r="E802" s="17" t="s">
        <v>235</v>
      </c>
      <c r="F802" s="17" t="s">
        <v>235</v>
      </c>
      <c r="G802" s="17" t="s">
        <v>235</v>
      </c>
      <c r="H802" s="17" t="s">
        <v>235</v>
      </c>
      <c r="I802" s="17" t="s">
        <v>235</v>
      </c>
      <c r="J802" s="17" t="s">
        <v>235</v>
      </c>
      <c r="K802" s="17" t="s">
        <v>235</v>
      </c>
      <c r="L802" s="17" t="s">
        <v>235</v>
      </c>
      <c r="M802" s="17" t="s">
        <v>235</v>
      </c>
      <c r="N802" s="17" t="s">
        <v>235</v>
      </c>
      <c r="O802" s="17" t="s">
        <v>235</v>
      </c>
      <c r="P802" s="17" t="s">
        <v>235</v>
      </c>
      <c r="Q802" s="17" t="s">
        <v>235</v>
      </c>
      <c r="R802" s="17" t="s">
        <v>235</v>
      </c>
      <c r="S802" s="17" t="s">
        <v>235</v>
      </c>
      <c r="T802" s="17" t="s">
        <v>235</v>
      </c>
      <c r="U802" s="17" t="s">
        <v>235</v>
      </c>
      <c r="V802" s="17" t="s">
        <v>235</v>
      </c>
      <c r="W802" s="17" t="s">
        <v>235</v>
      </c>
      <c r="X802" s="17" t="s">
        <v>235</v>
      </c>
      <c r="Y802" s="17" t="s">
        <v>235</v>
      </c>
      <c r="Z802" s="17" t="s">
        <v>235</v>
      </c>
      <c r="AA802" s="17" t="s">
        <v>235</v>
      </c>
      <c r="AB802" s="157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8">
        <v>1</v>
      </c>
    </row>
    <row r="803" spans="1:65">
      <c r="A803" s="30"/>
      <c r="B803" s="19" t="s">
        <v>236</v>
      </c>
      <c r="C803" s="9" t="s">
        <v>236</v>
      </c>
      <c r="D803" s="154" t="s">
        <v>246</v>
      </c>
      <c r="E803" s="156" t="s">
        <v>247</v>
      </c>
      <c r="F803" s="156" t="s">
        <v>248</v>
      </c>
      <c r="G803" s="156" t="s">
        <v>249</v>
      </c>
      <c r="H803" s="156" t="s">
        <v>250</v>
      </c>
      <c r="I803" s="156" t="s">
        <v>251</v>
      </c>
      <c r="J803" s="156" t="s">
        <v>252</v>
      </c>
      <c r="K803" s="156" t="s">
        <v>253</v>
      </c>
      <c r="L803" s="156" t="s">
        <v>254</v>
      </c>
      <c r="M803" s="156" t="s">
        <v>255</v>
      </c>
      <c r="N803" s="156" t="s">
        <v>256</v>
      </c>
      <c r="O803" s="156" t="s">
        <v>257</v>
      </c>
      <c r="P803" s="156" t="s">
        <v>258</v>
      </c>
      <c r="Q803" s="156" t="s">
        <v>259</v>
      </c>
      <c r="R803" s="156" t="s">
        <v>260</v>
      </c>
      <c r="S803" s="156" t="s">
        <v>262</v>
      </c>
      <c r="T803" s="156" t="s">
        <v>264</v>
      </c>
      <c r="U803" s="156" t="s">
        <v>265</v>
      </c>
      <c r="V803" s="156" t="s">
        <v>266</v>
      </c>
      <c r="W803" s="156" t="s">
        <v>268</v>
      </c>
      <c r="X803" s="156" t="s">
        <v>270</v>
      </c>
      <c r="Y803" s="156" t="s">
        <v>271</v>
      </c>
      <c r="Z803" s="156" t="s">
        <v>272</v>
      </c>
      <c r="AA803" s="156" t="s">
        <v>273</v>
      </c>
      <c r="AB803" s="157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 t="s">
        <v>3</v>
      </c>
    </row>
    <row r="804" spans="1:65">
      <c r="A804" s="30"/>
      <c r="B804" s="19"/>
      <c r="C804" s="9"/>
      <c r="D804" s="10" t="s">
        <v>118</v>
      </c>
      <c r="E804" s="11" t="s">
        <v>286</v>
      </c>
      <c r="F804" s="11" t="s">
        <v>286</v>
      </c>
      <c r="G804" s="11" t="s">
        <v>287</v>
      </c>
      <c r="H804" s="11" t="s">
        <v>287</v>
      </c>
      <c r="I804" s="11" t="s">
        <v>287</v>
      </c>
      <c r="J804" s="11" t="s">
        <v>287</v>
      </c>
      <c r="K804" s="11" t="s">
        <v>287</v>
      </c>
      <c r="L804" s="11" t="s">
        <v>287</v>
      </c>
      <c r="M804" s="11" t="s">
        <v>286</v>
      </c>
      <c r="N804" s="11" t="s">
        <v>286</v>
      </c>
      <c r="O804" s="11" t="s">
        <v>286</v>
      </c>
      <c r="P804" s="11" t="s">
        <v>286</v>
      </c>
      <c r="Q804" s="11" t="s">
        <v>287</v>
      </c>
      <c r="R804" s="11" t="s">
        <v>118</v>
      </c>
      <c r="S804" s="11" t="s">
        <v>286</v>
      </c>
      <c r="T804" s="11" t="s">
        <v>286</v>
      </c>
      <c r="U804" s="11" t="s">
        <v>287</v>
      </c>
      <c r="V804" s="11" t="s">
        <v>287</v>
      </c>
      <c r="W804" s="11" t="s">
        <v>286</v>
      </c>
      <c r="X804" s="11" t="s">
        <v>287</v>
      </c>
      <c r="Y804" s="11" t="s">
        <v>287</v>
      </c>
      <c r="Z804" s="11" t="s">
        <v>287</v>
      </c>
      <c r="AA804" s="11" t="s">
        <v>287</v>
      </c>
      <c r="AB804" s="157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1</v>
      </c>
    </row>
    <row r="805" spans="1:65">
      <c r="A805" s="30"/>
      <c r="B805" s="19"/>
      <c r="C805" s="9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  <c r="AA805" s="26"/>
      <c r="AB805" s="157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1</v>
      </c>
    </row>
    <row r="806" spans="1:65">
      <c r="A806" s="30"/>
      <c r="B806" s="18">
        <v>1</v>
      </c>
      <c r="C806" s="14">
        <v>1</v>
      </c>
      <c r="D806" s="216">
        <v>35</v>
      </c>
      <c r="E806" s="216">
        <v>37.6</v>
      </c>
      <c r="F806" s="216">
        <v>28</v>
      </c>
      <c r="G806" s="216">
        <v>39</v>
      </c>
      <c r="H806" s="239">
        <v>31</v>
      </c>
      <c r="I806" s="239">
        <v>44</v>
      </c>
      <c r="J806" s="216">
        <v>33</v>
      </c>
      <c r="K806" s="216">
        <v>39</v>
      </c>
      <c r="L806" s="216">
        <v>31.8</v>
      </c>
      <c r="M806" s="216">
        <v>36.1</v>
      </c>
      <c r="N806" s="216">
        <v>33</v>
      </c>
      <c r="O806" s="216">
        <v>35.1</v>
      </c>
      <c r="P806" s="216">
        <v>27.595522339038457</v>
      </c>
      <c r="Q806" s="216">
        <v>29.257999999999999</v>
      </c>
      <c r="R806" s="216">
        <v>37.482105580000002</v>
      </c>
      <c r="S806" s="216">
        <v>35</v>
      </c>
      <c r="T806" s="216">
        <v>29.12</v>
      </c>
      <c r="U806" s="216">
        <v>32.18</v>
      </c>
      <c r="V806" s="216">
        <v>28.8</v>
      </c>
      <c r="W806" s="216">
        <v>35</v>
      </c>
      <c r="X806" s="225">
        <v>21</v>
      </c>
      <c r="Y806" s="216">
        <v>40</v>
      </c>
      <c r="Z806" s="216">
        <v>41</v>
      </c>
      <c r="AA806" s="216">
        <v>37</v>
      </c>
      <c r="AB806" s="217"/>
      <c r="AC806" s="218"/>
      <c r="AD806" s="218"/>
      <c r="AE806" s="218"/>
      <c r="AF806" s="218"/>
      <c r="AG806" s="218"/>
      <c r="AH806" s="218"/>
      <c r="AI806" s="218"/>
      <c r="AJ806" s="218"/>
      <c r="AK806" s="218"/>
      <c r="AL806" s="218"/>
      <c r="AM806" s="218"/>
      <c r="AN806" s="218"/>
      <c r="AO806" s="218"/>
      <c r="AP806" s="218"/>
      <c r="AQ806" s="218"/>
      <c r="AR806" s="218"/>
      <c r="AS806" s="218"/>
      <c r="AT806" s="218"/>
      <c r="AU806" s="218"/>
      <c r="AV806" s="218"/>
      <c r="AW806" s="218"/>
      <c r="AX806" s="218"/>
      <c r="AY806" s="218"/>
      <c r="AZ806" s="218"/>
      <c r="BA806" s="218"/>
      <c r="BB806" s="218"/>
      <c r="BC806" s="218"/>
      <c r="BD806" s="218"/>
      <c r="BE806" s="218"/>
      <c r="BF806" s="218"/>
      <c r="BG806" s="218"/>
      <c r="BH806" s="218"/>
      <c r="BI806" s="218"/>
      <c r="BJ806" s="218"/>
      <c r="BK806" s="218"/>
      <c r="BL806" s="218"/>
      <c r="BM806" s="219">
        <v>1</v>
      </c>
    </row>
    <row r="807" spans="1:65">
      <c r="A807" s="30"/>
      <c r="B807" s="19">
        <v>1</v>
      </c>
      <c r="C807" s="9">
        <v>2</v>
      </c>
      <c r="D807" s="220">
        <v>33</v>
      </c>
      <c r="E807" s="220">
        <v>37.6</v>
      </c>
      <c r="F807" s="220">
        <v>26</v>
      </c>
      <c r="G807" s="220">
        <v>42</v>
      </c>
      <c r="H807" s="220">
        <v>36</v>
      </c>
      <c r="I807" s="220">
        <v>39</v>
      </c>
      <c r="J807" s="220">
        <v>33</v>
      </c>
      <c r="K807" s="220">
        <v>38</v>
      </c>
      <c r="L807" s="220">
        <v>32.5</v>
      </c>
      <c r="M807" s="220">
        <v>36.700000000000003</v>
      </c>
      <c r="N807" s="220">
        <v>32</v>
      </c>
      <c r="O807" s="220">
        <v>35.9</v>
      </c>
      <c r="P807" s="220">
        <v>25.687999645408503</v>
      </c>
      <c r="Q807" s="220">
        <v>32.765999999999998</v>
      </c>
      <c r="R807" s="220">
        <v>35.75601909718538</v>
      </c>
      <c r="S807" s="220">
        <v>35</v>
      </c>
      <c r="T807" s="220">
        <v>29.07</v>
      </c>
      <c r="U807" s="220">
        <v>31.99</v>
      </c>
      <c r="V807" s="220">
        <v>29.1</v>
      </c>
      <c r="W807" s="220">
        <v>34</v>
      </c>
      <c r="X807" s="226">
        <v>20</v>
      </c>
      <c r="Y807" s="220">
        <v>41</v>
      </c>
      <c r="Z807" s="220">
        <v>39</v>
      </c>
      <c r="AA807" s="220">
        <v>34</v>
      </c>
      <c r="AB807" s="217"/>
      <c r="AC807" s="218"/>
      <c r="AD807" s="218"/>
      <c r="AE807" s="218"/>
      <c r="AF807" s="218"/>
      <c r="AG807" s="218"/>
      <c r="AH807" s="218"/>
      <c r="AI807" s="218"/>
      <c r="AJ807" s="218"/>
      <c r="AK807" s="218"/>
      <c r="AL807" s="218"/>
      <c r="AM807" s="218"/>
      <c r="AN807" s="218"/>
      <c r="AO807" s="218"/>
      <c r="AP807" s="218"/>
      <c r="AQ807" s="218"/>
      <c r="AR807" s="218"/>
      <c r="AS807" s="218"/>
      <c r="AT807" s="218"/>
      <c r="AU807" s="218"/>
      <c r="AV807" s="218"/>
      <c r="AW807" s="218"/>
      <c r="AX807" s="218"/>
      <c r="AY807" s="218"/>
      <c r="AZ807" s="218"/>
      <c r="BA807" s="218"/>
      <c r="BB807" s="218"/>
      <c r="BC807" s="218"/>
      <c r="BD807" s="218"/>
      <c r="BE807" s="218"/>
      <c r="BF807" s="218"/>
      <c r="BG807" s="218"/>
      <c r="BH807" s="218"/>
      <c r="BI807" s="218"/>
      <c r="BJ807" s="218"/>
      <c r="BK807" s="218"/>
      <c r="BL807" s="218"/>
      <c r="BM807" s="219">
        <v>11</v>
      </c>
    </row>
    <row r="808" spans="1:65">
      <c r="A808" s="30"/>
      <c r="B808" s="19">
        <v>1</v>
      </c>
      <c r="C808" s="9">
        <v>3</v>
      </c>
      <c r="D808" s="220">
        <v>35</v>
      </c>
      <c r="E808" s="220">
        <v>36.299999999999997</v>
      </c>
      <c r="F808" s="220">
        <v>28</v>
      </c>
      <c r="G808" s="220">
        <v>41</v>
      </c>
      <c r="H808" s="220">
        <v>38</v>
      </c>
      <c r="I808" s="220">
        <v>38</v>
      </c>
      <c r="J808" s="220">
        <v>33</v>
      </c>
      <c r="K808" s="220">
        <v>45</v>
      </c>
      <c r="L808" s="220">
        <v>31.3</v>
      </c>
      <c r="M808" s="220">
        <v>36.299999999999997</v>
      </c>
      <c r="N808" s="220">
        <v>32</v>
      </c>
      <c r="O808" s="220">
        <v>37</v>
      </c>
      <c r="P808" s="220">
        <v>26.327975135274656</v>
      </c>
      <c r="Q808" s="220">
        <v>32.012999999999998</v>
      </c>
      <c r="R808" s="220">
        <v>38.482968648750003</v>
      </c>
      <c r="S808" s="220">
        <v>35</v>
      </c>
      <c r="T808" s="220">
        <v>29.06</v>
      </c>
      <c r="U808" s="220">
        <v>31.98</v>
      </c>
      <c r="V808" s="227">
        <v>26.8</v>
      </c>
      <c r="W808" s="220">
        <v>35</v>
      </c>
      <c r="X808" s="226">
        <v>20</v>
      </c>
      <c r="Y808" s="220">
        <v>40</v>
      </c>
      <c r="Z808" s="220">
        <v>41</v>
      </c>
      <c r="AA808" s="220">
        <v>36</v>
      </c>
      <c r="AB808" s="217"/>
      <c r="AC808" s="218"/>
      <c r="AD808" s="218"/>
      <c r="AE808" s="218"/>
      <c r="AF808" s="218"/>
      <c r="AG808" s="218"/>
      <c r="AH808" s="218"/>
      <c r="AI808" s="218"/>
      <c r="AJ808" s="218"/>
      <c r="AK808" s="218"/>
      <c r="AL808" s="218"/>
      <c r="AM808" s="218"/>
      <c r="AN808" s="218"/>
      <c r="AO808" s="218"/>
      <c r="AP808" s="218"/>
      <c r="AQ808" s="218"/>
      <c r="AR808" s="218"/>
      <c r="AS808" s="218"/>
      <c r="AT808" s="218"/>
      <c r="AU808" s="218"/>
      <c r="AV808" s="218"/>
      <c r="AW808" s="218"/>
      <c r="AX808" s="218"/>
      <c r="AY808" s="218"/>
      <c r="AZ808" s="218"/>
      <c r="BA808" s="218"/>
      <c r="BB808" s="218"/>
      <c r="BC808" s="218"/>
      <c r="BD808" s="218"/>
      <c r="BE808" s="218"/>
      <c r="BF808" s="218"/>
      <c r="BG808" s="218"/>
      <c r="BH808" s="218"/>
      <c r="BI808" s="218"/>
      <c r="BJ808" s="218"/>
      <c r="BK808" s="218"/>
      <c r="BL808" s="218"/>
      <c r="BM808" s="219">
        <v>16</v>
      </c>
    </row>
    <row r="809" spans="1:65">
      <c r="A809" s="30"/>
      <c r="B809" s="19">
        <v>1</v>
      </c>
      <c r="C809" s="9">
        <v>4</v>
      </c>
      <c r="D809" s="220">
        <v>34</v>
      </c>
      <c r="E809" s="220">
        <v>36.6</v>
      </c>
      <c r="F809" s="220">
        <v>25</v>
      </c>
      <c r="G809" s="220">
        <v>40</v>
      </c>
      <c r="H809" s="220">
        <v>36</v>
      </c>
      <c r="I809" s="220">
        <v>39</v>
      </c>
      <c r="J809" s="220">
        <v>32</v>
      </c>
      <c r="K809" s="220">
        <v>44</v>
      </c>
      <c r="L809" s="220">
        <v>31.100000000000005</v>
      </c>
      <c r="M809" s="220">
        <v>36.1</v>
      </c>
      <c r="N809" s="220">
        <v>32</v>
      </c>
      <c r="O809" s="220">
        <v>33.6</v>
      </c>
      <c r="P809" s="220">
        <v>29.804367836871105</v>
      </c>
      <c r="Q809" s="220">
        <v>26.99</v>
      </c>
      <c r="R809" s="220">
        <v>35.922711227558054</v>
      </c>
      <c r="S809" s="220">
        <v>36</v>
      </c>
      <c r="T809" s="220">
        <v>29.08</v>
      </c>
      <c r="U809" s="220">
        <v>32.520000000000003</v>
      </c>
      <c r="V809" s="220">
        <v>29.3</v>
      </c>
      <c r="W809" s="220">
        <v>35</v>
      </c>
      <c r="X809" s="226">
        <v>20</v>
      </c>
      <c r="Y809" s="220">
        <v>40</v>
      </c>
      <c r="Z809" s="220">
        <v>39</v>
      </c>
      <c r="AA809" s="220">
        <v>38</v>
      </c>
      <c r="AB809" s="217"/>
      <c r="AC809" s="218"/>
      <c r="AD809" s="218"/>
      <c r="AE809" s="218"/>
      <c r="AF809" s="218"/>
      <c r="AG809" s="218"/>
      <c r="AH809" s="218"/>
      <c r="AI809" s="218"/>
      <c r="AJ809" s="218"/>
      <c r="AK809" s="218"/>
      <c r="AL809" s="218"/>
      <c r="AM809" s="218"/>
      <c r="AN809" s="218"/>
      <c r="AO809" s="218"/>
      <c r="AP809" s="218"/>
      <c r="AQ809" s="218"/>
      <c r="AR809" s="218"/>
      <c r="AS809" s="218"/>
      <c r="AT809" s="218"/>
      <c r="AU809" s="218"/>
      <c r="AV809" s="218"/>
      <c r="AW809" s="218"/>
      <c r="AX809" s="218"/>
      <c r="AY809" s="218"/>
      <c r="AZ809" s="218"/>
      <c r="BA809" s="218"/>
      <c r="BB809" s="218"/>
      <c r="BC809" s="218"/>
      <c r="BD809" s="218"/>
      <c r="BE809" s="218"/>
      <c r="BF809" s="218"/>
      <c r="BG809" s="218"/>
      <c r="BH809" s="218"/>
      <c r="BI809" s="218"/>
      <c r="BJ809" s="218"/>
      <c r="BK809" s="218"/>
      <c r="BL809" s="218"/>
      <c r="BM809" s="219">
        <v>34.413849112520886</v>
      </c>
    </row>
    <row r="810" spans="1:65">
      <c r="A810" s="30"/>
      <c r="B810" s="19">
        <v>1</v>
      </c>
      <c r="C810" s="9">
        <v>5</v>
      </c>
      <c r="D810" s="220">
        <v>33</v>
      </c>
      <c r="E810" s="220">
        <v>36.200000000000003</v>
      </c>
      <c r="F810" s="220">
        <v>26</v>
      </c>
      <c r="G810" s="220">
        <v>38</v>
      </c>
      <c r="H810" s="220">
        <v>37</v>
      </c>
      <c r="I810" s="220">
        <v>40</v>
      </c>
      <c r="J810" s="220">
        <v>33</v>
      </c>
      <c r="K810" s="220">
        <v>35</v>
      </c>
      <c r="L810" s="220">
        <v>32.1</v>
      </c>
      <c r="M810" s="220">
        <v>35.799999999999997</v>
      </c>
      <c r="N810" s="220">
        <v>33</v>
      </c>
      <c r="O810" s="220">
        <v>36.299999999999997</v>
      </c>
      <c r="P810" s="220">
        <v>26.361227350609511</v>
      </c>
      <c r="Q810" s="220">
        <v>26.89</v>
      </c>
      <c r="R810" s="220">
        <v>37.764982665350558</v>
      </c>
      <c r="S810" s="220">
        <v>35</v>
      </c>
      <c r="T810" s="220">
        <v>28.77</v>
      </c>
      <c r="U810" s="220">
        <v>31.94</v>
      </c>
      <c r="V810" s="220">
        <v>29.2</v>
      </c>
      <c r="W810" s="220">
        <v>36</v>
      </c>
      <c r="X810" s="226">
        <v>21</v>
      </c>
      <c r="Y810" s="220">
        <v>40</v>
      </c>
      <c r="Z810" s="220">
        <v>40</v>
      </c>
      <c r="AA810" s="220">
        <v>35</v>
      </c>
      <c r="AB810" s="217"/>
      <c r="AC810" s="218"/>
      <c r="AD810" s="218"/>
      <c r="AE810" s="218"/>
      <c r="AF810" s="218"/>
      <c r="AG810" s="218"/>
      <c r="AH810" s="218"/>
      <c r="AI810" s="218"/>
      <c r="AJ810" s="218"/>
      <c r="AK810" s="218"/>
      <c r="AL810" s="218"/>
      <c r="AM810" s="218"/>
      <c r="AN810" s="218"/>
      <c r="AO810" s="218"/>
      <c r="AP810" s="218"/>
      <c r="AQ810" s="218"/>
      <c r="AR810" s="218"/>
      <c r="AS810" s="218"/>
      <c r="AT810" s="218"/>
      <c r="AU810" s="218"/>
      <c r="AV810" s="218"/>
      <c r="AW810" s="218"/>
      <c r="AX810" s="218"/>
      <c r="AY810" s="218"/>
      <c r="AZ810" s="218"/>
      <c r="BA810" s="218"/>
      <c r="BB810" s="218"/>
      <c r="BC810" s="218"/>
      <c r="BD810" s="218"/>
      <c r="BE810" s="218"/>
      <c r="BF810" s="218"/>
      <c r="BG810" s="218"/>
      <c r="BH810" s="218"/>
      <c r="BI810" s="218"/>
      <c r="BJ810" s="218"/>
      <c r="BK810" s="218"/>
      <c r="BL810" s="218"/>
      <c r="BM810" s="219">
        <v>51</v>
      </c>
    </row>
    <row r="811" spans="1:65">
      <c r="A811" s="30"/>
      <c r="B811" s="19">
        <v>1</v>
      </c>
      <c r="C811" s="9">
        <v>6</v>
      </c>
      <c r="D811" s="220">
        <v>33</v>
      </c>
      <c r="E811" s="220">
        <v>37</v>
      </c>
      <c r="F811" s="220">
        <v>26</v>
      </c>
      <c r="G811" s="220">
        <v>39</v>
      </c>
      <c r="H811" s="220">
        <v>37</v>
      </c>
      <c r="I811" s="220">
        <v>39</v>
      </c>
      <c r="J811" s="220">
        <v>33</v>
      </c>
      <c r="K811" s="220">
        <v>37</v>
      </c>
      <c r="L811" s="220">
        <v>32.5</v>
      </c>
      <c r="M811" s="220">
        <v>35.5</v>
      </c>
      <c r="N811" s="220">
        <v>32</v>
      </c>
      <c r="O811" s="220">
        <v>36</v>
      </c>
      <c r="P811" s="220">
        <v>28.11731746558597</v>
      </c>
      <c r="Q811" s="220">
        <v>30.113</v>
      </c>
      <c r="R811" s="220">
        <v>37.407980536250001</v>
      </c>
      <c r="S811" s="220">
        <v>35</v>
      </c>
      <c r="T811" s="220">
        <v>29.13</v>
      </c>
      <c r="U811" s="220">
        <v>31.37</v>
      </c>
      <c r="V811" s="220">
        <v>28.9</v>
      </c>
      <c r="W811" s="220">
        <v>34</v>
      </c>
      <c r="X811" s="226">
        <v>21</v>
      </c>
      <c r="Y811" s="220">
        <v>39</v>
      </c>
      <c r="Z811" s="220">
        <v>41</v>
      </c>
      <c r="AA811" s="220">
        <v>35</v>
      </c>
      <c r="AB811" s="217"/>
      <c r="AC811" s="218"/>
      <c r="AD811" s="218"/>
      <c r="AE811" s="218"/>
      <c r="AF811" s="218"/>
      <c r="AG811" s="218"/>
      <c r="AH811" s="218"/>
      <c r="AI811" s="218"/>
      <c r="AJ811" s="218"/>
      <c r="AK811" s="218"/>
      <c r="AL811" s="218"/>
      <c r="AM811" s="218"/>
      <c r="AN811" s="218"/>
      <c r="AO811" s="218"/>
      <c r="AP811" s="218"/>
      <c r="AQ811" s="218"/>
      <c r="AR811" s="218"/>
      <c r="AS811" s="218"/>
      <c r="AT811" s="218"/>
      <c r="AU811" s="218"/>
      <c r="AV811" s="218"/>
      <c r="AW811" s="218"/>
      <c r="AX811" s="218"/>
      <c r="AY811" s="218"/>
      <c r="AZ811" s="218"/>
      <c r="BA811" s="218"/>
      <c r="BB811" s="218"/>
      <c r="BC811" s="218"/>
      <c r="BD811" s="218"/>
      <c r="BE811" s="218"/>
      <c r="BF811" s="218"/>
      <c r="BG811" s="218"/>
      <c r="BH811" s="218"/>
      <c r="BI811" s="218"/>
      <c r="BJ811" s="218"/>
      <c r="BK811" s="218"/>
      <c r="BL811" s="218"/>
      <c r="BM811" s="221"/>
    </row>
    <row r="812" spans="1:65">
      <c r="A812" s="30"/>
      <c r="B812" s="20" t="s">
        <v>239</v>
      </c>
      <c r="C812" s="12"/>
      <c r="D812" s="222">
        <v>33.833333333333336</v>
      </c>
      <c r="E812" s="222">
        <v>36.883333333333333</v>
      </c>
      <c r="F812" s="222">
        <v>26.5</v>
      </c>
      <c r="G812" s="222">
        <v>39.833333333333336</v>
      </c>
      <c r="H812" s="222">
        <v>35.833333333333336</v>
      </c>
      <c r="I812" s="222">
        <v>39.833333333333336</v>
      </c>
      <c r="J812" s="222">
        <v>32.833333333333336</v>
      </c>
      <c r="K812" s="222">
        <v>39.666666666666664</v>
      </c>
      <c r="L812" s="222">
        <v>31.883333333333336</v>
      </c>
      <c r="M812" s="222">
        <v>36.083333333333336</v>
      </c>
      <c r="N812" s="222">
        <v>32.333333333333336</v>
      </c>
      <c r="O812" s="222">
        <v>35.65</v>
      </c>
      <c r="P812" s="222">
        <v>27.315734962131369</v>
      </c>
      <c r="Q812" s="222">
        <v>29.671666666666667</v>
      </c>
      <c r="R812" s="222">
        <v>37.136127959182332</v>
      </c>
      <c r="S812" s="222">
        <v>35.166666666666664</v>
      </c>
      <c r="T812" s="222">
        <v>29.03833333333333</v>
      </c>
      <c r="U812" s="222">
        <v>31.99666666666667</v>
      </c>
      <c r="V812" s="222">
        <v>28.683333333333334</v>
      </c>
      <c r="W812" s="222">
        <v>34.833333333333336</v>
      </c>
      <c r="X812" s="222">
        <v>20.5</v>
      </c>
      <c r="Y812" s="222">
        <v>40</v>
      </c>
      <c r="Z812" s="222">
        <v>40.166666666666664</v>
      </c>
      <c r="AA812" s="222">
        <v>35.833333333333336</v>
      </c>
      <c r="AB812" s="217"/>
      <c r="AC812" s="218"/>
      <c r="AD812" s="218"/>
      <c r="AE812" s="218"/>
      <c r="AF812" s="218"/>
      <c r="AG812" s="218"/>
      <c r="AH812" s="218"/>
      <c r="AI812" s="218"/>
      <c r="AJ812" s="218"/>
      <c r="AK812" s="218"/>
      <c r="AL812" s="218"/>
      <c r="AM812" s="218"/>
      <c r="AN812" s="218"/>
      <c r="AO812" s="218"/>
      <c r="AP812" s="218"/>
      <c r="AQ812" s="218"/>
      <c r="AR812" s="218"/>
      <c r="AS812" s="218"/>
      <c r="AT812" s="218"/>
      <c r="AU812" s="218"/>
      <c r="AV812" s="218"/>
      <c r="AW812" s="218"/>
      <c r="AX812" s="218"/>
      <c r="AY812" s="218"/>
      <c r="AZ812" s="218"/>
      <c r="BA812" s="218"/>
      <c r="BB812" s="218"/>
      <c r="BC812" s="218"/>
      <c r="BD812" s="218"/>
      <c r="BE812" s="218"/>
      <c r="BF812" s="218"/>
      <c r="BG812" s="218"/>
      <c r="BH812" s="218"/>
      <c r="BI812" s="218"/>
      <c r="BJ812" s="218"/>
      <c r="BK812" s="218"/>
      <c r="BL812" s="218"/>
      <c r="BM812" s="221"/>
    </row>
    <row r="813" spans="1:65">
      <c r="A813" s="30"/>
      <c r="B813" s="3" t="s">
        <v>240</v>
      </c>
      <c r="C813" s="29"/>
      <c r="D813" s="220">
        <v>33.5</v>
      </c>
      <c r="E813" s="220">
        <v>36.799999999999997</v>
      </c>
      <c r="F813" s="220">
        <v>26</v>
      </c>
      <c r="G813" s="220">
        <v>39.5</v>
      </c>
      <c r="H813" s="220">
        <v>36.5</v>
      </c>
      <c r="I813" s="220">
        <v>39</v>
      </c>
      <c r="J813" s="220">
        <v>33</v>
      </c>
      <c r="K813" s="220">
        <v>38.5</v>
      </c>
      <c r="L813" s="220">
        <v>31.950000000000003</v>
      </c>
      <c r="M813" s="220">
        <v>36.1</v>
      </c>
      <c r="N813" s="220">
        <v>32</v>
      </c>
      <c r="O813" s="220">
        <v>35.950000000000003</v>
      </c>
      <c r="P813" s="220">
        <v>26.978374844823982</v>
      </c>
      <c r="Q813" s="220">
        <v>29.685499999999998</v>
      </c>
      <c r="R813" s="220">
        <v>37.445043058125002</v>
      </c>
      <c r="S813" s="220">
        <v>35</v>
      </c>
      <c r="T813" s="220">
        <v>29.074999999999999</v>
      </c>
      <c r="U813" s="220">
        <v>31.984999999999999</v>
      </c>
      <c r="V813" s="220">
        <v>29</v>
      </c>
      <c r="W813" s="220">
        <v>35</v>
      </c>
      <c r="X813" s="220">
        <v>20.5</v>
      </c>
      <c r="Y813" s="220">
        <v>40</v>
      </c>
      <c r="Z813" s="220">
        <v>40.5</v>
      </c>
      <c r="AA813" s="220">
        <v>35.5</v>
      </c>
      <c r="AB813" s="217"/>
      <c r="AC813" s="218"/>
      <c r="AD813" s="218"/>
      <c r="AE813" s="218"/>
      <c r="AF813" s="218"/>
      <c r="AG813" s="218"/>
      <c r="AH813" s="218"/>
      <c r="AI813" s="218"/>
      <c r="AJ813" s="218"/>
      <c r="AK813" s="218"/>
      <c r="AL813" s="218"/>
      <c r="AM813" s="218"/>
      <c r="AN813" s="218"/>
      <c r="AO813" s="218"/>
      <c r="AP813" s="218"/>
      <c r="AQ813" s="218"/>
      <c r="AR813" s="218"/>
      <c r="AS813" s="218"/>
      <c r="AT813" s="218"/>
      <c r="AU813" s="218"/>
      <c r="AV813" s="218"/>
      <c r="AW813" s="218"/>
      <c r="AX813" s="218"/>
      <c r="AY813" s="218"/>
      <c r="AZ813" s="218"/>
      <c r="BA813" s="218"/>
      <c r="BB813" s="218"/>
      <c r="BC813" s="218"/>
      <c r="BD813" s="218"/>
      <c r="BE813" s="218"/>
      <c r="BF813" s="218"/>
      <c r="BG813" s="218"/>
      <c r="BH813" s="218"/>
      <c r="BI813" s="218"/>
      <c r="BJ813" s="218"/>
      <c r="BK813" s="218"/>
      <c r="BL813" s="218"/>
      <c r="BM813" s="221"/>
    </row>
    <row r="814" spans="1:65">
      <c r="A814" s="30"/>
      <c r="B814" s="3" t="s">
        <v>241</v>
      </c>
      <c r="C814" s="29"/>
      <c r="D814" s="220">
        <v>0.98319208025017502</v>
      </c>
      <c r="E814" s="220">
        <v>0.62102066524928723</v>
      </c>
      <c r="F814" s="220">
        <v>1.2247448713915889</v>
      </c>
      <c r="G814" s="220">
        <v>1.4719601443879744</v>
      </c>
      <c r="H814" s="220">
        <v>2.4832774042918904</v>
      </c>
      <c r="I814" s="220">
        <v>2.1369760566432814</v>
      </c>
      <c r="J814" s="220">
        <v>0.40824829046386302</v>
      </c>
      <c r="K814" s="220">
        <v>3.9832984656772417</v>
      </c>
      <c r="L814" s="220">
        <v>0.59469880331699432</v>
      </c>
      <c r="M814" s="220">
        <v>0.41190613817551625</v>
      </c>
      <c r="N814" s="220">
        <v>0.51639777949432231</v>
      </c>
      <c r="O814" s="220">
        <v>1.1777096416349819</v>
      </c>
      <c r="P814" s="220">
        <v>1.513300075244068</v>
      </c>
      <c r="Q814" s="220">
        <v>2.4638036177152314</v>
      </c>
      <c r="R814" s="220">
        <v>1.0751858497821019</v>
      </c>
      <c r="S814" s="220">
        <v>0.40824829046386302</v>
      </c>
      <c r="T814" s="220">
        <v>0.13437509689918989</v>
      </c>
      <c r="U814" s="220">
        <v>0.37516218714932748</v>
      </c>
      <c r="V814" s="220">
        <v>0.94109864874340687</v>
      </c>
      <c r="W814" s="220">
        <v>0.752772652709081</v>
      </c>
      <c r="X814" s="220">
        <v>0.54772255750516607</v>
      </c>
      <c r="Y814" s="220">
        <v>0.63245553203367588</v>
      </c>
      <c r="Z814" s="220">
        <v>0.98319208025017502</v>
      </c>
      <c r="AA814" s="220">
        <v>1.4719601443879744</v>
      </c>
      <c r="AB814" s="217"/>
      <c r="AC814" s="218"/>
      <c r="AD814" s="218"/>
      <c r="AE814" s="218"/>
      <c r="AF814" s="218"/>
      <c r="AG814" s="218"/>
      <c r="AH814" s="218"/>
      <c r="AI814" s="218"/>
      <c r="AJ814" s="218"/>
      <c r="AK814" s="218"/>
      <c r="AL814" s="218"/>
      <c r="AM814" s="218"/>
      <c r="AN814" s="218"/>
      <c r="AO814" s="218"/>
      <c r="AP814" s="218"/>
      <c r="AQ814" s="218"/>
      <c r="AR814" s="218"/>
      <c r="AS814" s="218"/>
      <c r="AT814" s="218"/>
      <c r="AU814" s="218"/>
      <c r="AV814" s="218"/>
      <c r="AW814" s="218"/>
      <c r="AX814" s="218"/>
      <c r="AY814" s="218"/>
      <c r="AZ814" s="218"/>
      <c r="BA814" s="218"/>
      <c r="BB814" s="218"/>
      <c r="BC814" s="218"/>
      <c r="BD814" s="218"/>
      <c r="BE814" s="218"/>
      <c r="BF814" s="218"/>
      <c r="BG814" s="218"/>
      <c r="BH814" s="218"/>
      <c r="BI814" s="218"/>
      <c r="BJ814" s="218"/>
      <c r="BK814" s="218"/>
      <c r="BL814" s="218"/>
      <c r="BM814" s="221"/>
    </row>
    <row r="815" spans="1:65">
      <c r="A815" s="30"/>
      <c r="B815" s="3" t="s">
        <v>87</v>
      </c>
      <c r="C815" s="29"/>
      <c r="D815" s="13">
        <v>2.9059864440891869E-2</v>
      </c>
      <c r="E815" s="13">
        <v>1.683743330996712E-2</v>
      </c>
      <c r="F815" s="13">
        <v>4.6216787599682604E-2</v>
      </c>
      <c r="G815" s="13">
        <v>3.6952974336099773E-2</v>
      </c>
      <c r="H815" s="13">
        <v>6.9300764770936468E-2</v>
      </c>
      <c r="I815" s="13">
        <v>5.3647934476400365E-2</v>
      </c>
      <c r="J815" s="13">
        <v>1.2433958085193797E-2</v>
      </c>
      <c r="K815" s="13">
        <v>0.10041928905068677</v>
      </c>
      <c r="L815" s="13">
        <v>1.8652340929963228E-2</v>
      </c>
      <c r="M815" s="13">
        <v>1.1415412605326084E-2</v>
      </c>
      <c r="N815" s="13">
        <v>1.5971065345185224E-2</v>
      </c>
      <c r="O815" s="13">
        <v>3.3035333566198651E-2</v>
      </c>
      <c r="P815" s="13">
        <v>5.540030599000912E-2</v>
      </c>
      <c r="Q815" s="13">
        <v>8.3035565389492721E-2</v>
      </c>
      <c r="R815" s="13">
        <v>2.8952556684527737E-2</v>
      </c>
      <c r="S815" s="13">
        <v>1.1608956126934494E-2</v>
      </c>
      <c r="T815" s="13">
        <v>4.6275072111297676E-3</v>
      </c>
      <c r="U815" s="13">
        <v>1.1725039706719266E-2</v>
      </c>
      <c r="V815" s="13">
        <v>3.2809947079956082E-2</v>
      </c>
      <c r="W815" s="13">
        <v>2.161069816389706E-2</v>
      </c>
      <c r="X815" s="13">
        <v>2.6718173536837371E-2</v>
      </c>
      <c r="Y815" s="13">
        <v>1.5811388300841896E-2</v>
      </c>
      <c r="Z815" s="13">
        <v>2.4477811126560375E-2</v>
      </c>
      <c r="AA815" s="13">
        <v>4.1077957517803937E-2</v>
      </c>
      <c r="AB815" s="157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30"/>
      <c r="B816" s="3" t="s">
        <v>242</v>
      </c>
      <c r="C816" s="29"/>
      <c r="D816" s="13">
        <v>-1.6868667532349391E-2</v>
      </c>
      <c r="E816" s="13">
        <v>7.1758442734438876E-2</v>
      </c>
      <c r="F816" s="13">
        <v>-0.22996117309184017</v>
      </c>
      <c r="G816" s="13">
        <v>0.15747974610723392</v>
      </c>
      <c r="H816" s="13">
        <v>4.1247470347511861E-2</v>
      </c>
      <c r="I816" s="13">
        <v>0.15747974610723392</v>
      </c>
      <c r="J816" s="13">
        <v>-4.592673647227985E-2</v>
      </c>
      <c r="K816" s="13">
        <v>0.15263673461724547</v>
      </c>
      <c r="L816" s="13">
        <v>-7.3531901965213864E-2</v>
      </c>
      <c r="M816" s="13">
        <v>4.851198758249442E-2</v>
      </c>
      <c r="N816" s="13">
        <v>-6.0455770942245191E-2</v>
      </c>
      <c r="O816" s="13">
        <v>3.5920157708524414E-2</v>
      </c>
      <c r="P816" s="13">
        <v>-0.20625749032551521</v>
      </c>
      <c r="Q816" s="13">
        <v>-0.13779866443736044</v>
      </c>
      <c r="R816" s="13">
        <v>7.9104166400002951E-2</v>
      </c>
      <c r="S816" s="13">
        <v>2.1875424387557851E-2</v>
      </c>
      <c r="T816" s="13">
        <v>-0.15620210809931656</v>
      </c>
      <c r="U816" s="13">
        <v>-7.0238654152021796E-2</v>
      </c>
      <c r="V816" s="13">
        <v>-0.1665177225729918</v>
      </c>
      <c r="W816" s="13">
        <v>1.218940140758118E-2</v>
      </c>
      <c r="X816" s="13">
        <v>-0.40430958673142359</v>
      </c>
      <c r="Y816" s="13">
        <v>0.16232275759722237</v>
      </c>
      <c r="Z816" s="13">
        <v>0.16716576908721081</v>
      </c>
      <c r="AA816" s="13">
        <v>4.1247470347511861E-2</v>
      </c>
      <c r="AB816" s="157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46" t="s">
        <v>243</v>
      </c>
      <c r="C817" s="47"/>
      <c r="D817" s="45">
        <v>0.26</v>
      </c>
      <c r="E817" s="45">
        <v>0.42</v>
      </c>
      <c r="F817" s="45">
        <v>1.87</v>
      </c>
      <c r="G817" s="45">
        <v>1.07</v>
      </c>
      <c r="H817" s="45">
        <v>0.18</v>
      </c>
      <c r="I817" s="45">
        <v>1.07</v>
      </c>
      <c r="J817" s="45">
        <v>0.48</v>
      </c>
      <c r="K817" s="45">
        <v>1.03</v>
      </c>
      <c r="L817" s="45">
        <v>0.69</v>
      </c>
      <c r="M817" s="45">
        <v>0.24</v>
      </c>
      <c r="N817" s="45">
        <v>0.59</v>
      </c>
      <c r="O817" s="45">
        <v>0.14000000000000001</v>
      </c>
      <c r="P817" s="45">
        <v>1.69</v>
      </c>
      <c r="Q817" s="45">
        <v>1.17</v>
      </c>
      <c r="R817" s="45">
        <v>0.47</v>
      </c>
      <c r="S817" s="45">
        <v>0.04</v>
      </c>
      <c r="T817" s="45">
        <v>1.31</v>
      </c>
      <c r="U817" s="45">
        <v>0.66</v>
      </c>
      <c r="V817" s="45">
        <v>1.39</v>
      </c>
      <c r="W817" s="45">
        <v>0.04</v>
      </c>
      <c r="X817" s="45">
        <v>3.2</v>
      </c>
      <c r="Y817" s="45">
        <v>1.1000000000000001</v>
      </c>
      <c r="Z817" s="45">
        <v>1.1399999999999999</v>
      </c>
      <c r="AA817" s="45">
        <v>0.18</v>
      </c>
      <c r="AB817" s="157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B818" s="31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  <c r="BM818" s="55"/>
    </row>
    <row r="819" spans="1:65" ht="15">
      <c r="B819" s="8" t="s">
        <v>531</v>
      </c>
      <c r="BM819" s="28" t="s">
        <v>67</v>
      </c>
    </row>
    <row r="820" spans="1:65" ht="15">
      <c r="A820" s="25" t="s">
        <v>12</v>
      </c>
      <c r="B820" s="18" t="s">
        <v>114</v>
      </c>
      <c r="C820" s="15" t="s">
        <v>115</v>
      </c>
      <c r="D820" s="16" t="s">
        <v>235</v>
      </c>
      <c r="E820" s="17" t="s">
        <v>235</v>
      </c>
      <c r="F820" s="17" t="s">
        <v>235</v>
      </c>
      <c r="G820" s="17" t="s">
        <v>235</v>
      </c>
      <c r="H820" s="17" t="s">
        <v>235</v>
      </c>
      <c r="I820" s="17" t="s">
        <v>235</v>
      </c>
      <c r="J820" s="157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8">
        <v>1</v>
      </c>
    </row>
    <row r="821" spans="1:65">
      <c r="A821" s="30"/>
      <c r="B821" s="19" t="s">
        <v>236</v>
      </c>
      <c r="C821" s="9" t="s">
        <v>236</v>
      </c>
      <c r="D821" s="154" t="s">
        <v>247</v>
      </c>
      <c r="E821" s="156" t="s">
        <v>255</v>
      </c>
      <c r="F821" s="156" t="s">
        <v>257</v>
      </c>
      <c r="G821" s="156" t="s">
        <v>258</v>
      </c>
      <c r="H821" s="156" t="s">
        <v>267</v>
      </c>
      <c r="I821" s="156" t="s">
        <v>273</v>
      </c>
      <c r="J821" s="157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 t="s">
        <v>3</v>
      </c>
    </row>
    <row r="822" spans="1:65">
      <c r="A822" s="30"/>
      <c r="B822" s="19"/>
      <c r="C822" s="9"/>
      <c r="D822" s="10" t="s">
        <v>286</v>
      </c>
      <c r="E822" s="11" t="s">
        <v>286</v>
      </c>
      <c r="F822" s="11" t="s">
        <v>286</v>
      </c>
      <c r="G822" s="11" t="s">
        <v>286</v>
      </c>
      <c r="H822" s="11" t="s">
        <v>286</v>
      </c>
      <c r="I822" s="11" t="s">
        <v>286</v>
      </c>
      <c r="J822" s="157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2</v>
      </c>
    </row>
    <row r="823" spans="1:65">
      <c r="A823" s="30"/>
      <c r="B823" s="19"/>
      <c r="C823" s="9"/>
      <c r="D823" s="26"/>
      <c r="E823" s="26"/>
      <c r="F823" s="26"/>
      <c r="G823" s="26"/>
      <c r="H823" s="26"/>
      <c r="I823" s="26"/>
      <c r="J823" s="157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3</v>
      </c>
    </row>
    <row r="824" spans="1:65">
      <c r="A824" s="30"/>
      <c r="B824" s="18">
        <v>1</v>
      </c>
      <c r="C824" s="14">
        <v>1</v>
      </c>
      <c r="D824" s="22">
        <v>6.2</v>
      </c>
      <c r="E824" s="22">
        <v>5.43</v>
      </c>
      <c r="F824" s="22">
        <v>6.52</v>
      </c>
      <c r="G824" s="22">
        <v>6.0429648393173716</v>
      </c>
      <c r="H824" s="151">
        <v>7.2213584999999991</v>
      </c>
      <c r="I824" s="22">
        <v>6.13</v>
      </c>
      <c r="J824" s="157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1</v>
      </c>
    </row>
    <row r="825" spans="1:65">
      <c r="A825" s="30"/>
      <c r="B825" s="19">
        <v>1</v>
      </c>
      <c r="C825" s="9">
        <v>2</v>
      </c>
      <c r="D825" s="11">
        <v>6.5</v>
      </c>
      <c r="E825" s="11">
        <v>5.99</v>
      </c>
      <c r="F825" s="11">
        <v>6.69</v>
      </c>
      <c r="G825" s="11">
        <v>5.955288836871226</v>
      </c>
      <c r="H825" s="152">
        <v>6.9254049999999996</v>
      </c>
      <c r="I825" s="11">
        <v>6.23</v>
      </c>
      <c r="J825" s="157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8</v>
      </c>
    </row>
    <row r="826" spans="1:65">
      <c r="A826" s="30"/>
      <c r="B826" s="19">
        <v>1</v>
      </c>
      <c r="C826" s="9">
        <v>3</v>
      </c>
      <c r="D826" s="153">
        <v>6.9</v>
      </c>
      <c r="E826" s="11">
        <v>6.22</v>
      </c>
      <c r="F826" s="11">
        <v>6.73</v>
      </c>
      <c r="G826" s="11">
        <v>6.0565161774489855</v>
      </c>
      <c r="H826" s="152">
        <v>7.0721645000000004</v>
      </c>
      <c r="I826" s="11">
        <v>6.2</v>
      </c>
      <c r="J826" s="157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16</v>
      </c>
    </row>
    <row r="827" spans="1:65">
      <c r="A827" s="30"/>
      <c r="B827" s="19">
        <v>1</v>
      </c>
      <c r="C827" s="9">
        <v>4</v>
      </c>
      <c r="D827" s="11">
        <v>6.3</v>
      </c>
      <c r="E827" s="11">
        <v>6.27</v>
      </c>
      <c r="F827" s="11">
        <v>5.99</v>
      </c>
      <c r="G827" s="11">
        <v>6.7684711951902123</v>
      </c>
      <c r="H827" s="152">
        <v>6.9126464999999993</v>
      </c>
      <c r="I827" s="11">
        <v>6.07</v>
      </c>
      <c r="J827" s="157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6.2282448274408013</v>
      </c>
    </row>
    <row r="828" spans="1:65">
      <c r="A828" s="30"/>
      <c r="B828" s="19">
        <v>1</v>
      </c>
      <c r="C828" s="9">
        <v>5</v>
      </c>
      <c r="D828" s="11">
        <v>6.1</v>
      </c>
      <c r="E828" s="11">
        <v>5.76</v>
      </c>
      <c r="F828" s="11">
        <v>6.57</v>
      </c>
      <c r="G828" s="11">
        <v>6.251066466678207</v>
      </c>
      <c r="H828" s="152">
        <v>7.1376634999999995</v>
      </c>
      <c r="I828" s="11">
        <v>6.35</v>
      </c>
      <c r="J828" s="157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52</v>
      </c>
    </row>
    <row r="829" spans="1:65">
      <c r="A829" s="30"/>
      <c r="B829" s="19">
        <v>1</v>
      </c>
      <c r="C829" s="9">
        <v>6</v>
      </c>
      <c r="D829" s="11">
        <v>6.2</v>
      </c>
      <c r="E829" s="11">
        <v>5.83</v>
      </c>
      <c r="F829" s="11">
        <v>6.57</v>
      </c>
      <c r="G829" s="11">
        <v>6.2730373077180417</v>
      </c>
      <c r="H829" s="152">
        <v>7.0817844999999995</v>
      </c>
      <c r="I829" s="11">
        <v>6.39</v>
      </c>
      <c r="J829" s="157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5"/>
    </row>
    <row r="830" spans="1:65">
      <c r="A830" s="30"/>
      <c r="B830" s="20" t="s">
        <v>239</v>
      </c>
      <c r="C830" s="12"/>
      <c r="D830" s="23">
        <v>6.3666666666666671</v>
      </c>
      <c r="E830" s="23">
        <v>5.916666666666667</v>
      </c>
      <c r="F830" s="23">
        <v>6.5116666666666667</v>
      </c>
      <c r="G830" s="23">
        <v>6.2245574705373405</v>
      </c>
      <c r="H830" s="23">
        <v>7.0585037499999999</v>
      </c>
      <c r="I830" s="23">
        <v>6.2283333333333326</v>
      </c>
      <c r="J830" s="157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30"/>
      <c r="B831" s="3" t="s">
        <v>240</v>
      </c>
      <c r="C831" s="29"/>
      <c r="D831" s="11">
        <v>6.25</v>
      </c>
      <c r="E831" s="11">
        <v>5.91</v>
      </c>
      <c r="F831" s="11">
        <v>6.57</v>
      </c>
      <c r="G831" s="11">
        <v>6.1537913220635962</v>
      </c>
      <c r="H831" s="11">
        <v>7.0769745000000004</v>
      </c>
      <c r="I831" s="11">
        <v>6.2149999999999999</v>
      </c>
      <c r="J831" s="157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3" t="s">
        <v>241</v>
      </c>
      <c r="C832" s="29"/>
      <c r="D832" s="24">
        <v>0.29439202887759508</v>
      </c>
      <c r="E832" s="24">
        <v>0.31341133780810587</v>
      </c>
      <c r="F832" s="24">
        <v>0.2677623324268496</v>
      </c>
      <c r="G832" s="24">
        <v>0.29414775821951733</v>
      </c>
      <c r="H832" s="24">
        <v>0.12042106099671682</v>
      </c>
      <c r="I832" s="24">
        <v>0.12367969383316978</v>
      </c>
      <c r="J832" s="223"/>
      <c r="K832" s="224"/>
      <c r="L832" s="224"/>
      <c r="M832" s="224"/>
      <c r="N832" s="224"/>
      <c r="O832" s="224"/>
      <c r="P832" s="224"/>
      <c r="Q832" s="224"/>
      <c r="R832" s="224"/>
      <c r="S832" s="224"/>
      <c r="T832" s="224"/>
      <c r="U832" s="224"/>
      <c r="V832" s="224"/>
      <c r="W832" s="224"/>
      <c r="X832" s="224"/>
      <c r="Y832" s="224"/>
      <c r="Z832" s="224"/>
      <c r="AA832" s="224"/>
      <c r="AB832" s="224"/>
      <c r="AC832" s="224"/>
      <c r="AD832" s="224"/>
      <c r="AE832" s="224"/>
      <c r="AF832" s="224"/>
      <c r="AG832" s="224"/>
      <c r="AH832" s="224"/>
      <c r="AI832" s="224"/>
      <c r="AJ832" s="224"/>
      <c r="AK832" s="224"/>
      <c r="AL832" s="224"/>
      <c r="AM832" s="224"/>
      <c r="AN832" s="224"/>
      <c r="AO832" s="224"/>
      <c r="AP832" s="224"/>
      <c r="AQ832" s="224"/>
      <c r="AR832" s="224"/>
      <c r="AS832" s="224"/>
      <c r="AT832" s="224"/>
      <c r="AU832" s="224"/>
      <c r="AV832" s="224"/>
      <c r="AW832" s="224"/>
      <c r="AX832" s="224"/>
      <c r="AY832" s="224"/>
      <c r="AZ832" s="224"/>
      <c r="BA832" s="224"/>
      <c r="BB832" s="224"/>
      <c r="BC832" s="224"/>
      <c r="BD832" s="224"/>
      <c r="BE832" s="224"/>
      <c r="BF832" s="224"/>
      <c r="BG832" s="224"/>
      <c r="BH832" s="224"/>
      <c r="BI832" s="224"/>
      <c r="BJ832" s="224"/>
      <c r="BK832" s="224"/>
      <c r="BL832" s="224"/>
      <c r="BM832" s="56"/>
    </row>
    <row r="833" spans="1:65">
      <c r="A833" s="30"/>
      <c r="B833" s="3" t="s">
        <v>87</v>
      </c>
      <c r="C833" s="29"/>
      <c r="D833" s="13">
        <v>4.6239585687580374E-2</v>
      </c>
      <c r="E833" s="13">
        <v>5.297093033376437E-2</v>
      </c>
      <c r="F833" s="13">
        <v>4.1120399144128426E-2</v>
      </c>
      <c r="G833" s="13">
        <v>4.7256011308724373E-2</v>
      </c>
      <c r="H833" s="13">
        <v>1.7060423180580844E-2</v>
      </c>
      <c r="I833" s="13">
        <v>1.9857590660931731E-2</v>
      </c>
      <c r="J833" s="157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3" t="s">
        <v>242</v>
      </c>
      <c r="C834" s="29"/>
      <c r="D834" s="13">
        <v>2.2224855165615454E-2</v>
      </c>
      <c r="E834" s="13">
        <v>-5.0026639833001263E-2</v>
      </c>
      <c r="F834" s="13">
        <v>4.5505892442947449E-2</v>
      </c>
      <c r="G834" s="13">
        <v>-5.9203788637451904E-4</v>
      </c>
      <c r="H834" s="13">
        <v>0.13330544086853968</v>
      </c>
      <c r="I834" s="13">
        <v>1.4210406781289819E-5</v>
      </c>
      <c r="J834" s="157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46" t="s">
        <v>243</v>
      </c>
      <c r="C835" s="47"/>
      <c r="D835" s="45">
        <v>0.32</v>
      </c>
      <c r="E835" s="45">
        <v>1.79</v>
      </c>
      <c r="F835" s="45">
        <v>1.01</v>
      </c>
      <c r="G835" s="45">
        <v>0.34</v>
      </c>
      <c r="H835" s="45">
        <v>3.57</v>
      </c>
      <c r="I835" s="45">
        <v>0.32</v>
      </c>
      <c r="J835" s="157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B836" s="31"/>
      <c r="C836" s="20"/>
      <c r="D836" s="20"/>
      <c r="E836" s="20"/>
      <c r="F836" s="20"/>
      <c r="G836" s="20"/>
      <c r="H836" s="20"/>
      <c r="I836" s="20"/>
      <c r="BM836" s="55"/>
    </row>
    <row r="837" spans="1:65" ht="15">
      <c r="B837" s="8" t="s">
        <v>532</v>
      </c>
      <c r="BM837" s="28" t="s">
        <v>67</v>
      </c>
    </row>
    <row r="838" spans="1:65" ht="15">
      <c r="A838" s="25" t="s">
        <v>15</v>
      </c>
      <c r="B838" s="18" t="s">
        <v>114</v>
      </c>
      <c r="C838" s="15" t="s">
        <v>115</v>
      </c>
      <c r="D838" s="16" t="s">
        <v>235</v>
      </c>
      <c r="E838" s="17" t="s">
        <v>235</v>
      </c>
      <c r="F838" s="17" t="s">
        <v>235</v>
      </c>
      <c r="G838" s="17" t="s">
        <v>235</v>
      </c>
      <c r="H838" s="17" t="s">
        <v>235</v>
      </c>
      <c r="I838" s="17" t="s">
        <v>235</v>
      </c>
      <c r="J838" s="17" t="s">
        <v>235</v>
      </c>
      <c r="K838" s="17" t="s">
        <v>235</v>
      </c>
      <c r="L838" s="17" t="s">
        <v>235</v>
      </c>
      <c r="M838" s="17" t="s">
        <v>235</v>
      </c>
      <c r="N838" s="17" t="s">
        <v>235</v>
      </c>
      <c r="O838" s="17" t="s">
        <v>235</v>
      </c>
      <c r="P838" s="17" t="s">
        <v>235</v>
      </c>
      <c r="Q838" s="17" t="s">
        <v>235</v>
      </c>
      <c r="R838" s="17" t="s">
        <v>235</v>
      </c>
      <c r="S838" s="17" t="s">
        <v>235</v>
      </c>
      <c r="T838" s="17" t="s">
        <v>235</v>
      </c>
      <c r="U838" s="17" t="s">
        <v>235</v>
      </c>
      <c r="V838" s="17" t="s">
        <v>235</v>
      </c>
      <c r="W838" s="17" t="s">
        <v>235</v>
      </c>
      <c r="X838" s="17" t="s">
        <v>235</v>
      </c>
      <c r="Y838" s="17" t="s">
        <v>235</v>
      </c>
      <c r="Z838" s="17" t="s">
        <v>235</v>
      </c>
      <c r="AA838" s="17" t="s">
        <v>235</v>
      </c>
      <c r="AB838" s="17" t="s">
        <v>235</v>
      </c>
      <c r="AC838" s="17" t="s">
        <v>235</v>
      </c>
      <c r="AD838" s="17" t="s">
        <v>235</v>
      </c>
      <c r="AE838" s="17" t="s">
        <v>235</v>
      </c>
      <c r="AF838" s="157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8">
        <v>1</v>
      </c>
    </row>
    <row r="839" spans="1:65">
      <c r="A839" s="30"/>
      <c r="B839" s="19" t="s">
        <v>236</v>
      </c>
      <c r="C839" s="9" t="s">
        <v>236</v>
      </c>
      <c r="D839" s="154" t="s">
        <v>246</v>
      </c>
      <c r="E839" s="156" t="s">
        <v>247</v>
      </c>
      <c r="F839" s="156" t="s">
        <v>248</v>
      </c>
      <c r="G839" s="156" t="s">
        <v>249</v>
      </c>
      <c r="H839" s="156" t="s">
        <v>250</v>
      </c>
      <c r="I839" s="156" t="s">
        <v>251</v>
      </c>
      <c r="J839" s="156" t="s">
        <v>252</v>
      </c>
      <c r="K839" s="156" t="s">
        <v>253</v>
      </c>
      <c r="L839" s="156" t="s">
        <v>254</v>
      </c>
      <c r="M839" s="156" t="s">
        <v>255</v>
      </c>
      <c r="N839" s="156" t="s">
        <v>256</v>
      </c>
      <c r="O839" s="156" t="s">
        <v>257</v>
      </c>
      <c r="P839" s="156" t="s">
        <v>258</v>
      </c>
      <c r="Q839" s="156" t="s">
        <v>259</v>
      </c>
      <c r="R839" s="156" t="s">
        <v>260</v>
      </c>
      <c r="S839" s="156" t="s">
        <v>261</v>
      </c>
      <c r="T839" s="156" t="s">
        <v>262</v>
      </c>
      <c r="U839" s="156" t="s">
        <v>263</v>
      </c>
      <c r="V839" s="156" t="s">
        <v>264</v>
      </c>
      <c r="W839" s="156" t="s">
        <v>265</v>
      </c>
      <c r="X839" s="156" t="s">
        <v>266</v>
      </c>
      <c r="Y839" s="156" t="s">
        <v>268</v>
      </c>
      <c r="Z839" s="156" t="s">
        <v>269</v>
      </c>
      <c r="AA839" s="156" t="s">
        <v>270</v>
      </c>
      <c r="AB839" s="156" t="s">
        <v>271</v>
      </c>
      <c r="AC839" s="156" t="s">
        <v>272</v>
      </c>
      <c r="AD839" s="156" t="s">
        <v>237</v>
      </c>
      <c r="AE839" s="156" t="s">
        <v>273</v>
      </c>
      <c r="AF839" s="157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 t="s">
        <v>3</v>
      </c>
    </row>
    <row r="840" spans="1:65">
      <c r="A840" s="30"/>
      <c r="B840" s="19"/>
      <c r="C840" s="9"/>
      <c r="D840" s="10" t="s">
        <v>118</v>
      </c>
      <c r="E840" s="11" t="s">
        <v>286</v>
      </c>
      <c r="F840" s="11" t="s">
        <v>286</v>
      </c>
      <c r="G840" s="11" t="s">
        <v>287</v>
      </c>
      <c r="H840" s="11" t="s">
        <v>287</v>
      </c>
      <c r="I840" s="11" t="s">
        <v>287</v>
      </c>
      <c r="J840" s="11" t="s">
        <v>287</v>
      </c>
      <c r="K840" s="11" t="s">
        <v>287</v>
      </c>
      <c r="L840" s="11" t="s">
        <v>287</v>
      </c>
      <c r="M840" s="11" t="s">
        <v>286</v>
      </c>
      <c r="N840" s="11" t="s">
        <v>286</v>
      </c>
      <c r="O840" s="11" t="s">
        <v>118</v>
      </c>
      <c r="P840" s="11" t="s">
        <v>286</v>
      </c>
      <c r="Q840" s="11" t="s">
        <v>287</v>
      </c>
      <c r="R840" s="11" t="s">
        <v>118</v>
      </c>
      <c r="S840" s="11" t="s">
        <v>118</v>
      </c>
      <c r="T840" s="11" t="s">
        <v>286</v>
      </c>
      <c r="U840" s="11" t="s">
        <v>287</v>
      </c>
      <c r="V840" s="11" t="s">
        <v>286</v>
      </c>
      <c r="W840" s="11" t="s">
        <v>287</v>
      </c>
      <c r="X840" s="11" t="s">
        <v>287</v>
      </c>
      <c r="Y840" s="11" t="s">
        <v>286</v>
      </c>
      <c r="Z840" s="11" t="s">
        <v>118</v>
      </c>
      <c r="AA840" s="11" t="s">
        <v>287</v>
      </c>
      <c r="AB840" s="11" t="s">
        <v>287</v>
      </c>
      <c r="AC840" s="11" t="s">
        <v>287</v>
      </c>
      <c r="AD840" s="11" t="s">
        <v>118</v>
      </c>
      <c r="AE840" s="11" t="s">
        <v>286</v>
      </c>
      <c r="AF840" s="157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2</v>
      </c>
    </row>
    <row r="841" spans="1:65">
      <c r="A841" s="30"/>
      <c r="B841" s="19"/>
      <c r="C841" s="9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  <c r="AA841" s="26"/>
      <c r="AB841" s="26"/>
      <c r="AC841" s="26"/>
      <c r="AD841" s="26"/>
      <c r="AE841" s="26"/>
      <c r="AF841" s="157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3</v>
      </c>
    </row>
    <row r="842" spans="1:65">
      <c r="A842" s="30"/>
      <c r="B842" s="18">
        <v>1</v>
      </c>
      <c r="C842" s="14">
        <v>1</v>
      </c>
      <c r="D842" s="151" t="s">
        <v>97</v>
      </c>
      <c r="E842" s="151">
        <v>6</v>
      </c>
      <c r="F842" s="22">
        <v>6.3</v>
      </c>
      <c r="G842" s="22">
        <v>6.4</v>
      </c>
      <c r="H842" s="158">
        <v>4.9000000000000004</v>
      </c>
      <c r="I842" s="22">
        <v>6.2</v>
      </c>
      <c r="J842" s="22">
        <v>5.7</v>
      </c>
      <c r="K842" s="22">
        <v>6.4</v>
      </c>
      <c r="L842" s="22">
        <v>6.1</v>
      </c>
      <c r="M842" s="22">
        <v>5.8</v>
      </c>
      <c r="N842" s="22">
        <v>5.2</v>
      </c>
      <c r="O842" s="151">
        <v>6</v>
      </c>
      <c r="P842" s="22">
        <v>5.8328226120953692</v>
      </c>
      <c r="Q842" s="158">
        <v>4.22</v>
      </c>
      <c r="R842" s="22">
        <v>5.7150013714200005</v>
      </c>
      <c r="S842" s="151" t="s">
        <v>109</v>
      </c>
      <c r="T842" s="22">
        <v>5.8</v>
      </c>
      <c r="U842" s="22">
        <v>6.1</v>
      </c>
      <c r="V842" s="151" t="s">
        <v>97</v>
      </c>
      <c r="W842" s="158">
        <v>7.68</v>
      </c>
      <c r="X842" s="22">
        <v>5.9</v>
      </c>
      <c r="Y842" s="22">
        <v>6.1</v>
      </c>
      <c r="Z842" s="151">
        <v>6</v>
      </c>
      <c r="AA842" s="151">
        <v>5.0999999999999996</v>
      </c>
      <c r="AB842" s="22">
        <v>5.4</v>
      </c>
      <c r="AC842" s="22">
        <v>5.8</v>
      </c>
      <c r="AD842" s="151" t="s">
        <v>97</v>
      </c>
      <c r="AE842" s="22">
        <v>6</v>
      </c>
      <c r="AF842" s="157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1</v>
      </c>
    </row>
    <row r="843" spans="1:65">
      <c r="A843" s="30"/>
      <c r="B843" s="19">
        <v>1</v>
      </c>
      <c r="C843" s="9">
        <v>2</v>
      </c>
      <c r="D843" s="152" t="s">
        <v>97</v>
      </c>
      <c r="E843" s="152">
        <v>6</v>
      </c>
      <c r="F843" s="11">
        <v>5.5</v>
      </c>
      <c r="G843" s="11">
        <v>6.5</v>
      </c>
      <c r="H843" s="11">
        <v>6.2</v>
      </c>
      <c r="I843" s="11">
        <v>6</v>
      </c>
      <c r="J843" s="11">
        <v>5.6</v>
      </c>
      <c r="K843" s="11">
        <v>6</v>
      </c>
      <c r="L843" s="11">
        <v>6.2</v>
      </c>
      <c r="M843" s="11">
        <v>5.8</v>
      </c>
      <c r="N843" s="11">
        <v>5.0999999999999996</v>
      </c>
      <c r="O843" s="152">
        <v>5</v>
      </c>
      <c r="P843" s="11">
        <v>6.2240387962361572</v>
      </c>
      <c r="Q843" s="152">
        <v>3.73</v>
      </c>
      <c r="R843" s="11">
        <v>5.6427919555199999</v>
      </c>
      <c r="S843" s="152" t="s">
        <v>109</v>
      </c>
      <c r="T843" s="11">
        <v>5.7</v>
      </c>
      <c r="U843" s="11">
        <v>6.2</v>
      </c>
      <c r="V843" s="152" t="s">
        <v>97</v>
      </c>
      <c r="W843" s="11">
        <v>5.92</v>
      </c>
      <c r="X843" s="11">
        <v>6.3</v>
      </c>
      <c r="Y843" s="11">
        <v>6.2</v>
      </c>
      <c r="Z843" s="152">
        <v>6</v>
      </c>
      <c r="AA843" s="152">
        <v>4.9000000000000004</v>
      </c>
      <c r="AB843" s="11">
        <v>5.8</v>
      </c>
      <c r="AC843" s="11">
        <v>5.8</v>
      </c>
      <c r="AD843" s="152" t="s">
        <v>97</v>
      </c>
      <c r="AE843" s="11">
        <v>6.5</v>
      </c>
      <c r="AF843" s="157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21</v>
      </c>
    </row>
    <row r="844" spans="1:65">
      <c r="A844" s="30"/>
      <c r="B844" s="19">
        <v>1</v>
      </c>
      <c r="C844" s="9">
        <v>3</v>
      </c>
      <c r="D844" s="152" t="s">
        <v>97</v>
      </c>
      <c r="E844" s="152">
        <v>6</v>
      </c>
      <c r="F844" s="11">
        <v>6.1</v>
      </c>
      <c r="G844" s="11">
        <v>6.2</v>
      </c>
      <c r="H844" s="11">
        <v>6.2</v>
      </c>
      <c r="I844" s="11">
        <v>6</v>
      </c>
      <c r="J844" s="11">
        <v>5.7</v>
      </c>
      <c r="K844" s="11">
        <v>7</v>
      </c>
      <c r="L844" s="11">
        <v>6.2</v>
      </c>
      <c r="M844" s="11">
        <v>6</v>
      </c>
      <c r="N844" s="11">
        <v>5.2</v>
      </c>
      <c r="O844" s="152">
        <v>6</v>
      </c>
      <c r="P844" s="11">
        <v>6.0287732253415474</v>
      </c>
      <c r="Q844" s="152">
        <v>3.71</v>
      </c>
      <c r="R844" s="11">
        <v>5.6517644038799997</v>
      </c>
      <c r="S844" s="152" t="s">
        <v>109</v>
      </c>
      <c r="T844" s="11">
        <v>5.7</v>
      </c>
      <c r="U844" s="11">
        <v>6.1</v>
      </c>
      <c r="V844" s="152" t="s">
        <v>97</v>
      </c>
      <c r="W844" s="153">
        <v>8.6300000000000008</v>
      </c>
      <c r="X844" s="11">
        <v>5.5</v>
      </c>
      <c r="Y844" s="11">
        <v>6.2</v>
      </c>
      <c r="Z844" s="152">
        <v>6</v>
      </c>
      <c r="AA844" s="152">
        <v>4.5999999999999996</v>
      </c>
      <c r="AB844" s="11">
        <v>5.6</v>
      </c>
      <c r="AC844" s="11">
        <v>5.8</v>
      </c>
      <c r="AD844" s="152" t="s">
        <v>97</v>
      </c>
      <c r="AE844" s="11">
        <v>6.3</v>
      </c>
      <c r="AF844" s="157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16</v>
      </c>
    </row>
    <row r="845" spans="1:65">
      <c r="A845" s="30"/>
      <c r="B845" s="19">
        <v>1</v>
      </c>
      <c r="C845" s="9">
        <v>4</v>
      </c>
      <c r="D845" s="152" t="s">
        <v>97</v>
      </c>
      <c r="E845" s="152">
        <v>6</v>
      </c>
      <c r="F845" s="11">
        <v>5.8</v>
      </c>
      <c r="G845" s="11">
        <v>6.5</v>
      </c>
      <c r="H845" s="11">
        <v>6.2</v>
      </c>
      <c r="I845" s="11">
        <v>6.1</v>
      </c>
      <c r="J845" s="11">
        <v>5.5</v>
      </c>
      <c r="K845" s="11">
        <v>6.5</v>
      </c>
      <c r="L845" s="11">
        <v>5.9</v>
      </c>
      <c r="M845" s="11">
        <v>5.9</v>
      </c>
      <c r="N845" s="11">
        <v>5.0999999999999996</v>
      </c>
      <c r="O845" s="152">
        <v>6</v>
      </c>
      <c r="P845" s="11">
        <v>6.5814256172124637</v>
      </c>
      <c r="Q845" s="152">
        <v>3.67</v>
      </c>
      <c r="R845" s="11">
        <v>5.9857950213250897</v>
      </c>
      <c r="S845" s="152" t="s">
        <v>109</v>
      </c>
      <c r="T845" s="11">
        <v>5.7</v>
      </c>
      <c r="U845" s="11">
        <v>6.3</v>
      </c>
      <c r="V845" s="152" t="s">
        <v>97</v>
      </c>
      <c r="W845" s="11">
        <v>5.82</v>
      </c>
      <c r="X845" s="11">
        <v>6</v>
      </c>
      <c r="Y845" s="11">
        <v>6</v>
      </c>
      <c r="Z845" s="152">
        <v>6</v>
      </c>
      <c r="AA845" s="152">
        <v>5.0999999999999996</v>
      </c>
      <c r="AB845" s="11">
        <v>5.8</v>
      </c>
      <c r="AC845" s="11">
        <v>5.7</v>
      </c>
      <c r="AD845" s="152" t="s">
        <v>97</v>
      </c>
      <c r="AE845" s="11">
        <v>7</v>
      </c>
      <c r="AF845" s="157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5.9811923370410911</v>
      </c>
    </row>
    <row r="846" spans="1:65">
      <c r="A846" s="30"/>
      <c r="B846" s="19">
        <v>1</v>
      </c>
      <c r="C846" s="9">
        <v>5</v>
      </c>
      <c r="D846" s="152" t="s">
        <v>97</v>
      </c>
      <c r="E846" s="152">
        <v>6</v>
      </c>
      <c r="F846" s="11">
        <v>5.7</v>
      </c>
      <c r="G846" s="11">
        <v>6.2</v>
      </c>
      <c r="H846" s="11">
        <v>6.7</v>
      </c>
      <c r="I846" s="11">
        <v>6.2</v>
      </c>
      <c r="J846" s="11">
        <v>5.5</v>
      </c>
      <c r="K846" s="11">
        <v>5.8</v>
      </c>
      <c r="L846" s="11">
        <v>6.1</v>
      </c>
      <c r="M846" s="11">
        <v>6</v>
      </c>
      <c r="N846" s="11">
        <v>5.2</v>
      </c>
      <c r="O846" s="152">
        <v>6</v>
      </c>
      <c r="P846" s="11">
        <v>6.1435511625379942</v>
      </c>
      <c r="Q846" s="152">
        <v>3.53</v>
      </c>
      <c r="R846" s="11">
        <v>6.06983513622</v>
      </c>
      <c r="S846" s="152" t="s">
        <v>109</v>
      </c>
      <c r="T846" s="11">
        <v>5.8</v>
      </c>
      <c r="U846" s="11">
        <v>6.3</v>
      </c>
      <c r="V846" s="152" t="s">
        <v>97</v>
      </c>
      <c r="W846" s="11">
        <v>5.94</v>
      </c>
      <c r="X846" s="11">
        <v>6</v>
      </c>
      <c r="Y846" s="11">
        <v>6.5</v>
      </c>
      <c r="Z846" s="152">
        <v>6</v>
      </c>
      <c r="AA846" s="152">
        <v>4.8</v>
      </c>
      <c r="AB846" s="11">
        <v>5.4</v>
      </c>
      <c r="AC846" s="11">
        <v>5.9</v>
      </c>
      <c r="AD846" s="152" t="s">
        <v>97</v>
      </c>
      <c r="AE846" s="11">
        <v>6.4</v>
      </c>
      <c r="AF846" s="157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53</v>
      </c>
    </row>
    <row r="847" spans="1:65">
      <c r="A847" s="30"/>
      <c r="B847" s="19">
        <v>1</v>
      </c>
      <c r="C847" s="9">
        <v>6</v>
      </c>
      <c r="D847" s="152" t="s">
        <v>97</v>
      </c>
      <c r="E847" s="152">
        <v>6</v>
      </c>
      <c r="F847" s="11">
        <v>5.7</v>
      </c>
      <c r="G847" s="11">
        <v>6.4</v>
      </c>
      <c r="H847" s="11">
        <v>6.3</v>
      </c>
      <c r="I847" s="11">
        <v>6</v>
      </c>
      <c r="J847" s="11">
        <v>5.5</v>
      </c>
      <c r="K847" s="11">
        <v>5.9</v>
      </c>
      <c r="L847" s="11">
        <v>6.5</v>
      </c>
      <c r="M847" s="11">
        <v>5.7</v>
      </c>
      <c r="N847" s="11">
        <v>5.0999999999999996</v>
      </c>
      <c r="O847" s="152">
        <v>6</v>
      </c>
      <c r="P847" s="11">
        <v>6.0849744311756995</v>
      </c>
      <c r="Q847" s="152">
        <v>3.71</v>
      </c>
      <c r="R847" s="11">
        <v>5.9301526897199999</v>
      </c>
      <c r="S847" s="152" t="s">
        <v>109</v>
      </c>
      <c r="T847" s="11">
        <v>5.8</v>
      </c>
      <c r="U847" s="153">
        <v>6.8</v>
      </c>
      <c r="V847" s="152" t="s">
        <v>97</v>
      </c>
      <c r="W847" s="11">
        <v>6.55</v>
      </c>
      <c r="X847" s="11">
        <v>6.1</v>
      </c>
      <c r="Y847" s="11">
        <v>6</v>
      </c>
      <c r="Z847" s="152">
        <v>7</v>
      </c>
      <c r="AA847" s="152">
        <v>4.8</v>
      </c>
      <c r="AB847" s="11">
        <v>5.5</v>
      </c>
      <c r="AC847" s="11">
        <v>5.7</v>
      </c>
      <c r="AD847" s="152" t="s">
        <v>97</v>
      </c>
      <c r="AE847" s="11">
        <v>6.8</v>
      </c>
      <c r="AF847" s="157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5"/>
    </row>
    <row r="848" spans="1:65">
      <c r="A848" s="30"/>
      <c r="B848" s="20" t="s">
        <v>239</v>
      </c>
      <c r="C848" s="12"/>
      <c r="D848" s="23" t="s">
        <v>745</v>
      </c>
      <c r="E848" s="23">
        <v>6</v>
      </c>
      <c r="F848" s="23">
        <v>5.8500000000000005</v>
      </c>
      <c r="G848" s="23">
        <v>6.3666666666666671</v>
      </c>
      <c r="H848" s="23">
        <v>6.083333333333333</v>
      </c>
      <c r="I848" s="23">
        <v>6.083333333333333</v>
      </c>
      <c r="J848" s="23">
        <v>5.583333333333333</v>
      </c>
      <c r="K848" s="23">
        <v>6.2666666666666666</v>
      </c>
      <c r="L848" s="23">
        <v>6.166666666666667</v>
      </c>
      <c r="M848" s="23">
        <v>5.8666666666666671</v>
      </c>
      <c r="N848" s="23">
        <v>5.1499999999999995</v>
      </c>
      <c r="O848" s="23">
        <v>5.833333333333333</v>
      </c>
      <c r="P848" s="23">
        <v>6.1492643074332056</v>
      </c>
      <c r="Q848" s="23">
        <v>3.7616666666666667</v>
      </c>
      <c r="R848" s="23">
        <v>5.8325567630141819</v>
      </c>
      <c r="S848" s="23" t="s">
        <v>745</v>
      </c>
      <c r="T848" s="23">
        <v>5.75</v>
      </c>
      <c r="U848" s="23">
        <v>6.3</v>
      </c>
      <c r="V848" s="23" t="s">
        <v>745</v>
      </c>
      <c r="W848" s="23">
        <v>6.7566666666666668</v>
      </c>
      <c r="X848" s="23">
        <v>5.9666666666666659</v>
      </c>
      <c r="Y848" s="23">
        <v>6.166666666666667</v>
      </c>
      <c r="Z848" s="23">
        <v>6.166666666666667</v>
      </c>
      <c r="AA848" s="23">
        <v>4.8833333333333337</v>
      </c>
      <c r="AB848" s="23">
        <v>5.583333333333333</v>
      </c>
      <c r="AC848" s="23">
        <v>5.7833333333333341</v>
      </c>
      <c r="AD848" s="23" t="s">
        <v>745</v>
      </c>
      <c r="AE848" s="23">
        <v>6.5</v>
      </c>
      <c r="AF848" s="157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5"/>
    </row>
    <row r="849" spans="1:65">
      <c r="A849" s="30"/>
      <c r="B849" s="3" t="s">
        <v>240</v>
      </c>
      <c r="C849" s="29"/>
      <c r="D849" s="11" t="s">
        <v>745</v>
      </c>
      <c r="E849" s="11">
        <v>6</v>
      </c>
      <c r="F849" s="11">
        <v>5.75</v>
      </c>
      <c r="G849" s="11">
        <v>6.4</v>
      </c>
      <c r="H849" s="11">
        <v>6.2</v>
      </c>
      <c r="I849" s="11">
        <v>6.05</v>
      </c>
      <c r="J849" s="11">
        <v>5.55</v>
      </c>
      <c r="K849" s="11">
        <v>6.2</v>
      </c>
      <c r="L849" s="11">
        <v>6.15</v>
      </c>
      <c r="M849" s="11">
        <v>5.85</v>
      </c>
      <c r="N849" s="11">
        <v>5.15</v>
      </c>
      <c r="O849" s="11">
        <v>6</v>
      </c>
      <c r="P849" s="11">
        <v>6.1142627968568473</v>
      </c>
      <c r="Q849" s="11">
        <v>3.71</v>
      </c>
      <c r="R849" s="11">
        <v>5.8225770305700006</v>
      </c>
      <c r="S849" s="11" t="s">
        <v>745</v>
      </c>
      <c r="T849" s="11">
        <v>5.75</v>
      </c>
      <c r="U849" s="11">
        <v>6.25</v>
      </c>
      <c r="V849" s="11" t="s">
        <v>745</v>
      </c>
      <c r="W849" s="11">
        <v>6.2450000000000001</v>
      </c>
      <c r="X849" s="11">
        <v>6</v>
      </c>
      <c r="Y849" s="11">
        <v>6.15</v>
      </c>
      <c r="Z849" s="11">
        <v>6</v>
      </c>
      <c r="AA849" s="11">
        <v>4.8499999999999996</v>
      </c>
      <c r="AB849" s="11">
        <v>5.55</v>
      </c>
      <c r="AC849" s="11">
        <v>5.8</v>
      </c>
      <c r="AD849" s="11" t="s">
        <v>745</v>
      </c>
      <c r="AE849" s="11">
        <v>6.45</v>
      </c>
      <c r="AF849" s="157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30"/>
      <c r="B850" s="3" t="s">
        <v>241</v>
      </c>
      <c r="C850" s="29"/>
      <c r="D850" s="24" t="s">
        <v>745</v>
      </c>
      <c r="E850" s="24">
        <v>0</v>
      </c>
      <c r="F850" s="24">
        <v>0.29495762407505238</v>
      </c>
      <c r="G850" s="24">
        <v>0.13662601021279461</v>
      </c>
      <c r="H850" s="24">
        <v>0.61128280416405179</v>
      </c>
      <c r="I850" s="24">
        <v>9.8319208025017577E-2</v>
      </c>
      <c r="J850" s="24">
        <v>9.8319208025017577E-2</v>
      </c>
      <c r="K850" s="24">
        <v>0.45460605656619524</v>
      </c>
      <c r="L850" s="24">
        <v>0.19663841605003496</v>
      </c>
      <c r="M850" s="24">
        <v>0.12110601416389968</v>
      </c>
      <c r="N850" s="24">
        <v>5.4772255750516897E-2</v>
      </c>
      <c r="O850" s="24">
        <v>0.40824829046386302</v>
      </c>
      <c r="P850" s="24">
        <v>0.24946899505612655</v>
      </c>
      <c r="Q850" s="24">
        <v>0.23600141242515188</v>
      </c>
      <c r="R850" s="24">
        <v>0.18537733652655375</v>
      </c>
      <c r="S850" s="24" t="s">
        <v>745</v>
      </c>
      <c r="T850" s="24">
        <v>5.4772255750516412E-2</v>
      </c>
      <c r="U850" s="24">
        <v>0.26076809620810598</v>
      </c>
      <c r="V850" s="24" t="s">
        <v>745</v>
      </c>
      <c r="W850" s="24">
        <v>1.1531637640277579</v>
      </c>
      <c r="X850" s="24">
        <v>0.26583202716502508</v>
      </c>
      <c r="Y850" s="24">
        <v>0.18618986725025258</v>
      </c>
      <c r="Z850" s="24">
        <v>0.40824829046386302</v>
      </c>
      <c r="AA850" s="24">
        <v>0.19407902170679511</v>
      </c>
      <c r="AB850" s="24">
        <v>0.18348478592697157</v>
      </c>
      <c r="AC850" s="24">
        <v>7.5277265270908111E-2</v>
      </c>
      <c r="AD850" s="24" t="s">
        <v>745</v>
      </c>
      <c r="AE850" s="24">
        <v>0.3577708763999663</v>
      </c>
      <c r="AF850" s="223"/>
      <c r="AG850" s="224"/>
      <c r="AH850" s="224"/>
      <c r="AI850" s="224"/>
      <c r="AJ850" s="224"/>
      <c r="AK850" s="224"/>
      <c r="AL850" s="224"/>
      <c r="AM850" s="224"/>
      <c r="AN850" s="224"/>
      <c r="AO850" s="224"/>
      <c r="AP850" s="224"/>
      <c r="AQ850" s="224"/>
      <c r="AR850" s="224"/>
      <c r="AS850" s="224"/>
      <c r="AT850" s="224"/>
      <c r="AU850" s="224"/>
      <c r="AV850" s="224"/>
      <c r="AW850" s="224"/>
      <c r="AX850" s="224"/>
      <c r="AY850" s="224"/>
      <c r="AZ850" s="224"/>
      <c r="BA850" s="224"/>
      <c r="BB850" s="224"/>
      <c r="BC850" s="224"/>
      <c r="BD850" s="224"/>
      <c r="BE850" s="224"/>
      <c r="BF850" s="224"/>
      <c r="BG850" s="224"/>
      <c r="BH850" s="224"/>
      <c r="BI850" s="224"/>
      <c r="BJ850" s="224"/>
      <c r="BK850" s="224"/>
      <c r="BL850" s="224"/>
      <c r="BM850" s="56"/>
    </row>
    <row r="851" spans="1:65">
      <c r="A851" s="30"/>
      <c r="B851" s="3" t="s">
        <v>87</v>
      </c>
      <c r="C851" s="29"/>
      <c r="D851" s="13" t="s">
        <v>745</v>
      </c>
      <c r="E851" s="13">
        <v>0</v>
      </c>
      <c r="F851" s="13">
        <v>5.0420106679496132E-2</v>
      </c>
      <c r="G851" s="13">
        <v>2.1459582755936325E-2</v>
      </c>
      <c r="H851" s="13">
        <v>0.10048484452011811</v>
      </c>
      <c r="I851" s="13">
        <v>1.6162061593153577E-2</v>
      </c>
      <c r="J851" s="13">
        <v>1.7609410392540461E-2</v>
      </c>
      <c r="K851" s="13">
        <v>7.2543519664818396E-2</v>
      </c>
      <c r="L851" s="13">
        <v>3.1887310710816477E-2</v>
      </c>
      <c r="M851" s="13">
        <v>2.0643070596119261E-2</v>
      </c>
      <c r="N851" s="13">
        <v>1.0635389466119787E-2</v>
      </c>
      <c r="O851" s="13">
        <v>6.9985421222376526E-2</v>
      </c>
      <c r="P851" s="13">
        <v>4.0568917285693742E-2</v>
      </c>
      <c r="Q851" s="13">
        <v>6.2738523462601295E-2</v>
      </c>
      <c r="R851" s="13">
        <v>3.1783203157504013E-2</v>
      </c>
      <c r="S851" s="13" t="s">
        <v>745</v>
      </c>
      <c r="T851" s="13">
        <v>9.525609695741984E-3</v>
      </c>
      <c r="U851" s="13">
        <v>4.1391761302873968E-2</v>
      </c>
      <c r="V851" s="13" t="s">
        <v>745</v>
      </c>
      <c r="W851" s="13">
        <v>0.17067051268294395</v>
      </c>
      <c r="X851" s="13">
        <v>4.4552853714808681E-2</v>
      </c>
      <c r="Y851" s="13">
        <v>3.0192951445986903E-2</v>
      </c>
      <c r="Z851" s="13">
        <v>6.6202425480626437E-2</v>
      </c>
      <c r="AA851" s="13">
        <v>3.9743144376818106E-2</v>
      </c>
      <c r="AB851" s="13">
        <v>3.2862946733188937E-2</v>
      </c>
      <c r="AC851" s="13">
        <v>1.3016241833586415E-2</v>
      </c>
      <c r="AD851" s="13" t="s">
        <v>745</v>
      </c>
      <c r="AE851" s="13">
        <v>5.5041673292302508E-2</v>
      </c>
      <c r="AF851" s="157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3" t="s">
        <v>242</v>
      </c>
      <c r="C852" s="29"/>
      <c r="D852" s="13" t="s">
        <v>745</v>
      </c>
      <c r="E852" s="13">
        <v>3.1444671729472518E-3</v>
      </c>
      <c r="F852" s="13">
        <v>-2.193414450637643E-2</v>
      </c>
      <c r="G852" s="13">
        <v>6.444774016684951E-2</v>
      </c>
      <c r="H852" s="13">
        <v>1.7077029217015927E-2</v>
      </c>
      <c r="I852" s="13">
        <v>1.7077029217015927E-2</v>
      </c>
      <c r="J852" s="13">
        <v>-6.6518343047396455E-2</v>
      </c>
      <c r="K852" s="13">
        <v>4.7728665713967056E-2</v>
      </c>
      <c r="L852" s="13">
        <v>3.1009591261084601E-2</v>
      </c>
      <c r="M852" s="13">
        <v>-1.914763209756265E-2</v>
      </c>
      <c r="N852" s="13">
        <v>-0.13896766567655372</v>
      </c>
      <c r="O852" s="13">
        <v>-2.472065691519032E-2</v>
      </c>
      <c r="P852" s="13">
        <v>2.8100077864284145E-2</v>
      </c>
      <c r="Q852" s="13">
        <v>-0.37108414933073841</v>
      </c>
      <c r="R852" s="13">
        <v>-2.4850492285028114E-2</v>
      </c>
      <c r="S852" s="13" t="s">
        <v>745</v>
      </c>
      <c r="T852" s="13">
        <v>-3.8653218959258995E-2</v>
      </c>
      <c r="U852" s="13">
        <v>5.3301690531594392E-2</v>
      </c>
      <c r="V852" s="13" t="s">
        <v>745</v>
      </c>
      <c r="W852" s="13">
        <v>0.1296521305330911</v>
      </c>
      <c r="X852" s="13">
        <v>-2.428557644680418E-3</v>
      </c>
      <c r="Y852" s="13">
        <v>3.1009591261084601E-2</v>
      </c>
      <c r="Z852" s="13">
        <v>3.1009591261084601E-2</v>
      </c>
      <c r="AA852" s="13">
        <v>-0.18355186421757352</v>
      </c>
      <c r="AB852" s="13">
        <v>-6.6518343047396455E-2</v>
      </c>
      <c r="AC852" s="13">
        <v>-3.3080194141631325E-2</v>
      </c>
      <c r="AD852" s="13" t="s">
        <v>745</v>
      </c>
      <c r="AE852" s="13">
        <v>8.6739839437359523E-2</v>
      </c>
      <c r="AF852" s="157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46" t="s">
        <v>243</v>
      </c>
      <c r="C853" s="47"/>
      <c r="D853" s="45">
        <v>1.81</v>
      </c>
      <c r="E853" s="45" t="s">
        <v>244</v>
      </c>
      <c r="F853" s="45">
        <v>0</v>
      </c>
      <c r="G853" s="45">
        <v>1.1000000000000001</v>
      </c>
      <c r="H853" s="45">
        <v>0.5</v>
      </c>
      <c r="I853" s="45">
        <v>0.5</v>
      </c>
      <c r="J853" s="45">
        <v>0.56999999999999995</v>
      </c>
      <c r="K853" s="45">
        <v>0.89</v>
      </c>
      <c r="L853" s="45">
        <v>0.67</v>
      </c>
      <c r="M853" s="45">
        <v>0.04</v>
      </c>
      <c r="N853" s="45">
        <v>1.49</v>
      </c>
      <c r="O853" s="45" t="s">
        <v>244</v>
      </c>
      <c r="P853" s="45">
        <v>0.64</v>
      </c>
      <c r="Q853" s="45">
        <v>4.45</v>
      </c>
      <c r="R853" s="45">
        <v>0.04</v>
      </c>
      <c r="S853" s="45">
        <v>7.13</v>
      </c>
      <c r="T853" s="45">
        <v>0.21</v>
      </c>
      <c r="U853" s="45">
        <v>0.96</v>
      </c>
      <c r="V853" s="45">
        <v>1.81</v>
      </c>
      <c r="W853" s="45">
        <v>1.93</v>
      </c>
      <c r="X853" s="45">
        <v>0.25</v>
      </c>
      <c r="Y853" s="45">
        <v>0.67</v>
      </c>
      <c r="Z853" s="45" t="s">
        <v>244</v>
      </c>
      <c r="AA853" s="45">
        <v>2.06</v>
      </c>
      <c r="AB853" s="45">
        <v>0.56999999999999995</v>
      </c>
      <c r="AC853" s="45">
        <v>0.14000000000000001</v>
      </c>
      <c r="AD853" s="45">
        <v>1.81</v>
      </c>
      <c r="AE853" s="45">
        <v>1.38</v>
      </c>
      <c r="AF853" s="157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B854" s="31" t="s">
        <v>301</v>
      </c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AA854" s="20"/>
      <c r="AB854" s="20"/>
      <c r="AC854" s="20"/>
      <c r="AD854" s="20"/>
      <c r="AE854" s="20"/>
      <c r="BM854" s="55"/>
    </row>
    <row r="855" spans="1:65">
      <c r="BM855" s="55"/>
    </row>
    <row r="856" spans="1:65" ht="15">
      <c r="B856" s="8" t="s">
        <v>533</v>
      </c>
      <c r="BM856" s="28" t="s">
        <v>67</v>
      </c>
    </row>
    <row r="857" spans="1:65" ht="15">
      <c r="A857" s="25" t="s">
        <v>18</v>
      </c>
      <c r="B857" s="18" t="s">
        <v>114</v>
      </c>
      <c r="C857" s="15" t="s">
        <v>115</v>
      </c>
      <c r="D857" s="16" t="s">
        <v>235</v>
      </c>
      <c r="E857" s="17" t="s">
        <v>235</v>
      </c>
      <c r="F857" s="17" t="s">
        <v>235</v>
      </c>
      <c r="G857" s="17" t="s">
        <v>235</v>
      </c>
      <c r="H857" s="17" t="s">
        <v>235</v>
      </c>
      <c r="I857" s="17" t="s">
        <v>235</v>
      </c>
      <c r="J857" s="17" t="s">
        <v>235</v>
      </c>
      <c r="K857" s="17" t="s">
        <v>235</v>
      </c>
      <c r="L857" s="17" t="s">
        <v>235</v>
      </c>
      <c r="M857" s="17" t="s">
        <v>235</v>
      </c>
      <c r="N857" s="17" t="s">
        <v>235</v>
      </c>
      <c r="O857" s="17" t="s">
        <v>235</v>
      </c>
      <c r="P857" s="17" t="s">
        <v>235</v>
      </c>
      <c r="Q857" s="17" t="s">
        <v>235</v>
      </c>
      <c r="R857" s="17" t="s">
        <v>235</v>
      </c>
      <c r="S857" s="17" t="s">
        <v>235</v>
      </c>
      <c r="T857" s="17" t="s">
        <v>235</v>
      </c>
      <c r="U857" s="17" t="s">
        <v>235</v>
      </c>
      <c r="V857" s="17" t="s">
        <v>235</v>
      </c>
      <c r="W857" s="17" t="s">
        <v>235</v>
      </c>
      <c r="X857" s="17" t="s">
        <v>235</v>
      </c>
      <c r="Y857" s="17" t="s">
        <v>235</v>
      </c>
      <c r="Z857" s="17" t="s">
        <v>235</v>
      </c>
      <c r="AA857" s="17" t="s">
        <v>235</v>
      </c>
      <c r="AB857" s="17" t="s">
        <v>235</v>
      </c>
      <c r="AC857" s="17" t="s">
        <v>235</v>
      </c>
      <c r="AD857" s="17" t="s">
        <v>235</v>
      </c>
      <c r="AE857" s="17" t="s">
        <v>235</v>
      </c>
      <c r="AF857" s="157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>
        <v>1</v>
      </c>
    </row>
    <row r="858" spans="1:65">
      <c r="A858" s="30"/>
      <c r="B858" s="19" t="s">
        <v>236</v>
      </c>
      <c r="C858" s="9" t="s">
        <v>236</v>
      </c>
      <c r="D858" s="154" t="s">
        <v>246</v>
      </c>
      <c r="E858" s="156" t="s">
        <v>247</v>
      </c>
      <c r="F858" s="156" t="s">
        <v>248</v>
      </c>
      <c r="G858" s="156" t="s">
        <v>249</v>
      </c>
      <c r="H858" s="156" t="s">
        <v>250</v>
      </c>
      <c r="I858" s="156" t="s">
        <v>251</v>
      </c>
      <c r="J858" s="156" t="s">
        <v>252</v>
      </c>
      <c r="K858" s="156" t="s">
        <v>253</v>
      </c>
      <c r="L858" s="156" t="s">
        <v>254</v>
      </c>
      <c r="M858" s="156" t="s">
        <v>255</v>
      </c>
      <c r="N858" s="156" t="s">
        <v>256</v>
      </c>
      <c r="O858" s="156" t="s">
        <v>257</v>
      </c>
      <c r="P858" s="156" t="s">
        <v>258</v>
      </c>
      <c r="Q858" s="156" t="s">
        <v>259</v>
      </c>
      <c r="R858" s="156" t="s">
        <v>260</v>
      </c>
      <c r="S858" s="156" t="s">
        <v>261</v>
      </c>
      <c r="T858" s="156" t="s">
        <v>262</v>
      </c>
      <c r="U858" s="156" t="s">
        <v>263</v>
      </c>
      <c r="V858" s="156" t="s">
        <v>264</v>
      </c>
      <c r="W858" s="156" t="s">
        <v>265</v>
      </c>
      <c r="X858" s="156" t="s">
        <v>266</v>
      </c>
      <c r="Y858" s="156" t="s">
        <v>268</v>
      </c>
      <c r="Z858" s="156" t="s">
        <v>269</v>
      </c>
      <c r="AA858" s="156" t="s">
        <v>270</v>
      </c>
      <c r="AB858" s="156" t="s">
        <v>271</v>
      </c>
      <c r="AC858" s="156" t="s">
        <v>272</v>
      </c>
      <c r="AD858" s="156" t="s">
        <v>237</v>
      </c>
      <c r="AE858" s="156" t="s">
        <v>273</v>
      </c>
      <c r="AF858" s="157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 t="s">
        <v>3</v>
      </c>
    </row>
    <row r="859" spans="1:65">
      <c r="A859" s="30"/>
      <c r="B859" s="19"/>
      <c r="C859" s="9"/>
      <c r="D859" s="10" t="s">
        <v>118</v>
      </c>
      <c r="E859" s="11" t="s">
        <v>286</v>
      </c>
      <c r="F859" s="11" t="s">
        <v>286</v>
      </c>
      <c r="G859" s="11" t="s">
        <v>287</v>
      </c>
      <c r="H859" s="11" t="s">
        <v>287</v>
      </c>
      <c r="I859" s="11" t="s">
        <v>287</v>
      </c>
      <c r="J859" s="11" t="s">
        <v>287</v>
      </c>
      <c r="K859" s="11" t="s">
        <v>287</v>
      </c>
      <c r="L859" s="11" t="s">
        <v>287</v>
      </c>
      <c r="M859" s="11" t="s">
        <v>286</v>
      </c>
      <c r="N859" s="11" t="s">
        <v>286</v>
      </c>
      <c r="O859" s="11" t="s">
        <v>286</v>
      </c>
      <c r="P859" s="11" t="s">
        <v>286</v>
      </c>
      <c r="Q859" s="11" t="s">
        <v>287</v>
      </c>
      <c r="R859" s="11" t="s">
        <v>118</v>
      </c>
      <c r="S859" s="11" t="s">
        <v>118</v>
      </c>
      <c r="T859" s="11" t="s">
        <v>286</v>
      </c>
      <c r="U859" s="11" t="s">
        <v>287</v>
      </c>
      <c r="V859" s="11" t="s">
        <v>286</v>
      </c>
      <c r="W859" s="11" t="s">
        <v>287</v>
      </c>
      <c r="X859" s="11" t="s">
        <v>287</v>
      </c>
      <c r="Y859" s="11" t="s">
        <v>287</v>
      </c>
      <c r="Z859" s="11" t="s">
        <v>118</v>
      </c>
      <c r="AA859" s="11" t="s">
        <v>287</v>
      </c>
      <c r="AB859" s="11" t="s">
        <v>287</v>
      </c>
      <c r="AC859" s="11" t="s">
        <v>287</v>
      </c>
      <c r="AD859" s="11" t="s">
        <v>118</v>
      </c>
      <c r="AE859" s="11" t="s">
        <v>287</v>
      </c>
      <c r="AF859" s="157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0</v>
      </c>
    </row>
    <row r="860" spans="1:65">
      <c r="A860" s="30"/>
      <c r="B860" s="19"/>
      <c r="C860" s="9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  <c r="AA860" s="26"/>
      <c r="AB860" s="26"/>
      <c r="AC860" s="26"/>
      <c r="AD860" s="26"/>
      <c r="AE860" s="26"/>
      <c r="AF860" s="157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0</v>
      </c>
    </row>
    <row r="861" spans="1:65">
      <c r="A861" s="30"/>
      <c r="B861" s="18">
        <v>1</v>
      </c>
      <c r="C861" s="14">
        <v>1</v>
      </c>
      <c r="D861" s="228">
        <v>107</v>
      </c>
      <c r="E861" s="229">
        <v>66.7</v>
      </c>
      <c r="F861" s="228">
        <v>103</v>
      </c>
      <c r="G861" s="228">
        <v>121</v>
      </c>
      <c r="H861" s="228">
        <v>113.5</v>
      </c>
      <c r="I861" s="228">
        <v>112.5</v>
      </c>
      <c r="J861" s="228">
        <v>111.5</v>
      </c>
      <c r="K861" s="228">
        <v>112</v>
      </c>
      <c r="L861" s="228">
        <v>120</v>
      </c>
      <c r="M861" s="228">
        <v>107.69</v>
      </c>
      <c r="N861" s="229">
        <v>80</v>
      </c>
      <c r="O861" s="228">
        <v>115.74</v>
      </c>
      <c r="P861" s="228">
        <v>104.89819342081014</v>
      </c>
      <c r="Q861" s="229">
        <v>26.35</v>
      </c>
      <c r="R861" s="228">
        <v>111.04333414272</v>
      </c>
      <c r="S861" s="228">
        <v>111.6</v>
      </c>
      <c r="T861" s="228">
        <v>118</v>
      </c>
      <c r="U861" s="228">
        <v>111</v>
      </c>
      <c r="V861" s="228">
        <v>102</v>
      </c>
      <c r="W861" s="228">
        <v>111</v>
      </c>
      <c r="X861" s="228">
        <v>108</v>
      </c>
      <c r="Y861" s="228">
        <v>106</v>
      </c>
      <c r="Z861" s="228">
        <v>116</v>
      </c>
      <c r="AA861" s="228">
        <v>105</v>
      </c>
      <c r="AB861" s="228">
        <v>106</v>
      </c>
      <c r="AC861" s="228">
        <v>116.8</v>
      </c>
      <c r="AD861" s="228">
        <v>107</v>
      </c>
      <c r="AE861" s="228">
        <v>111</v>
      </c>
      <c r="AF861" s="230"/>
      <c r="AG861" s="231"/>
      <c r="AH861" s="231"/>
      <c r="AI861" s="231"/>
      <c r="AJ861" s="231"/>
      <c r="AK861" s="231"/>
      <c r="AL861" s="231"/>
      <c r="AM861" s="231"/>
      <c r="AN861" s="231"/>
      <c r="AO861" s="231"/>
      <c r="AP861" s="231"/>
      <c r="AQ861" s="231"/>
      <c r="AR861" s="231"/>
      <c r="AS861" s="231"/>
      <c r="AT861" s="231"/>
      <c r="AU861" s="231"/>
      <c r="AV861" s="231"/>
      <c r="AW861" s="231"/>
      <c r="AX861" s="231"/>
      <c r="AY861" s="231"/>
      <c r="AZ861" s="231"/>
      <c r="BA861" s="231"/>
      <c r="BB861" s="231"/>
      <c r="BC861" s="231"/>
      <c r="BD861" s="231"/>
      <c r="BE861" s="231"/>
      <c r="BF861" s="231"/>
      <c r="BG861" s="231"/>
      <c r="BH861" s="231"/>
      <c r="BI861" s="231"/>
      <c r="BJ861" s="231"/>
      <c r="BK861" s="231"/>
      <c r="BL861" s="231"/>
      <c r="BM861" s="232">
        <v>1</v>
      </c>
    </row>
    <row r="862" spans="1:65">
      <c r="A862" s="30"/>
      <c r="B862" s="19">
        <v>1</v>
      </c>
      <c r="C862" s="9">
        <v>2</v>
      </c>
      <c r="D862" s="233">
        <v>107</v>
      </c>
      <c r="E862" s="235">
        <v>69.599999999999994</v>
      </c>
      <c r="F862" s="233">
        <v>98</v>
      </c>
      <c r="G862" s="233">
        <v>122</v>
      </c>
      <c r="H862" s="233">
        <v>115.5</v>
      </c>
      <c r="I862" s="233">
        <v>110.5</v>
      </c>
      <c r="J862" s="233">
        <v>109.5</v>
      </c>
      <c r="K862" s="233">
        <v>113</v>
      </c>
      <c r="L862" s="233">
        <v>131</v>
      </c>
      <c r="M862" s="233">
        <v>109.65</v>
      </c>
      <c r="N862" s="235">
        <v>81</v>
      </c>
      <c r="O862" s="233">
        <v>118.65</v>
      </c>
      <c r="P862" s="233">
        <v>107.18179477121126</v>
      </c>
      <c r="Q862" s="235">
        <v>55.64</v>
      </c>
      <c r="R862" s="233">
        <v>108.94721523311999</v>
      </c>
      <c r="S862" s="233">
        <v>112</v>
      </c>
      <c r="T862" s="233">
        <v>121</v>
      </c>
      <c r="U862" s="233">
        <v>113</v>
      </c>
      <c r="V862" s="233">
        <v>102</v>
      </c>
      <c r="W862" s="233">
        <v>112</v>
      </c>
      <c r="X862" s="233">
        <v>112</v>
      </c>
      <c r="Y862" s="233">
        <v>107</v>
      </c>
      <c r="Z862" s="233">
        <v>92</v>
      </c>
      <c r="AA862" s="233">
        <v>106</v>
      </c>
      <c r="AB862" s="233">
        <v>110.4</v>
      </c>
      <c r="AC862" s="233">
        <v>121.8</v>
      </c>
      <c r="AD862" s="233">
        <v>108</v>
      </c>
      <c r="AE862" s="233">
        <v>116</v>
      </c>
      <c r="AF862" s="230"/>
      <c r="AG862" s="231"/>
      <c r="AH862" s="231"/>
      <c r="AI862" s="231"/>
      <c r="AJ862" s="231"/>
      <c r="AK862" s="231"/>
      <c r="AL862" s="231"/>
      <c r="AM862" s="231"/>
      <c r="AN862" s="231"/>
      <c r="AO862" s="231"/>
      <c r="AP862" s="231"/>
      <c r="AQ862" s="231"/>
      <c r="AR862" s="231"/>
      <c r="AS862" s="231"/>
      <c r="AT862" s="231"/>
      <c r="AU862" s="231"/>
      <c r="AV862" s="231"/>
      <c r="AW862" s="231"/>
      <c r="AX862" s="231"/>
      <c r="AY862" s="231"/>
      <c r="AZ862" s="231"/>
      <c r="BA862" s="231"/>
      <c r="BB862" s="231"/>
      <c r="BC862" s="231"/>
      <c r="BD862" s="231"/>
      <c r="BE862" s="231"/>
      <c r="BF862" s="231"/>
      <c r="BG862" s="231"/>
      <c r="BH862" s="231"/>
      <c r="BI862" s="231"/>
      <c r="BJ862" s="231"/>
      <c r="BK862" s="231"/>
      <c r="BL862" s="231"/>
      <c r="BM862" s="232">
        <v>22</v>
      </c>
    </row>
    <row r="863" spans="1:65">
      <c r="A863" s="30"/>
      <c r="B863" s="19">
        <v>1</v>
      </c>
      <c r="C863" s="9">
        <v>3</v>
      </c>
      <c r="D863" s="233">
        <v>105</v>
      </c>
      <c r="E863" s="235">
        <v>68</v>
      </c>
      <c r="F863" s="233">
        <v>103</v>
      </c>
      <c r="G863" s="233">
        <v>121</v>
      </c>
      <c r="H863" s="233">
        <v>119.5</v>
      </c>
      <c r="I863" s="233">
        <v>108</v>
      </c>
      <c r="J863" s="233">
        <v>109</v>
      </c>
      <c r="K863" s="233">
        <v>125</v>
      </c>
      <c r="L863" s="233">
        <v>117</v>
      </c>
      <c r="M863" s="233">
        <v>113.98</v>
      </c>
      <c r="N863" s="235">
        <v>79</v>
      </c>
      <c r="O863" s="233">
        <v>123.66</v>
      </c>
      <c r="P863" s="233">
        <v>106.95954390927623</v>
      </c>
      <c r="Q863" s="235">
        <v>28.26</v>
      </c>
      <c r="R863" s="233">
        <v>106.09905102792</v>
      </c>
      <c r="S863" s="233">
        <v>113.4</v>
      </c>
      <c r="T863" s="233">
        <v>121</v>
      </c>
      <c r="U863" s="233">
        <v>113</v>
      </c>
      <c r="V863" s="233">
        <v>102</v>
      </c>
      <c r="W863" s="234">
        <v>105</v>
      </c>
      <c r="X863" s="234">
        <v>103</v>
      </c>
      <c r="Y863" s="233">
        <v>104</v>
      </c>
      <c r="Z863" s="233">
        <v>99</v>
      </c>
      <c r="AA863" s="233">
        <v>105</v>
      </c>
      <c r="AB863" s="233">
        <v>106.3</v>
      </c>
      <c r="AC863" s="233">
        <v>119.2</v>
      </c>
      <c r="AD863" s="233">
        <v>101</v>
      </c>
      <c r="AE863" s="233">
        <v>115</v>
      </c>
      <c r="AF863" s="230"/>
      <c r="AG863" s="231"/>
      <c r="AH863" s="231"/>
      <c r="AI863" s="231"/>
      <c r="AJ863" s="231"/>
      <c r="AK863" s="231"/>
      <c r="AL863" s="231"/>
      <c r="AM863" s="231"/>
      <c r="AN863" s="231"/>
      <c r="AO863" s="231"/>
      <c r="AP863" s="231"/>
      <c r="AQ863" s="231"/>
      <c r="AR863" s="231"/>
      <c r="AS863" s="231"/>
      <c r="AT863" s="231"/>
      <c r="AU863" s="231"/>
      <c r="AV863" s="231"/>
      <c r="AW863" s="231"/>
      <c r="AX863" s="231"/>
      <c r="AY863" s="231"/>
      <c r="AZ863" s="231"/>
      <c r="BA863" s="231"/>
      <c r="BB863" s="231"/>
      <c r="BC863" s="231"/>
      <c r="BD863" s="231"/>
      <c r="BE863" s="231"/>
      <c r="BF863" s="231"/>
      <c r="BG863" s="231"/>
      <c r="BH863" s="231"/>
      <c r="BI863" s="231"/>
      <c r="BJ863" s="231"/>
      <c r="BK863" s="231"/>
      <c r="BL863" s="231"/>
      <c r="BM863" s="232">
        <v>16</v>
      </c>
    </row>
    <row r="864" spans="1:65">
      <c r="A864" s="30"/>
      <c r="B864" s="19">
        <v>1</v>
      </c>
      <c r="C864" s="9">
        <v>4</v>
      </c>
      <c r="D864" s="233">
        <v>103</v>
      </c>
      <c r="E864" s="235">
        <v>73</v>
      </c>
      <c r="F864" s="233">
        <v>102</v>
      </c>
      <c r="G864" s="233">
        <v>118.5</v>
      </c>
      <c r="H864" s="233">
        <v>113</v>
      </c>
      <c r="I864" s="233">
        <v>111</v>
      </c>
      <c r="J864" s="233">
        <v>108</v>
      </c>
      <c r="K864" s="233">
        <v>121.5</v>
      </c>
      <c r="L864" s="233">
        <v>117</v>
      </c>
      <c r="M864" s="233">
        <v>109.87</v>
      </c>
      <c r="N864" s="235">
        <v>75</v>
      </c>
      <c r="O864" s="233">
        <v>109.14</v>
      </c>
      <c r="P864" s="233">
        <v>109.17667540501895</v>
      </c>
      <c r="Q864" s="235">
        <v>45.02</v>
      </c>
      <c r="R864" s="233">
        <v>106.19368531271999</v>
      </c>
      <c r="S864" s="233">
        <v>113.6</v>
      </c>
      <c r="T864" s="233">
        <v>120</v>
      </c>
      <c r="U864" s="233">
        <v>113</v>
      </c>
      <c r="V864" s="233">
        <v>103</v>
      </c>
      <c r="W864" s="233">
        <v>111</v>
      </c>
      <c r="X864" s="233">
        <v>112</v>
      </c>
      <c r="Y864" s="233">
        <v>106</v>
      </c>
      <c r="Z864" s="233">
        <v>101</v>
      </c>
      <c r="AA864" s="233">
        <v>103</v>
      </c>
      <c r="AB864" s="233">
        <v>106.5</v>
      </c>
      <c r="AC864" s="233">
        <v>119.2</v>
      </c>
      <c r="AD864" s="233">
        <v>108</v>
      </c>
      <c r="AE864" s="233">
        <v>113</v>
      </c>
      <c r="AF864" s="230"/>
      <c r="AG864" s="231"/>
      <c r="AH864" s="231"/>
      <c r="AI864" s="231"/>
      <c r="AJ864" s="231"/>
      <c r="AK864" s="231"/>
      <c r="AL864" s="231"/>
      <c r="AM864" s="231"/>
      <c r="AN864" s="231"/>
      <c r="AO864" s="231"/>
      <c r="AP864" s="231"/>
      <c r="AQ864" s="231"/>
      <c r="AR864" s="231"/>
      <c r="AS864" s="231"/>
      <c r="AT864" s="231"/>
      <c r="AU864" s="231"/>
      <c r="AV864" s="231"/>
      <c r="AW864" s="231"/>
      <c r="AX864" s="231"/>
      <c r="AY864" s="231"/>
      <c r="AZ864" s="231"/>
      <c r="BA864" s="231"/>
      <c r="BB864" s="231"/>
      <c r="BC864" s="231"/>
      <c r="BD864" s="231"/>
      <c r="BE864" s="231"/>
      <c r="BF864" s="231"/>
      <c r="BG864" s="231"/>
      <c r="BH864" s="231"/>
      <c r="BI864" s="231"/>
      <c r="BJ864" s="231"/>
      <c r="BK864" s="231"/>
      <c r="BL864" s="231"/>
      <c r="BM864" s="232">
        <v>110.9181835648663</v>
      </c>
    </row>
    <row r="865" spans="1:65">
      <c r="A865" s="30"/>
      <c r="B865" s="19">
        <v>1</v>
      </c>
      <c r="C865" s="9">
        <v>5</v>
      </c>
      <c r="D865" s="233">
        <v>106</v>
      </c>
      <c r="E865" s="235">
        <v>72.400000000000006</v>
      </c>
      <c r="F865" s="233">
        <v>101</v>
      </c>
      <c r="G865" s="233">
        <v>119</v>
      </c>
      <c r="H865" s="233">
        <v>120</v>
      </c>
      <c r="I865" s="233">
        <v>112</v>
      </c>
      <c r="J865" s="233">
        <v>106</v>
      </c>
      <c r="K865" s="233">
        <v>111</v>
      </c>
      <c r="L865" s="233">
        <v>126</v>
      </c>
      <c r="M865" s="233">
        <v>113.7</v>
      </c>
      <c r="N865" s="235">
        <v>79</v>
      </c>
      <c r="O865" s="233">
        <v>117.33</v>
      </c>
      <c r="P865" s="233">
        <v>106.49552010272272</v>
      </c>
      <c r="Q865" s="235">
        <v>35.14</v>
      </c>
      <c r="R865" s="233">
        <v>109.49855708512</v>
      </c>
      <c r="S865" s="233">
        <v>114.5</v>
      </c>
      <c r="T865" s="233">
        <v>123.00000000000001</v>
      </c>
      <c r="U865" s="233">
        <v>114</v>
      </c>
      <c r="V865" s="233">
        <v>101</v>
      </c>
      <c r="W865" s="233">
        <v>111</v>
      </c>
      <c r="X865" s="233">
        <v>110</v>
      </c>
      <c r="Y865" s="233">
        <v>105</v>
      </c>
      <c r="Z865" s="233">
        <v>99</v>
      </c>
      <c r="AA865" s="233">
        <v>105</v>
      </c>
      <c r="AB865" s="233">
        <v>104.8</v>
      </c>
      <c r="AC865" s="233">
        <v>114.3</v>
      </c>
      <c r="AD865" s="233">
        <v>104</v>
      </c>
      <c r="AE865" s="233">
        <v>116</v>
      </c>
      <c r="AF865" s="230"/>
      <c r="AG865" s="231"/>
      <c r="AH865" s="231"/>
      <c r="AI865" s="231"/>
      <c r="AJ865" s="231"/>
      <c r="AK865" s="231"/>
      <c r="AL865" s="231"/>
      <c r="AM865" s="231"/>
      <c r="AN865" s="231"/>
      <c r="AO865" s="231"/>
      <c r="AP865" s="231"/>
      <c r="AQ865" s="231"/>
      <c r="AR865" s="231"/>
      <c r="AS865" s="231"/>
      <c r="AT865" s="231"/>
      <c r="AU865" s="231"/>
      <c r="AV865" s="231"/>
      <c r="AW865" s="231"/>
      <c r="AX865" s="231"/>
      <c r="AY865" s="231"/>
      <c r="AZ865" s="231"/>
      <c r="BA865" s="231"/>
      <c r="BB865" s="231"/>
      <c r="BC865" s="231"/>
      <c r="BD865" s="231"/>
      <c r="BE865" s="231"/>
      <c r="BF865" s="231"/>
      <c r="BG865" s="231"/>
      <c r="BH865" s="231"/>
      <c r="BI865" s="231"/>
      <c r="BJ865" s="231"/>
      <c r="BK865" s="231"/>
      <c r="BL865" s="231"/>
      <c r="BM865" s="232">
        <v>54</v>
      </c>
    </row>
    <row r="866" spans="1:65">
      <c r="A866" s="30"/>
      <c r="B866" s="19">
        <v>1</v>
      </c>
      <c r="C866" s="9">
        <v>6</v>
      </c>
      <c r="D866" s="233">
        <v>107</v>
      </c>
      <c r="E866" s="235">
        <v>69.900000000000006</v>
      </c>
      <c r="F866" s="233">
        <v>101</v>
      </c>
      <c r="G866" s="233">
        <v>121.5</v>
      </c>
      <c r="H866" s="233">
        <v>117.5</v>
      </c>
      <c r="I866" s="233">
        <v>107</v>
      </c>
      <c r="J866" s="233">
        <v>111.5</v>
      </c>
      <c r="K866" s="233">
        <v>110.5</v>
      </c>
      <c r="L866" s="234">
        <v>138</v>
      </c>
      <c r="M866" s="233">
        <v>112.03</v>
      </c>
      <c r="N866" s="235">
        <v>82</v>
      </c>
      <c r="O866" s="233">
        <v>117.13</v>
      </c>
      <c r="P866" s="233">
        <v>109.32311039258352</v>
      </c>
      <c r="Q866" s="235">
        <v>42.07</v>
      </c>
      <c r="R866" s="233">
        <v>107.64085392671998</v>
      </c>
      <c r="S866" s="233">
        <v>113.6</v>
      </c>
      <c r="T866" s="233">
        <v>120</v>
      </c>
      <c r="U866" s="233">
        <v>113</v>
      </c>
      <c r="V866" s="233">
        <v>100</v>
      </c>
      <c r="W866" s="233">
        <v>111</v>
      </c>
      <c r="X866" s="233">
        <v>112</v>
      </c>
      <c r="Y866" s="233">
        <v>103</v>
      </c>
      <c r="Z866" s="233">
        <v>111</v>
      </c>
      <c r="AA866" s="233">
        <v>106</v>
      </c>
      <c r="AB866" s="233">
        <v>108.2</v>
      </c>
      <c r="AC866" s="233">
        <v>117.8</v>
      </c>
      <c r="AD866" s="233">
        <v>101</v>
      </c>
      <c r="AE866" s="233">
        <v>117</v>
      </c>
      <c r="AF866" s="230"/>
      <c r="AG866" s="231"/>
      <c r="AH866" s="231"/>
      <c r="AI866" s="231"/>
      <c r="AJ866" s="231"/>
      <c r="AK866" s="231"/>
      <c r="AL866" s="231"/>
      <c r="AM866" s="231"/>
      <c r="AN866" s="231"/>
      <c r="AO866" s="231"/>
      <c r="AP866" s="231"/>
      <c r="AQ866" s="231"/>
      <c r="AR866" s="231"/>
      <c r="AS866" s="231"/>
      <c r="AT866" s="231"/>
      <c r="AU866" s="231"/>
      <c r="AV866" s="231"/>
      <c r="AW866" s="231"/>
      <c r="AX866" s="231"/>
      <c r="AY866" s="231"/>
      <c r="AZ866" s="231"/>
      <c r="BA866" s="231"/>
      <c r="BB866" s="231"/>
      <c r="BC866" s="231"/>
      <c r="BD866" s="231"/>
      <c r="BE866" s="231"/>
      <c r="BF866" s="231"/>
      <c r="BG866" s="231"/>
      <c r="BH866" s="231"/>
      <c r="BI866" s="231"/>
      <c r="BJ866" s="231"/>
      <c r="BK866" s="231"/>
      <c r="BL866" s="231"/>
      <c r="BM866" s="236"/>
    </row>
    <row r="867" spans="1:65">
      <c r="A867" s="30"/>
      <c r="B867" s="20" t="s">
        <v>239</v>
      </c>
      <c r="C867" s="12"/>
      <c r="D867" s="237">
        <v>105.83333333333333</v>
      </c>
      <c r="E867" s="237">
        <v>69.933333333333337</v>
      </c>
      <c r="F867" s="237">
        <v>101.33333333333333</v>
      </c>
      <c r="G867" s="237">
        <v>120.5</v>
      </c>
      <c r="H867" s="237">
        <v>116.5</v>
      </c>
      <c r="I867" s="237">
        <v>110.16666666666667</v>
      </c>
      <c r="J867" s="237">
        <v>109.25</v>
      </c>
      <c r="K867" s="237">
        <v>115.5</v>
      </c>
      <c r="L867" s="237">
        <v>124.83333333333333</v>
      </c>
      <c r="M867" s="237">
        <v>111.15333333333332</v>
      </c>
      <c r="N867" s="237">
        <v>79.333333333333329</v>
      </c>
      <c r="O867" s="237">
        <v>116.94166666666666</v>
      </c>
      <c r="P867" s="237">
        <v>107.33913966693716</v>
      </c>
      <c r="Q867" s="237">
        <v>38.74666666666667</v>
      </c>
      <c r="R867" s="237">
        <v>108.23711612138665</v>
      </c>
      <c r="S867" s="237">
        <v>113.11666666666667</v>
      </c>
      <c r="T867" s="237">
        <v>120.5</v>
      </c>
      <c r="U867" s="237">
        <v>112.83333333333333</v>
      </c>
      <c r="V867" s="237">
        <v>101.66666666666667</v>
      </c>
      <c r="W867" s="237">
        <v>110.16666666666667</v>
      </c>
      <c r="X867" s="237">
        <v>109.5</v>
      </c>
      <c r="Y867" s="237">
        <v>105.16666666666667</v>
      </c>
      <c r="Z867" s="237">
        <v>103</v>
      </c>
      <c r="AA867" s="237">
        <v>105</v>
      </c>
      <c r="AB867" s="237">
        <v>107.03333333333335</v>
      </c>
      <c r="AC867" s="237">
        <v>118.18333333333332</v>
      </c>
      <c r="AD867" s="237">
        <v>104.83333333333333</v>
      </c>
      <c r="AE867" s="237">
        <v>114.66666666666667</v>
      </c>
      <c r="AF867" s="230"/>
      <c r="AG867" s="231"/>
      <c r="AH867" s="231"/>
      <c r="AI867" s="231"/>
      <c r="AJ867" s="231"/>
      <c r="AK867" s="231"/>
      <c r="AL867" s="231"/>
      <c r="AM867" s="231"/>
      <c r="AN867" s="231"/>
      <c r="AO867" s="231"/>
      <c r="AP867" s="231"/>
      <c r="AQ867" s="231"/>
      <c r="AR867" s="231"/>
      <c r="AS867" s="231"/>
      <c r="AT867" s="231"/>
      <c r="AU867" s="231"/>
      <c r="AV867" s="231"/>
      <c r="AW867" s="231"/>
      <c r="AX867" s="231"/>
      <c r="AY867" s="231"/>
      <c r="AZ867" s="231"/>
      <c r="BA867" s="231"/>
      <c r="BB867" s="231"/>
      <c r="BC867" s="231"/>
      <c r="BD867" s="231"/>
      <c r="BE867" s="231"/>
      <c r="BF867" s="231"/>
      <c r="BG867" s="231"/>
      <c r="BH867" s="231"/>
      <c r="BI867" s="231"/>
      <c r="BJ867" s="231"/>
      <c r="BK867" s="231"/>
      <c r="BL867" s="231"/>
      <c r="BM867" s="236"/>
    </row>
    <row r="868" spans="1:65">
      <c r="A868" s="30"/>
      <c r="B868" s="3" t="s">
        <v>240</v>
      </c>
      <c r="C868" s="29"/>
      <c r="D868" s="233">
        <v>106.5</v>
      </c>
      <c r="E868" s="233">
        <v>69.75</v>
      </c>
      <c r="F868" s="233">
        <v>101.5</v>
      </c>
      <c r="G868" s="233">
        <v>121</v>
      </c>
      <c r="H868" s="233">
        <v>116.5</v>
      </c>
      <c r="I868" s="233">
        <v>110.75</v>
      </c>
      <c r="J868" s="233">
        <v>109.25</v>
      </c>
      <c r="K868" s="233">
        <v>112.5</v>
      </c>
      <c r="L868" s="233">
        <v>123</v>
      </c>
      <c r="M868" s="233">
        <v>110.95</v>
      </c>
      <c r="N868" s="233">
        <v>79.5</v>
      </c>
      <c r="O868" s="233">
        <v>117.22999999999999</v>
      </c>
      <c r="P868" s="233">
        <v>107.07066934024374</v>
      </c>
      <c r="Q868" s="233">
        <v>38.605000000000004</v>
      </c>
      <c r="R868" s="233">
        <v>108.29403457991998</v>
      </c>
      <c r="S868" s="233">
        <v>113.5</v>
      </c>
      <c r="T868" s="233">
        <v>120.5</v>
      </c>
      <c r="U868" s="233">
        <v>113</v>
      </c>
      <c r="V868" s="233">
        <v>102</v>
      </c>
      <c r="W868" s="233">
        <v>111</v>
      </c>
      <c r="X868" s="233">
        <v>111</v>
      </c>
      <c r="Y868" s="233">
        <v>105.5</v>
      </c>
      <c r="Z868" s="233">
        <v>100</v>
      </c>
      <c r="AA868" s="233">
        <v>105</v>
      </c>
      <c r="AB868" s="233">
        <v>106.4</v>
      </c>
      <c r="AC868" s="233">
        <v>118.5</v>
      </c>
      <c r="AD868" s="233">
        <v>105.5</v>
      </c>
      <c r="AE868" s="233">
        <v>115.5</v>
      </c>
      <c r="AF868" s="230"/>
      <c r="AG868" s="231"/>
      <c r="AH868" s="231"/>
      <c r="AI868" s="231"/>
      <c r="AJ868" s="231"/>
      <c r="AK868" s="231"/>
      <c r="AL868" s="231"/>
      <c r="AM868" s="231"/>
      <c r="AN868" s="231"/>
      <c r="AO868" s="231"/>
      <c r="AP868" s="231"/>
      <c r="AQ868" s="231"/>
      <c r="AR868" s="231"/>
      <c r="AS868" s="231"/>
      <c r="AT868" s="231"/>
      <c r="AU868" s="231"/>
      <c r="AV868" s="231"/>
      <c r="AW868" s="231"/>
      <c r="AX868" s="231"/>
      <c r="AY868" s="231"/>
      <c r="AZ868" s="231"/>
      <c r="BA868" s="231"/>
      <c r="BB868" s="231"/>
      <c r="BC868" s="231"/>
      <c r="BD868" s="231"/>
      <c r="BE868" s="231"/>
      <c r="BF868" s="231"/>
      <c r="BG868" s="231"/>
      <c r="BH868" s="231"/>
      <c r="BI868" s="231"/>
      <c r="BJ868" s="231"/>
      <c r="BK868" s="231"/>
      <c r="BL868" s="231"/>
      <c r="BM868" s="236"/>
    </row>
    <row r="869" spans="1:65">
      <c r="A869" s="30"/>
      <c r="B869" s="3" t="s">
        <v>241</v>
      </c>
      <c r="C869" s="29"/>
      <c r="D869" s="233">
        <v>1.602081978759722</v>
      </c>
      <c r="E869" s="233">
        <v>2.4410380305654127</v>
      </c>
      <c r="F869" s="233">
        <v>1.8618986725025253</v>
      </c>
      <c r="G869" s="233">
        <v>1.4142135623730951</v>
      </c>
      <c r="H869" s="233">
        <v>2.9832867780352594</v>
      </c>
      <c r="I869" s="233">
        <v>2.2060522810365728</v>
      </c>
      <c r="J869" s="233">
        <v>2.1154195801306179</v>
      </c>
      <c r="K869" s="233">
        <v>6.164414002968976</v>
      </c>
      <c r="L869" s="233">
        <v>8.4715209181508051</v>
      </c>
      <c r="M869" s="233">
        <v>2.4958258486253948</v>
      </c>
      <c r="N869" s="233">
        <v>2.4221202832779931</v>
      </c>
      <c r="O869" s="233">
        <v>4.7021417106108849</v>
      </c>
      <c r="P869" s="233">
        <v>1.6823460006789106</v>
      </c>
      <c r="Q869" s="233">
        <v>11.067425475993343</v>
      </c>
      <c r="R869" s="233">
        <v>1.953089555305767</v>
      </c>
      <c r="S869" s="233">
        <v>1.096205576827024</v>
      </c>
      <c r="T869" s="233">
        <v>1.6431676725155027</v>
      </c>
      <c r="U869" s="233">
        <v>0.98319208025017513</v>
      </c>
      <c r="V869" s="233">
        <v>1.0327955589886446</v>
      </c>
      <c r="W869" s="233">
        <v>2.5625508125043424</v>
      </c>
      <c r="X869" s="233">
        <v>3.5637059362410923</v>
      </c>
      <c r="Y869" s="233">
        <v>1.4719601443879746</v>
      </c>
      <c r="Z869" s="233">
        <v>8.8317608663278477</v>
      </c>
      <c r="AA869" s="233">
        <v>1.0954451150103321</v>
      </c>
      <c r="AB869" s="233">
        <v>1.9785516588319543</v>
      </c>
      <c r="AC869" s="233">
        <v>2.5411939451105794</v>
      </c>
      <c r="AD869" s="233">
        <v>3.3115957885386109</v>
      </c>
      <c r="AE869" s="233">
        <v>2.2509257354845507</v>
      </c>
      <c r="AF869" s="230"/>
      <c r="AG869" s="231"/>
      <c r="AH869" s="231"/>
      <c r="AI869" s="231"/>
      <c r="AJ869" s="231"/>
      <c r="AK869" s="231"/>
      <c r="AL869" s="231"/>
      <c r="AM869" s="231"/>
      <c r="AN869" s="231"/>
      <c r="AO869" s="231"/>
      <c r="AP869" s="231"/>
      <c r="AQ869" s="231"/>
      <c r="AR869" s="231"/>
      <c r="AS869" s="231"/>
      <c r="AT869" s="231"/>
      <c r="AU869" s="231"/>
      <c r="AV869" s="231"/>
      <c r="AW869" s="231"/>
      <c r="AX869" s="231"/>
      <c r="AY869" s="231"/>
      <c r="AZ869" s="231"/>
      <c r="BA869" s="231"/>
      <c r="BB869" s="231"/>
      <c r="BC869" s="231"/>
      <c r="BD869" s="231"/>
      <c r="BE869" s="231"/>
      <c r="BF869" s="231"/>
      <c r="BG869" s="231"/>
      <c r="BH869" s="231"/>
      <c r="BI869" s="231"/>
      <c r="BJ869" s="231"/>
      <c r="BK869" s="231"/>
      <c r="BL869" s="231"/>
      <c r="BM869" s="236"/>
    </row>
    <row r="870" spans="1:65">
      <c r="A870" s="30"/>
      <c r="B870" s="3" t="s">
        <v>87</v>
      </c>
      <c r="C870" s="29"/>
      <c r="D870" s="13">
        <v>1.5137782476469816E-2</v>
      </c>
      <c r="E870" s="13">
        <v>3.4905214927055471E-2</v>
      </c>
      <c r="F870" s="13">
        <v>1.8374000057590711E-2</v>
      </c>
      <c r="G870" s="13">
        <v>1.1736212135876308E-2</v>
      </c>
      <c r="H870" s="13">
        <v>2.5607611828628838E-2</v>
      </c>
      <c r="I870" s="13">
        <v>2.0024680311980993E-2</v>
      </c>
      <c r="J870" s="13">
        <v>1.9363108284948447E-2</v>
      </c>
      <c r="K870" s="13">
        <v>5.3371549809255202E-2</v>
      </c>
      <c r="L870" s="13">
        <v>6.786265087971273E-2</v>
      </c>
      <c r="M870" s="13">
        <v>2.2453900155569438E-2</v>
      </c>
      <c r="N870" s="13">
        <v>3.0530927940478906E-2</v>
      </c>
      <c r="O870" s="13">
        <v>4.020929275802082E-2</v>
      </c>
      <c r="P870" s="13">
        <v>1.5673183201384562E-2</v>
      </c>
      <c r="Q870" s="13">
        <v>0.28563555082570563</v>
      </c>
      <c r="R870" s="13">
        <v>1.8044545395272726E-2</v>
      </c>
      <c r="S870" s="13">
        <v>9.6909289243585443E-3</v>
      </c>
      <c r="T870" s="13">
        <v>1.3636246244941931E-2</v>
      </c>
      <c r="U870" s="13">
        <v>8.7136668855259253E-3</v>
      </c>
      <c r="V870" s="13">
        <v>1.0158644842511258E-2</v>
      </c>
      <c r="W870" s="13">
        <v>2.326067303332232E-2</v>
      </c>
      <c r="X870" s="13">
        <v>3.2545259691699475E-2</v>
      </c>
      <c r="Y870" s="13">
        <v>1.3996451452183593E-2</v>
      </c>
      <c r="Z870" s="13">
        <v>8.5745251129396585E-2</v>
      </c>
      <c r="AA870" s="13">
        <v>1.043281061914602E-2</v>
      </c>
      <c r="AB870" s="13">
        <v>1.8485378313596579E-2</v>
      </c>
      <c r="AC870" s="13">
        <v>2.1502134636389052E-2</v>
      </c>
      <c r="AD870" s="13">
        <v>3.1589149016266561E-2</v>
      </c>
      <c r="AE870" s="13">
        <v>1.9630166297830383E-2</v>
      </c>
      <c r="AF870" s="157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3" t="s">
        <v>242</v>
      </c>
      <c r="C871" s="29"/>
      <c r="D871" s="13">
        <v>-4.5843251918737837E-2</v>
      </c>
      <c r="E871" s="13">
        <v>-0.36950524174031862</v>
      </c>
      <c r="F871" s="13">
        <v>-8.6413696325342682E-2</v>
      </c>
      <c r="G871" s="13">
        <v>8.6386344665752235E-2</v>
      </c>
      <c r="H871" s="13">
        <v>5.032372741543667E-2</v>
      </c>
      <c r="I871" s="13">
        <v>-6.7754165642293085E-3</v>
      </c>
      <c r="J871" s="13">
        <v>-1.5039766350759987E-2</v>
      </c>
      <c r="K871" s="13">
        <v>4.130807310285789E-2</v>
      </c>
      <c r="L871" s="13">
        <v>0.12545418002026043</v>
      </c>
      <c r="M871" s="13">
        <v>2.1200290241816244E-3</v>
      </c>
      <c r="N871" s="13">
        <v>-0.28475809120207751</v>
      </c>
      <c r="O871" s="13">
        <v>5.4305641403492366E-2</v>
      </c>
      <c r="P871" s="13">
        <v>-3.2267422553273861E-2</v>
      </c>
      <c r="Q871" s="13">
        <v>-0.65067344756861123</v>
      </c>
      <c r="R871" s="13">
        <v>-2.4171577259122112E-2</v>
      </c>
      <c r="S871" s="13">
        <v>1.9820763657878215E-2</v>
      </c>
      <c r="T871" s="13">
        <v>8.6386344665752235E-2</v>
      </c>
      <c r="U871" s="13">
        <v>1.726632826931418E-2</v>
      </c>
      <c r="V871" s="13">
        <v>-8.3408478221149607E-2</v>
      </c>
      <c r="W871" s="13">
        <v>-6.7754165642293085E-3</v>
      </c>
      <c r="X871" s="13">
        <v>-1.2785852772615236E-2</v>
      </c>
      <c r="Y871" s="13">
        <v>-5.1853688127123654E-2</v>
      </c>
      <c r="Z871" s="13">
        <v>-7.1387605804377863E-2</v>
      </c>
      <c r="AA871" s="13">
        <v>-5.3356297179220191E-2</v>
      </c>
      <c r="AB871" s="13">
        <v>-3.5024466743643012E-2</v>
      </c>
      <c r="AC871" s="13">
        <v>6.5500078841610909E-2</v>
      </c>
      <c r="AD871" s="13">
        <v>-5.4858906231316618E-2</v>
      </c>
      <c r="AE871" s="13">
        <v>3.3795027842375536E-2</v>
      </c>
      <c r="AF871" s="157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30"/>
      <c r="B872" s="46" t="s">
        <v>243</v>
      </c>
      <c r="C872" s="47"/>
      <c r="D872" s="45">
        <v>0.49</v>
      </c>
      <c r="E872" s="45">
        <v>5.41</v>
      </c>
      <c r="F872" s="45">
        <v>1.1000000000000001</v>
      </c>
      <c r="G872" s="45">
        <v>1.53</v>
      </c>
      <c r="H872" s="45">
        <v>0.98</v>
      </c>
      <c r="I872" s="45">
        <v>0.11</v>
      </c>
      <c r="J872" s="45">
        <v>0.02</v>
      </c>
      <c r="K872" s="45">
        <v>0.84</v>
      </c>
      <c r="L872" s="45">
        <v>2.12</v>
      </c>
      <c r="M872" s="45">
        <v>0.24</v>
      </c>
      <c r="N872" s="45">
        <v>4.12</v>
      </c>
      <c r="O872" s="45">
        <v>1.04</v>
      </c>
      <c r="P872" s="45">
        <v>0.28000000000000003</v>
      </c>
      <c r="Q872" s="45">
        <v>9.69</v>
      </c>
      <c r="R872" s="45">
        <v>0.16</v>
      </c>
      <c r="S872" s="45">
        <v>0.51</v>
      </c>
      <c r="T872" s="45">
        <v>1.53</v>
      </c>
      <c r="U872" s="45">
        <v>0.47</v>
      </c>
      <c r="V872" s="45">
        <v>1.06</v>
      </c>
      <c r="W872" s="45">
        <v>0.11</v>
      </c>
      <c r="X872" s="45">
        <v>0.02</v>
      </c>
      <c r="Y872" s="45">
        <v>0.57999999999999996</v>
      </c>
      <c r="Z872" s="45">
        <v>0.87</v>
      </c>
      <c r="AA872" s="45">
        <v>0.6</v>
      </c>
      <c r="AB872" s="45">
        <v>0.32</v>
      </c>
      <c r="AC872" s="45">
        <v>1.21</v>
      </c>
      <c r="AD872" s="45">
        <v>0.62</v>
      </c>
      <c r="AE872" s="45">
        <v>0.73</v>
      </c>
      <c r="AF872" s="157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B873" s="31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  <c r="AA873" s="20"/>
      <c r="AB873" s="20"/>
      <c r="AC873" s="20"/>
      <c r="AD873" s="20"/>
      <c r="AE873" s="20"/>
      <c r="BM873" s="55"/>
    </row>
    <row r="874" spans="1:65" ht="15">
      <c r="B874" s="8" t="s">
        <v>534</v>
      </c>
      <c r="BM874" s="28" t="s">
        <v>67</v>
      </c>
    </row>
    <row r="875" spans="1:65" ht="15">
      <c r="A875" s="25" t="s">
        <v>21</v>
      </c>
      <c r="B875" s="18" t="s">
        <v>114</v>
      </c>
      <c r="C875" s="15" t="s">
        <v>115</v>
      </c>
      <c r="D875" s="16" t="s">
        <v>235</v>
      </c>
      <c r="E875" s="17" t="s">
        <v>235</v>
      </c>
      <c r="F875" s="17" t="s">
        <v>235</v>
      </c>
      <c r="G875" s="17" t="s">
        <v>235</v>
      </c>
      <c r="H875" s="17" t="s">
        <v>235</v>
      </c>
      <c r="I875" s="17" t="s">
        <v>235</v>
      </c>
      <c r="J875" s="17" t="s">
        <v>235</v>
      </c>
      <c r="K875" s="17" t="s">
        <v>235</v>
      </c>
      <c r="L875" s="17" t="s">
        <v>235</v>
      </c>
      <c r="M875" s="17" t="s">
        <v>235</v>
      </c>
      <c r="N875" s="17" t="s">
        <v>235</v>
      </c>
      <c r="O875" s="17" t="s">
        <v>235</v>
      </c>
      <c r="P875" s="17" t="s">
        <v>235</v>
      </c>
      <c r="Q875" s="17" t="s">
        <v>235</v>
      </c>
      <c r="R875" s="17" t="s">
        <v>235</v>
      </c>
      <c r="S875" s="17" t="s">
        <v>235</v>
      </c>
      <c r="T875" s="17" t="s">
        <v>235</v>
      </c>
      <c r="U875" s="17" t="s">
        <v>235</v>
      </c>
      <c r="V875" s="17" t="s">
        <v>235</v>
      </c>
      <c r="W875" s="17" t="s">
        <v>235</v>
      </c>
      <c r="X875" s="17" t="s">
        <v>235</v>
      </c>
      <c r="Y875" s="17" t="s">
        <v>235</v>
      </c>
      <c r="Z875" s="157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>
        <v>1</v>
      </c>
    </row>
    <row r="876" spans="1:65">
      <c r="A876" s="30"/>
      <c r="B876" s="19" t="s">
        <v>236</v>
      </c>
      <c r="C876" s="9" t="s">
        <v>236</v>
      </c>
      <c r="D876" s="154" t="s">
        <v>246</v>
      </c>
      <c r="E876" s="156" t="s">
        <v>247</v>
      </c>
      <c r="F876" s="156" t="s">
        <v>248</v>
      </c>
      <c r="G876" s="156" t="s">
        <v>249</v>
      </c>
      <c r="H876" s="156" t="s">
        <v>250</v>
      </c>
      <c r="I876" s="156" t="s">
        <v>251</v>
      </c>
      <c r="J876" s="156" t="s">
        <v>252</v>
      </c>
      <c r="K876" s="156" t="s">
        <v>253</v>
      </c>
      <c r="L876" s="156" t="s">
        <v>254</v>
      </c>
      <c r="M876" s="156" t="s">
        <v>255</v>
      </c>
      <c r="N876" s="156" t="s">
        <v>256</v>
      </c>
      <c r="O876" s="156" t="s">
        <v>257</v>
      </c>
      <c r="P876" s="156" t="s">
        <v>260</v>
      </c>
      <c r="Q876" s="156" t="s">
        <v>262</v>
      </c>
      <c r="R876" s="156" t="s">
        <v>263</v>
      </c>
      <c r="S876" s="156" t="s">
        <v>265</v>
      </c>
      <c r="T876" s="156" t="s">
        <v>266</v>
      </c>
      <c r="U876" s="156" t="s">
        <v>268</v>
      </c>
      <c r="V876" s="156" t="s">
        <v>270</v>
      </c>
      <c r="W876" s="156" t="s">
        <v>271</v>
      </c>
      <c r="X876" s="156" t="s">
        <v>272</v>
      </c>
      <c r="Y876" s="156" t="s">
        <v>273</v>
      </c>
      <c r="Z876" s="157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 t="s">
        <v>3</v>
      </c>
    </row>
    <row r="877" spans="1:65">
      <c r="A877" s="30"/>
      <c r="B877" s="19"/>
      <c r="C877" s="9"/>
      <c r="D877" s="10" t="s">
        <v>118</v>
      </c>
      <c r="E877" s="11" t="s">
        <v>286</v>
      </c>
      <c r="F877" s="11" t="s">
        <v>286</v>
      </c>
      <c r="G877" s="11" t="s">
        <v>287</v>
      </c>
      <c r="H877" s="11" t="s">
        <v>287</v>
      </c>
      <c r="I877" s="11" t="s">
        <v>287</v>
      </c>
      <c r="J877" s="11" t="s">
        <v>287</v>
      </c>
      <c r="K877" s="11" t="s">
        <v>287</v>
      </c>
      <c r="L877" s="11" t="s">
        <v>287</v>
      </c>
      <c r="M877" s="11" t="s">
        <v>286</v>
      </c>
      <c r="N877" s="11" t="s">
        <v>286</v>
      </c>
      <c r="O877" s="11" t="s">
        <v>286</v>
      </c>
      <c r="P877" s="11" t="s">
        <v>118</v>
      </c>
      <c r="Q877" s="11" t="s">
        <v>286</v>
      </c>
      <c r="R877" s="11" t="s">
        <v>287</v>
      </c>
      <c r="S877" s="11" t="s">
        <v>287</v>
      </c>
      <c r="T877" s="11" t="s">
        <v>287</v>
      </c>
      <c r="U877" s="11" t="s">
        <v>286</v>
      </c>
      <c r="V877" s="11" t="s">
        <v>287</v>
      </c>
      <c r="W877" s="11" t="s">
        <v>287</v>
      </c>
      <c r="X877" s="11" t="s">
        <v>287</v>
      </c>
      <c r="Y877" s="11" t="s">
        <v>286</v>
      </c>
      <c r="Z877" s="157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2</v>
      </c>
    </row>
    <row r="878" spans="1:65">
      <c r="A878" s="30"/>
      <c r="B878" s="19"/>
      <c r="C878" s="9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157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3</v>
      </c>
    </row>
    <row r="879" spans="1:65">
      <c r="A879" s="30"/>
      <c r="B879" s="18">
        <v>1</v>
      </c>
      <c r="C879" s="14">
        <v>1</v>
      </c>
      <c r="D879" s="151">
        <v>9</v>
      </c>
      <c r="E879" s="151">
        <v>0.7</v>
      </c>
      <c r="F879" s="151">
        <v>1.1000000000000001</v>
      </c>
      <c r="G879" s="22">
        <v>1.02</v>
      </c>
      <c r="H879" s="158">
        <v>0.8</v>
      </c>
      <c r="I879" s="22">
        <v>1.04</v>
      </c>
      <c r="J879" s="22">
        <v>0.86</v>
      </c>
      <c r="K879" s="22">
        <v>0.95</v>
      </c>
      <c r="L879" s="22">
        <v>0.85</v>
      </c>
      <c r="M879" s="22">
        <v>1.03</v>
      </c>
      <c r="N879" s="151">
        <v>0.8</v>
      </c>
      <c r="O879" s="22">
        <v>1.02</v>
      </c>
      <c r="P879" s="22">
        <v>1.0199747712</v>
      </c>
      <c r="Q879" s="22">
        <v>0.91</v>
      </c>
      <c r="R879" s="151">
        <v>0.9</v>
      </c>
      <c r="S879" s="22">
        <v>0.81</v>
      </c>
      <c r="T879" s="151">
        <v>1</v>
      </c>
      <c r="U879" s="22">
        <v>0.85</v>
      </c>
      <c r="V879" s="22">
        <v>0.95</v>
      </c>
      <c r="W879" s="151">
        <v>0.63</v>
      </c>
      <c r="X879" s="22">
        <v>0.92</v>
      </c>
      <c r="Y879" s="151">
        <v>1.32</v>
      </c>
      <c r="Z879" s="157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1</v>
      </c>
    </row>
    <row r="880" spans="1:65">
      <c r="A880" s="30"/>
      <c r="B880" s="19">
        <v>1</v>
      </c>
      <c r="C880" s="9">
        <v>2</v>
      </c>
      <c r="D880" s="152">
        <v>8</v>
      </c>
      <c r="E880" s="152">
        <v>0.8</v>
      </c>
      <c r="F880" s="152">
        <v>1.1000000000000001</v>
      </c>
      <c r="G880" s="11">
        <v>1.01</v>
      </c>
      <c r="H880" s="11">
        <v>1.01</v>
      </c>
      <c r="I880" s="11">
        <v>1.04</v>
      </c>
      <c r="J880" s="11">
        <v>0.86</v>
      </c>
      <c r="K880" s="11">
        <v>0.92</v>
      </c>
      <c r="L880" s="11">
        <v>0.83</v>
      </c>
      <c r="M880" s="11">
        <v>0.95</v>
      </c>
      <c r="N880" s="152">
        <v>0.8</v>
      </c>
      <c r="O880" s="11">
        <v>0.96</v>
      </c>
      <c r="P880" s="11">
        <v>1.0158495926044202</v>
      </c>
      <c r="Q880" s="153">
        <v>0.96</v>
      </c>
      <c r="R880" s="152">
        <v>1</v>
      </c>
      <c r="S880" s="11">
        <v>0.79</v>
      </c>
      <c r="T880" s="152">
        <v>1.1000000000000001</v>
      </c>
      <c r="U880" s="11">
        <v>0.88</v>
      </c>
      <c r="V880" s="11">
        <v>0.94</v>
      </c>
      <c r="W880" s="152">
        <v>0.54</v>
      </c>
      <c r="X880" s="11">
        <v>0.96</v>
      </c>
      <c r="Y880" s="152">
        <v>1.28</v>
      </c>
      <c r="Z880" s="157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12</v>
      </c>
    </row>
    <row r="881" spans="1:65">
      <c r="A881" s="30"/>
      <c r="B881" s="19">
        <v>1</v>
      </c>
      <c r="C881" s="9">
        <v>3</v>
      </c>
      <c r="D881" s="152">
        <v>8</v>
      </c>
      <c r="E881" s="152">
        <v>0.8</v>
      </c>
      <c r="F881" s="152">
        <v>1.1000000000000001</v>
      </c>
      <c r="G881" s="11">
        <v>0.97000000000000008</v>
      </c>
      <c r="H881" s="11">
        <v>1.01</v>
      </c>
      <c r="I881" s="11">
        <v>0.96</v>
      </c>
      <c r="J881" s="11">
        <v>0.84</v>
      </c>
      <c r="K881" s="11">
        <v>1.07</v>
      </c>
      <c r="L881" s="11">
        <v>0.86</v>
      </c>
      <c r="M881" s="11">
        <v>1.02</v>
      </c>
      <c r="N881" s="152">
        <v>0.8</v>
      </c>
      <c r="O881" s="11">
        <v>1.01</v>
      </c>
      <c r="P881" s="11">
        <v>0.96287201509899734</v>
      </c>
      <c r="Q881" s="11">
        <v>0.89</v>
      </c>
      <c r="R881" s="152">
        <v>1</v>
      </c>
      <c r="S881" s="153">
        <v>0.71</v>
      </c>
      <c r="T881" s="152">
        <v>1</v>
      </c>
      <c r="U881" s="11">
        <v>0.87</v>
      </c>
      <c r="V881" s="11">
        <v>0.91</v>
      </c>
      <c r="W881" s="152">
        <v>0.54</v>
      </c>
      <c r="X881" s="11">
        <v>0.93</v>
      </c>
      <c r="Y881" s="152">
        <v>1.6</v>
      </c>
      <c r="Z881" s="157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16</v>
      </c>
    </row>
    <row r="882" spans="1:65">
      <c r="A882" s="30"/>
      <c r="B882" s="19">
        <v>1</v>
      </c>
      <c r="C882" s="9">
        <v>4</v>
      </c>
      <c r="D882" s="152">
        <v>7</v>
      </c>
      <c r="E882" s="152">
        <v>0.9</v>
      </c>
      <c r="F882" s="152">
        <v>1.1000000000000001</v>
      </c>
      <c r="G882" s="11">
        <v>0.9900000000000001</v>
      </c>
      <c r="H882" s="11">
        <v>0.98</v>
      </c>
      <c r="I882" s="11">
        <v>1.02</v>
      </c>
      <c r="J882" s="11">
        <v>0.85</v>
      </c>
      <c r="K882" s="11">
        <v>1.01</v>
      </c>
      <c r="L882" s="11">
        <v>0.89</v>
      </c>
      <c r="M882" s="11">
        <v>0.95</v>
      </c>
      <c r="N882" s="152">
        <v>0.8</v>
      </c>
      <c r="O882" s="11">
        <v>0.96</v>
      </c>
      <c r="P882" s="11">
        <v>0.93376413899999999</v>
      </c>
      <c r="Q882" s="11">
        <v>0.89</v>
      </c>
      <c r="R882" s="152">
        <v>1.1000000000000001</v>
      </c>
      <c r="S882" s="11">
        <v>0.85</v>
      </c>
      <c r="T882" s="152">
        <v>1.1000000000000001</v>
      </c>
      <c r="U882" s="11">
        <v>0.84</v>
      </c>
      <c r="V882" s="11">
        <v>0.96</v>
      </c>
      <c r="W882" s="152">
        <v>0.59</v>
      </c>
      <c r="X882" s="11">
        <v>0.93</v>
      </c>
      <c r="Y882" s="152">
        <v>1.43</v>
      </c>
      <c r="Z882" s="157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0.93587015135242146</v>
      </c>
    </row>
    <row r="883" spans="1:65">
      <c r="A883" s="30"/>
      <c r="B883" s="19">
        <v>1</v>
      </c>
      <c r="C883" s="9">
        <v>5</v>
      </c>
      <c r="D883" s="152">
        <v>7</v>
      </c>
      <c r="E883" s="152">
        <v>0.8</v>
      </c>
      <c r="F883" s="152">
        <v>1.1000000000000001</v>
      </c>
      <c r="G883" s="11">
        <v>0.97000000000000008</v>
      </c>
      <c r="H883" s="11">
        <v>1.02</v>
      </c>
      <c r="I883" s="11">
        <v>1.03</v>
      </c>
      <c r="J883" s="11">
        <v>0.85</v>
      </c>
      <c r="K883" s="11">
        <v>0.86</v>
      </c>
      <c r="L883" s="11">
        <v>0.88</v>
      </c>
      <c r="M883" s="11">
        <v>0.96</v>
      </c>
      <c r="N883" s="152">
        <v>0.8</v>
      </c>
      <c r="O883" s="11">
        <v>0.9900000000000001</v>
      </c>
      <c r="P883" s="11">
        <v>0.94664763795000006</v>
      </c>
      <c r="Q883" s="11">
        <v>0.91</v>
      </c>
      <c r="R883" s="152">
        <v>0.9</v>
      </c>
      <c r="S883" s="11">
        <v>0.82</v>
      </c>
      <c r="T883" s="152">
        <v>1.1000000000000001</v>
      </c>
      <c r="U883" s="11">
        <v>0.83</v>
      </c>
      <c r="V883" s="11">
        <v>0.95</v>
      </c>
      <c r="W883" s="152">
        <v>0.65</v>
      </c>
      <c r="X883" s="11">
        <v>0.98</v>
      </c>
      <c r="Y883" s="152">
        <v>1.43</v>
      </c>
      <c r="Z883" s="157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55</v>
      </c>
    </row>
    <row r="884" spans="1:65">
      <c r="A884" s="30"/>
      <c r="B884" s="19">
        <v>1</v>
      </c>
      <c r="C884" s="9">
        <v>6</v>
      </c>
      <c r="D884" s="152">
        <v>8</v>
      </c>
      <c r="E884" s="152">
        <v>0.9</v>
      </c>
      <c r="F884" s="152">
        <v>1.1000000000000001</v>
      </c>
      <c r="G884" s="11">
        <v>0.97000000000000008</v>
      </c>
      <c r="H884" s="11">
        <v>0.9900000000000001</v>
      </c>
      <c r="I884" s="11">
        <v>1</v>
      </c>
      <c r="J884" s="11">
        <v>0.87</v>
      </c>
      <c r="K884" s="11">
        <v>0.89</v>
      </c>
      <c r="L884" s="11">
        <v>0.93</v>
      </c>
      <c r="M884" s="11">
        <v>0.98</v>
      </c>
      <c r="N884" s="152">
        <v>0.8</v>
      </c>
      <c r="O884" s="11">
        <v>0.98</v>
      </c>
      <c r="P884" s="11">
        <v>0.96798455775000014</v>
      </c>
      <c r="Q884" s="11">
        <v>0.9</v>
      </c>
      <c r="R884" s="152">
        <v>1</v>
      </c>
      <c r="S884" s="11">
        <v>0.9</v>
      </c>
      <c r="T884" s="152">
        <v>1.1000000000000001</v>
      </c>
      <c r="U884" s="11">
        <v>0.91</v>
      </c>
      <c r="V884" s="11">
        <v>0.92</v>
      </c>
      <c r="W884" s="152">
        <v>0.6</v>
      </c>
      <c r="X884" s="11">
        <v>0.92</v>
      </c>
      <c r="Y884" s="152">
        <v>1.54</v>
      </c>
      <c r="Z884" s="157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5"/>
    </row>
    <row r="885" spans="1:65">
      <c r="A885" s="30"/>
      <c r="B885" s="20" t="s">
        <v>239</v>
      </c>
      <c r="C885" s="12"/>
      <c r="D885" s="23">
        <v>7.833333333333333</v>
      </c>
      <c r="E885" s="23">
        <v>0.81666666666666676</v>
      </c>
      <c r="F885" s="23">
        <v>1.0999999999999999</v>
      </c>
      <c r="G885" s="23">
        <v>0.9883333333333334</v>
      </c>
      <c r="H885" s="23">
        <v>0.96833333333333338</v>
      </c>
      <c r="I885" s="23">
        <v>1.0150000000000001</v>
      </c>
      <c r="J885" s="23">
        <v>0.85499999999999998</v>
      </c>
      <c r="K885" s="23">
        <v>0.95000000000000007</v>
      </c>
      <c r="L885" s="23">
        <v>0.87333333333333341</v>
      </c>
      <c r="M885" s="23">
        <v>0.9816666666666668</v>
      </c>
      <c r="N885" s="23">
        <v>0.79999999999999993</v>
      </c>
      <c r="O885" s="23">
        <v>0.98666666666666669</v>
      </c>
      <c r="P885" s="23">
        <v>0.97451545226723635</v>
      </c>
      <c r="Q885" s="23">
        <v>0.91000000000000014</v>
      </c>
      <c r="R885" s="23">
        <v>0.98333333333333339</v>
      </c>
      <c r="S885" s="23">
        <v>0.81333333333333335</v>
      </c>
      <c r="T885" s="23">
        <v>1.0666666666666667</v>
      </c>
      <c r="U885" s="23">
        <v>0.86333333333333329</v>
      </c>
      <c r="V885" s="23">
        <v>0.93833333333333335</v>
      </c>
      <c r="W885" s="23">
        <v>0.59166666666666667</v>
      </c>
      <c r="X885" s="23">
        <v>0.94000000000000006</v>
      </c>
      <c r="Y885" s="23">
        <v>1.4333333333333333</v>
      </c>
      <c r="Z885" s="157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A886" s="30"/>
      <c r="B886" s="3" t="s">
        <v>240</v>
      </c>
      <c r="C886" s="29"/>
      <c r="D886" s="11">
        <v>8</v>
      </c>
      <c r="E886" s="11">
        <v>0.8</v>
      </c>
      <c r="F886" s="11">
        <v>1.1000000000000001</v>
      </c>
      <c r="G886" s="11">
        <v>0.98000000000000009</v>
      </c>
      <c r="H886" s="11">
        <v>1</v>
      </c>
      <c r="I886" s="11">
        <v>1.0249999999999999</v>
      </c>
      <c r="J886" s="11">
        <v>0.85499999999999998</v>
      </c>
      <c r="K886" s="11">
        <v>0.93500000000000005</v>
      </c>
      <c r="L886" s="11">
        <v>0.87</v>
      </c>
      <c r="M886" s="11">
        <v>0.97</v>
      </c>
      <c r="N886" s="11">
        <v>0.8</v>
      </c>
      <c r="O886" s="11">
        <v>0.9850000000000001</v>
      </c>
      <c r="P886" s="11">
        <v>0.96542828642449874</v>
      </c>
      <c r="Q886" s="11">
        <v>0.90500000000000003</v>
      </c>
      <c r="R886" s="11">
        <v>1</v>
      </c>
      <c r="S886" s="11">
        <v>0.81499999999999995</v>
      </c>
      <c r="T886" s="11">
        <v>1.1000000000000001</v>
      </c>
      <c r="U886" s="11">
        <v>0.86</v>
      </c>
      <c r="V886" s="11">
        <v>0.94499999999999995</v>
      </c>
      <c r="W886" s="11">
        <v>0.59499999999999997</v>
      </c>
      <c r="X886" s="11">
        <v>0.93</v>
      </c>
      <c r="Y886" s="11">
        <v>1.43</v>
      </c>
      <c r="Z886" s="157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30"/>
      <c r="B887" s="3" t="s">
        <v>241</v>
      </c>
      <c r="C887" s="29"/>
      <c r="D887" s="24">
        <v>0.752772652709081</v>
      </c>
      <c r="E887" s="24">
        <v>7.5277265270908125E-2</v>
      </c>
      <c r="F887" s="24">
        <v>2.4323767777952469E-16</v>
      </c>
      <c r="G887" s="24">
        <v>2.2286019533929006E-2</v>
      </c>
      <c r="H887" s="24">
        <v>8.3765545820860404E-2</v>
      </c>
      <c r="I887" s="24">
        <v>3.082207001484491E-2</v>
      </c>
      <c r="J887" s="24">
        <v>1.0488088481701525E-2</v>
      </c>
      <c r="K887" s="24">
        <v>7.8230428862431797E-2</v>
      </c>
      <c r="L887" s="24">
        <v>3.5023801430836554E-2</v>
      </c>
      <c r="M887" s="24">
        <v>3.5449494589721145E-2</v>
      </c>
      <c r="N887" s="24">
        <v>1.2161883888976234E-16</v>
      </c>
      <c r="O887" s="24">
        <v>2.5033311140691475E-2</v>
      </c>
      <c r="P887" s="24">
        <v>3.5750713714148771E-2</v>
      </c>
      <c r="Q887" s="24">
        <v>2.6076809620810576E-2</v>
      </c>
      <c r="R887" s="24">
        <v>7.5277265270908125E-2</v>
      </c>
      <c r="S887" s="24">
        <v>6.345602151621757E-2</v>
      </c>
      <c r="T887" s="24">
        <v>5.1639777949432274E-2</v>
      </c>
      <c r="U887" s="24">
        <v>2.9439202887759516E-2</v>
      </c>
      <c r="V887" s="24">
        <v>1.9407902170679479E-2</v>
      </c>
      <c r="W887" s="24">
        <v>4.535048695071163E-2</v>
      </c>
      <c r="X887" s="24">
        <v>2.4494897427831747E-2</v>
      </c>
      <c r="Y887" s="24">
        <v>0.12290918056299403</v>
      </c>
      <c r="Z887" s="223"/>
      <c r="AA887" s="224"/>
      <c r="AB887" s="224"/>
      <c r="AC887" s="224"/>
      <c r="AD887" s="224"/>
      <c r="AE887" s="224"/>
      <c r="AF887" s="224"/>
      <c r="AG887" s="224"/>
      <c r="AH887" s="224"/>
      <c r="AI887" s="224"/>
      <c r="AJ887" s="224"/>
      <c r="AK887" s="224"/>
      <c r="AL887" s="224"/>
      <c r="AM887" s="224"/>
      <c r="AN887" s="224"/>
      <c r="AO887" s="224"/>
      <c r="AP887" s="224"/>
      <c r="AQ887" s="224"/>
      <c r="AR887" s="224"/>
      <c r="AS887" s="224"/>
      <c r="AT887" s="224"/>
      <c r="AU887" s="224"/>
      <c r="AV887" s="224"/>
      <c r="AW887" s="224"/>
      <c r="AX887" s="224"/>
      <c r="AY887" s="224"/>
      <c r="AZ887" s="224"/>
      <c r="BA887" s="224"/>
      <c r="BB887" s="224"/>
      <c r="BC887" s="224"/>
      <c r="BD887" s="224"/>
      <c r="BE887" s="224"/>
      <c r="BF887" s="224"/>
      <c r="BG887" s="224"/>
      <c r="BH887" s="224"/>
      <c r="BI887" s="224"/>
      <c r="BJ887" s="224"/>
      <c r="BK887" s="224"/>
      <c r="BL887" s="224"/>
      <c r="BM887" s="56"/>
    </row>
    <row r="888" spans="1:65">
      <c r="A888" s="30"/>
      <c r="B888" s="3" t="s">
        <v>87</v>
      </c>
      <c r="C888" s="29"/>
      <c r="D888" s="13">
        <v>9.6098636516052896E-2</v>
      </c>
      <c r="E888" s="13">
        <v>9.217624318886708E-2</v>
      </c>
      <c r="F888" s="13">
        <v>2.2112516161774974E-16</v>
      </c>
      <c r="G888" s="13">
        <v>2.2549092277162567E-2</v>
      </c>
      <c r="H888" s="13">
        <v>8.6504866596413488E-2</v>
      </c>
      <c r="I888" s="13">
        <v>3.0366571443196953E-2</v>
      </c>
      <c r="J888" s="13">
        <v>1.2266770154036872E-2</v>
      </c>
      <c r="K888" s="13">
        <v>8.2347819855191365E-2</v>
      </c>
      <c r="L888" s="13">
        <v>4.0103589424622006E-2</v>
      </c>
      <c r="M888" s="13">
        <v>3.6111539480191315E-2</v>
      </c>
      <c r="N888" s="13">
        <v>1.5202354861220294E-16</v>
      </c>
      <c r="O888" s="13">
        <v>2.5371599129079197E-2</v>
      </c>
      <c r="P888" s="13">
        <v>3.6685630413528875E-2</v>
      </c>
      <c r="Q888" s="13">
        <v>2.8655834748143486E-2</v>
      </c>
      <c r="R888" s="13">
        <v>7.6553151122957408E-2</v>
      </c>
      <c r="S888" s="13">
        <v>7.80196985855134E-2</v>
      </c>
      <c r="T888" s="13">
        <v>4.8412291827592754E-2</v>
      </c>
      <c r="U888" s="13">
        <v>3.4099462804354656E-2</v>
      </c>
      <c r="V888" s="13">
        <v>2.0683377091310278E-2</v>
      </c>
      <c r="W888" s="13">
        <v>7.6648710339230916E-2</v>
      </c>
      <c r="X888" s="13">
        <v>2.6058401518969942E-2</v>
      </c>
      <c r="Y888" s="13">
        <v>8.5750591090460959E-2</v>
      </c>
      <c r="Z888" s="157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3" t="s">
        <v>242</v>
      </c>
      <c r="C889" s="29"/>
      <c r="D889" s="13">
        <v>7.3701070303539655</v>
      </c>
      <c r="E889" s="13">
        <v>-0.12737182023969273</v>
      </c>
      <c r="F889" s="13">
        <v>0.17537673192204628</v>
      </c>
      <c r="G889" s="13">
        <v>5.6058184893596152E-2</v>
      </c>
      <c r="H889" s="13">
        <v>3.4687698858649973E-2</v>
      </c>
      <c r="I889" s="13">
        <v>8.4552166273524687E-2</v>
      </c>
      <c r="J889" s="13">
        <v>-8.6411722006045855E-2</v>
      </c>
      <c r="K889" s="13">
        <v>1.5098086659949272E-2</v>
      </c>
      <c r="L889" s="13">
        <v>-6.6822109807344932E-2</v>
      </c>
      <c r="M889" s="13">
        <v>4.8934689548614241E-2</v>
      </c>
      <c r="N889" s="13">
        <v>-0.14518055860214818</v>
      </c>
      <c r="O889" s="13">
        <v>5.4277311057350675E-2</v>
      </c>
      <c r="P889" s="13">
        <v>4.1293443175817401E-2</v>
      </c>
      <c r="Q889" s="13">
        <v>-2.7642885409943307E-2</v>
      </c>
      <c r="R889" s="13">
        <v>5.0715563384859719E-2</v>
      </c>
      <c r="S889" s="13">
        <v>-0.13093356791218391</v>
      </c>
      <c r="T889" s="13">
        <v>0.13975925519713583</v>
      </c>
      <c r="U889" s="13">
        <v>-7.7507352824818243E-2</v>
      </c>
      <c r="V889" s="13">
        <v>2.631969806230483E-3</v>
      </c>
      <c r="W889" s="13">
        <v>-0.36778978813283869</v>
      </c>
      <c r="X889" s="13">
        <v>4.4128436424759609E-3</v>
      </c>
      <c r="Y889" s="13">
        <v>0.53155149917115119</v>
      </c>
      <c r="Z889" s="157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46" t="s">
        <v>243</v>
      </c>
      <c r="C890" s="47"/>
      <c r="D890" s="45" t="s">
        <v>244</v>
      </c>
      <c r="E890" s="45" t="s">
        <v>244</v>
      </c>
      <c r="F890" s="45" t="s">
        <v>244</v>
      </c>
      <c r="G890" s="45">
        <v>0.69</v>
      </c>
      <c r="H890" s="45">
        <v>0.37</v>
      </c>
      <c r="I890" s="45">
        <v>1.1100000000000001</v>
      </c>
      <c r="J890" s="45">
        <v>1.43</v>
      </c>
      <c r="K890" s="45">
        <v>0.08</v>
      </c>
      <c r="L890" s="45">
        <v>1.1399999999999999</v>
      </c>
      <c r="M890" s="45">
        <v>0.57999999999999996</v>
      </c>
      <c r="N890" s="45" t="s">
        <v>244</v>
      </c>
      <c r="O890" s="45">
        <v>0.66</v>
      </c>
      <c r="P890" s="45">
        <v>0.47</v>
      </c>
      <c r="Q890" s="45">
        <v>0.56000000000000005</v>
      </c>
      <c r="R890" s="45" t="s">
        <v>244</v>
      </c>
      <c r="S890" s="45">
        <v>2.09</v>
      </c>
      <c r="T890" s="45" t="s">
        <v>244</v>
      </c>
      <c r="U890" s="45">
        <v>1.3</v>
      </c>
      <c r="V890" s="45">
        <v>0.11</v>
      </c>
      <c r="W890" s="45">
        <v>5.61</v>
      </c>
      <c r="X890" s="45">
        <v>0.08</v>
      </c>
      <c r="Y890" s="45">
        <v>7.75</v>
      </c>
      <c r="Z890" s="157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B891" s="159" t="s">
        <v>302</v>
      </c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BM891" s="55"/>
    </row>
    <row r="892" spans="1:65">
      <c r="BM892" s="55"/>
    </row>
    <row r="893" spans="1:65" ht="15">
      <c r="B893" s="8" t="s">
        <v>535</v>
      </c>
      <c r="BM893" s="28" t="s">
        <v>67</v>
      </c>
    </row>
    <row r="894" spans="1:65" ht="15">
      <c r="A894" s="25" t="s">
        <v>24</v>
      </c>
      <c r="B894" s="18" t="s">
        <v>114</v>
      </c>
      <c r="C894" s="15" t="s">
        <v>115</v>
      </c>
      <c r="D894" s="16" t="s">
        <v>235</v>
      </c>
      <c r="E894" s="17" t="s">
        <v>235</v>
      </c>
      <c r="F894" s="17" t="s">
        <v>235</v>
      </c>
      <c r="G894" s="17" t="s">
        <v>235</v>
      </c>
      <c r="H894" s="17" t="s">
        <v>235</v>
      </c>
      <c r="I894" s="17" t="s">
        <v>235</v>
      </c>
      <c r="J894" s="17" t="s">
        <v>235</v>
      </c>
      <c r="K894" s="17" t="s">
        <v>235</v>
      </c>
      <c r="L894" s="17" t="s">
        <v>235</v>
      </c>
      <c r="M894" s="17" t="s">
        <v>235</v>
      </c>
      <c r="N894" s="157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>
        <v>1</v>
      </c>
    </row>
    <row r="895" spans="1:65">
      <c r="A895" s="30"/>
      <c r="B895" s="19" t="s">
        <v>236</v>
      </c>
      <c r="C895" s="9" t="s">
        <v>236</v>
      </c>
      <c r="D895" s="154" t="s">
        <v>247</v>
      </c>
      <c r="E895" s="156" t="s">
        <v>255</v>
      </c>
      <c r="F895" s="156" t="s">
        <v>257</v>
      </c>
      <c r="G895" s="156" t="s">
        <v>258</v>
      </c>
      <c r="H895" s="156" t="s">
        <v>266</v>
      </c>
      <c r="I895" s="156" t="s">
        <v>267</v>
      </c>
      <c r="J895" s="156" t="s">
        <v>268</v>
      </c>
      <c r="K895" s="156" t="s">
        <v>270</v>
      </c>
      <c r="L895" s="156" t="s">
        <v>271</v>
      </c>
      <c r="M895" s="156" t="s">
        <v>273</v>
      </c>
      <c r="N895" s="157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 t="s">
        <v>3</v>
      </c>
    </row>
    <row r="896" spans="1:65">
      <c r="A896" s="30"/>
      <c r="B896" s="19"/>
      <c r="C896" s="9"/>
      <c r="D896" s="10" t="s">
        <v>286</v>
      </c>
      <c r="E896" s="11" t="s">
        <v>286</v>
      </c>
      <c r="F896" s="11" t="s">
        <v>286</v>
      </c>
      <c r="G896" s="11" t="s">
        <v>286</v>
      </c>
      <c r="H896" s="11" t="s">
        <v>287</v>
      </c>
      <c r="I896" s="11" t="s">
        <v>286</v>
      </c>
      <c r="J896" s="11" t="s">
        <v>286</v>
      </c>
      <c r="K896" s="11" t="s">
        <v>287</v>
      </c>
      <c r="L896" s="11" t="s">
        <v>287</v>
      </c>
      <c r="M896" s="11" t="s">
        <v>286</v>
      </c>
      <c r="N896" s="157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2</v>
      </c>
    </row>
    <row r="897" spans="1:65">
      <c r="A897" s="30"/>
      <c r="B897" s="19"/>
      <c r="C897" s="9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157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3</v>
      </c>
    </row>
    <row r="898" spans="1:65">
      <c r="A898" s="30"/>
      <c r="B898" s="18">
        <v>1</v>
      </c>
      <c r="C898" s="14">
        <v>1</v>
      </c>
      <c r="D898" s="151">
        <v>0.7</v>
      </c>
      <c r="E898" s="158">
        <v>0.56000000000000005</v>
      </c>
      <c r="F898" s="22">
        <v>0.65</v>
      </c>
      <c r="G898" s="22">
        <v>0.62640247932165116</v>
      </c>
      <c r="H898" s="151">
        <v>0.7</v>
      </c>
      <c r="I898" s="151">
        <v>0.82098999999999989</v>
      </c>
      <c r="J898" s="22">
        <v>0.66</v>
      </c>
      <c r="K898" s="22">
        <v>0.68</v>
      </c>
      <c r="L898" s="151">
        <v>0.59</v>
      </c>
      <c r="M898" s="22">
        <v>0.63</v>
      </c>
      <c r="N898" s="157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1</v>
      </c>
    </row>
    <row r="899" spans="1:65">
      <c r="A899" s="30"/>
      <c r="B899" s="19">
        <v>1</v>
      </c>
      <c r="C899" s="9">
        <v>2</v>
      </c>
      <c r="D899" s="152">
        <v>0.7</v>
      </c>
      <c r="E899" s="11">
        <v>0.63</v>
      </c>
      <c r="F899" s="11">
        <v>0.66</v>
      </c>
      <c r="G899" s="11">
        <v>0.63823445880403806</v>
      </c>
      <c r="H899" s="152">
        <v>0.7</v>
      </c>
      <c r="I899" s="152">
        <v>0.78803449999999997</v>
      </c>
      <c r="J899" s="11">
        <v>0.64</v>
      </c>
      <c r="K899" s="11">
        <v>0.69</v>
      </c>
      <c r="L899" s="152">
        <v>0.6</v>
      </c>
      <c r="M899" s="11">
        <v>0.66</v>
      </c>
      <c r="N899" s="157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35</v>
      </c>
    </row>
    <row r="900" spans="1:65">
      <c r="A900" s="30"/>
      <c r="B900" s="19">
        <v>1</v>
      </c>
      <c r="C900" s="9">
        <v>3</v>
      </c>
      <c r="D900" s="152">
        <v>0.7</v>
      </c>
      <c r="E900" s="11">
        <v>0.67</v>
      </c>
      <c r="F900" s="11">
        <v>0.7</v>
      </c>
      <c r="G900" s="11">
        <v>0.67531062562324462</v>
      </c>
      <c r="H900" s="152">
        <v>0.6</v>
      </c>
      <c r="I900" s="152">
        <v>0.80563799999999997</v>
      </c>
      <c r="J900" s="11">
        <v>0.65</v>
      </c>
      <c r="K900" s="11">
        <v>0.65</v>
      </c>
      <c r="L900" s="152">
        <v>0.62</v>
      </c>
      <c r="M900" s="11">
        <v>0.64</v>
      </c>
      <c r="N900" s="157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16</v>
      </c>
    </row>
    <row r="901" spans="1:65">
      <c r="A901" s="30"/>
      <c r="B901" s="19">
        <v>1</v>
      </c>
      <c r="C901" s="9">
        <v>4</v>
      </c>
      <c r="D901" s="152">
        <v>0.7</v>
      </c>
      <c r="E901" s="11">
        <v>0.65</v>
      </c>
      <c r="F901" s="11">
        <v>0.62</v>
      </c>
      <c r="G901" s="11">
        <v>0.67952915313258022</v>
      </c>
      <c r="H901" s="152">
        <v>0.7</v>
      </c>
      <c r="I901" s="152">
        <v>0.75295099999999993</v>
      </c>
      <c r="J901" s="11">
        <v>0.65</v>
      </c>
      <c r="K901" s="11">
        <v>0.68</v>
      </c>
      <c r="L901" s="152">
        <v>0.6</v>
      </c>
      <c r="M901" s="11">
        <v>0.63</v>
      </c>
      <c r="N901" s="157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0.65334470285012003</v>
      </c>
    </row>
    <row r="902" spans="1:65">
      <c r="A902" s="30"/>
      <c r="B902" s="19">
        <v>1</v>
      </c>
      <c r="C902" s="9">
        <v>5</v>
      </c>
      <c r="D902" s="152">
        <v>0.7</v>
      </c>
      <c r="E902" s="11">
        <v>0.63</v>
      </c>
      <c r="F902" s="11">
        <v>0.68</v>
      </c>
      <c r="G902" s="11">
        <v>0.65781873776975819</v>
      </c>
      <c r="H902" s="152">
        <v>0.7</v>
      </c>
      <c r="I902" s="152">
        <v>0.76113049999999993</v>
      </c>
      <c r="J902" s="11">
        <v>0.68</v>
      </c>
      <c r="K902" s="11">
        <v>0.64</v>
      </c>
      <c r="L902" s="152">
        <v>0.57999999999999996</v>
      </c>
      <c r="M902" s="11">
        <v>0.65</v>
      </c>
      <c r="N902" s="157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56</v>
      </c>
    </row>
    <row r="903" spans="1:65">
      <c r="A903" s="30"/>
      <c r="B903" s="19">
        <v>1</v>
      </c>
      <c r="C903" s="9">
        <v>6</v>
      </c>
      <c r="D903" s="152">
        <v>0.6</v>
      </c>
      <c r="E903" s="11">
        <v>0.62</v>
      </c>
      <c r="F903" s="11">
        <v>0.67</v>
      </c>
      <c r="G903" s="11">
        <v>0.66311384795304629</v>
      </c>
      <c r="H903" s="152">
        <v>0.7</v>
      </c>
      <c r="I903" s="152">
        <v>0.80023250000000001</v>
      </c>
      <c r="J903" s="11">
        <v>0.6</v>
      </c>
      <c r="K903" s="11">
        <v>0.68</v>
      </c>
      <c r="L903" s="152">
        <v>0.57999999999999996</v>
      </c>
      <c r="M903" s="11">
        <v>0.65</v>
      </c>
      <c r="N903" s="157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5"/>
    </row>
    <row r="904" spans="1:65">
      <c r="A904" s="30"/>
      <c r="B904" s="20" t="s">
        <v>239</v>
      </c>
      <c r="C904" s="12"/>
      <c r="D904" s="23">
        <v>0.68333333333333324</v>
      </c>
      <c r="E904" s="23">
        <v>0.62666666666666659</v>
      </c>
      <c r="F904" s="23">
        <v>0.66333333333333333</v>
      </c>
      <c r="G904" s="23">
        <v>0.65673488376738642</v>
      </c>
      <c r="H904" s="23">
        <v>0.68333333333333346</v>
      </c>
      <c r="I904" s="23">
        <v>0.78816275000000002</v>
      </c>
      <c r="J904" s="23">
        <v>0.64666666666666672</v>
      </c>
      <c r="K904" s="23">
        <v>0.67</v>
      </c>
      <c r="L904" s="23">
        <v>0.59500000000000008</v>
      </c>
      <c r="M904" s="23">
        <v>0.64333333333333331</v>
      </c>
      <c r="N904" s="157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5"/>
    </row>
    <row r="905" spans="1:65">
      <c r="A905" s="30"/>
      <c r="B905" s="3" t="s">
        <v>240</v>
      </c>
      <c r="C905" s="29"/>
      <c r="D905" s="11">
        <v>0.7</v>
      </c>
      <c r="E905" s="11">
        <v>0.63</v>
      </c>
      <c r="F905" s="11">
        <v>0.66500000000000004</v>
      </c>
      <c r="G905" s="11">
        <v>0.66046629286140224</v>
      </c>
      <c r="H905" s="11">
        <v>0.7</v>
      </c>
      <c r="I905" s="11">
        <v>0.79413350000000005</v>
      </c>
      <c r="J905" s="11">
        <v>0.65</v>
      </c>
      <c r="K905" s="11">
        <v>0.68</v>
      </c>
      <c r="L905" s="11">
        <v>0.59499999999999997</v>
      </c>
      <c r="M905" s="11">
        <v>0.64500000000000002</v>
      </c>
      <c r="N905" s="157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30"/>
      <c r="B906" s="3" t="s">
        <v>241</v>
      </c>
      <c r="C906" s="29"/>
      <c r="D906" s="24">
        <v>4.0824829046386291E-2</v>
      </c>
      <c r="E906" s="24">
        <v>3.7237973450050504E-2</v>
      </c>
      <c r="F906" s="24">
        <v>2.7325202042558921E-2</v>
      </c>
      <c r="G906" s="24">
        <v>2.0827017588954146E-2</v>
      </c>
      <c r="H906" s="24">
        <v>4.0824829046386291E-2</v>
      </c>
      <c r="I906" s="24">
        <v>2.645493487565222E-2</v>
      </c>
      <c r="J906" s="24">
        <v>2.6583202716502538E-2</v>
      </c>
      <c r="K906" s="24">
        <v>1.9999999999999997E-2</v>
      </c>
      <c r="L906" s="24">
        <v>1.5165750888103116E-2</v>
      </c>
      <c r="M906" s="24">
        <v>1.2110601416389978E-2</v>
      </c>
      <c r="N906" s="223"/>
      <c r="O906" s="224"/>
      <c r="P906" s="224"/>
      <c r="Q906" s="224"/>
      <c r="R906" s="224"/>
      <c r="S906" s="224"/>
      <c r="T906" s="224"/>
      <c r="U906" s="224"/>
      <c r="V906" s="224"/>
      <c r="W906" s="224"/>
      <c r="X906" s="224"/>
      <c r="Y906" s="224"/>
      <c r="Z906" s="224"/>
      <c r="AA906" s="224"/>
      <c r="AB906" s="224"/>
      <c r="AC906" s="224"/>
      <c r="AD906" s="224"/>
      <c r="AE906" s="224"/>
      <c r="AF906" s="224"/>
      <c r="AG906" s="224"/>
      <c r="AH906" s="224"/>
      <c r="AI906" s="224"/>
      <c r="AJ906" s="224"/>
      <c r="AK906" s="224"/>
      <c r="AL906" s="224"/>
      <c r="AM906" s="224"/>
      <c r="AN906" s="224"/>
      <c r="AO906" s="224"/>
      <c r="AP906" s="224"/>
      <c r="AQ906" s="224"/>
      <c r="AR906" s="224"/>
      <c r="AS906" s="224"/>
      <c r="AT906" s="224"/>
      <c r="AU906" s="224"/>
      <c r="AV906" s="224"/>
      <c r="AW906" s="224"/>
      <c r="AX906" s="224"/>
      <c r="AY906" s="224"/>
      <c r="AZ906" s="224"/>
      <c r="BA906" s="224"/>
      <c r="BB906" s="224"/>
      <c r="BC906" s="224"/>
      <c r="BD906" s="224"/>
      <c r="BE906" s="224"/>
      <c r="BF906" s="224"/>
      <c r="BG906" s="224"/>
      <c r="BH906" s="224"/>
      <c r="BI906" s="224"/>
      <c r="BJ906" s="224"/>
      <c r="BK906" s="224"/>
      <c r="BL906" s="224"/>
      <c r="BM906" s="56"/>
    </row>
    <row r="907" spans="1:65">
      <c r="A907" s="30"/>
      <c r="B907" s="3" t="s">
        <v>87</v>
      </c>
      <c r="C907" s="29"/>
      <c r="D907" s="13">
        <v>5.9743652263004335E-2</v>
      </c>
      <c r="E907" s="13">
        <v>5.9422298058591234E-2</v>
      </c>
      <c r="F907" s="13">
        <v>4.1193771923455663E-2</v>
      </c>
      <c r="G907" s="13">
        <v>3.1712975972098684E-2</v>
      </c>
      <c r="H907" s="13">
        <v>5.9743652263004314E-2</v>
      </c>
      <c r="I907" s="13">
        <v>3.3565319949023495E-2</v>
      </c>
      <c r="J907" s="13">
        <v>4.1108045437890518E-2</v>
      </c>
      <c r="K907" s="13">
        <v>2.9850746268656709E-2</v>
      </c>
      <c r="L907" s="13">
        <v>2.5488656954795148E-2</v>
      </c>
      <c r="M907" s="13">
        <v>1.8824769041020692E-2</v>
      </c>
      <c r="N907" s="157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3" t="s">
        <v>242</v>
      </c>
      <c r="C908" s="29"/>
      <c r="D908" s="13">
        <v>4.5900166255871122E-2</v>
      </c>
      <c r="E908" s="13">
        <v>-4.0833018262908416E-2</v>
      </c>
      <c r="F908" s="13">
        <v>1.5288454072772462E-2</v>
      </c>
      <c r="G908" s="13">
        <v>5.1889621243996764E-3</v>
      </c>
      <c r="H908" s="13">
        <v>4.5900166255871344E-2</v>
      </c>
      <c r="I908" s="13">
        <v>0.20635056282197772</v>
      </c>
      <c r="J908" s="13">
        <v>-1.0221306079809533E-2</v>
      </c>
      <c r="K908" s="13">
        <v>2.549235813380557E-2</v>
      </c>
      <c r="L908" s="13">
        <v>-8.9301562552814406E-2</v>
      </c>
      <c r="M908" s="13">
        <v>-1.5323258110326088E-2</v>
      </c>
      <c r="N908" s="157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30"/>
      <c r="B909" s="46" t="s">
        <v>243</v>
      </c>
      <c r="C909" s="47"/>
      <c r="D909" s="45" t="s">
        <v>244</v>
      </c>
      <c r="E909" s="45">
        <v>1.1299999999999999</v>
      </c>
      <c r="F909" s="45">
        <v>0.52</v>
      </c>
      <c r="G909" s="45">
        <v>0.23</v>
      </c>
      <c r="H909" s="45" t="s">
        <v>244</v>
      </c>
      <c r="I909" s="45">
        <v>6.15</v>
      </c>
      <c r="J909" s="45">
        <v>0.23</v>
      </c>
      <c r="K909" s="45">
        <v>0.82</v>
      </c>
      <c r="L909" s="45">
        <v>2.5499999999999998</v>
      </c>
      <c r="M909" s="45">
        <v>0.38</v>
      </c>
      <c r="N909" s="157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B910" s="31" t="s">
        <v>303</v>
      </c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BM910" s="55"/>
    </row>
    <row r="911" spans="1:65">
      <c r="BM911" s="55"/>
    </row>
    <row r="912" spans="1:65" ht="15">
      <c r="B912" s="8" t="s">
        <v>536</v>
      </c>
      <c r="BM912" s="28" t="s">
        <v>67</v>
      </c>
    </row>
    <row r="913" spans="1:65" ht="15">
      <c r="A913" s="25" t="s">
        <v>27</v>
      </c>
      <c r="B913" s="18" t="s">
        <v>114</v>
      </c>
      <c r="C913" s="15" t="s">
        <v>115</v>
      </c>
      <c r="D913" s="16" t="s">
        <v>235</v>
      </c>
      <c r="E913" s="17" t="s">
        <v>235</v>
      </c>
      <c r="F913" s="17" t="s">
        <v>235</v>
      </c>
      <c r="G913" s="17" t="s">
        <v>235</v>
      </c>
      <c r="H913" s="17" t="s">
        <v>235</v>
      </c>
      <c r="I913" s="17" t="s">
        <v>235</v>
      </c>
      <c r="J913" s="17" t="s">
        <v>235</v>
      </c>
      <c r="K913" s="17" t="s">
        <v>235</v>
      </c>
      <c r="L913" s="17" t="s">
        <v>235</v>
      </c>
      <c r="M913" s="17" t="s">
        <v>235</v>
      </c>
      <c r="N913" s="17" t="s">
        <v>235</v>
      </c>
      <c r="O913" s="17" t="s">
        <v>235</v>
      </c>
      <c r="P913" s="17" t="s">
        <v>235</v>
      </c>
      <c r="Q913" s="17" t="s">
        <v>235</v>
      </c>
      <c r="R913" s="17" t="s">
        <v>235</v>
      </c>
      <c r="S913" s="17" t="s">
        <v>235</v>
      </c>
      <c r="T913" s="17" t="s">
        <v>235</v>
      </c>
      <c r="U913" s="17" t="s">
        <v>235</v>
      </c>
      <c r="V913" s="17" t="s">
        <v>235</v>
      </c>
      <c r="W913" s="17" t="s">
        <v>235</v>
      </c>
      <c r="X913" s="17" t="s">
        <v>235</v>
      </c>
      <c r="Y913" s="17" t="s">
        <v>235</v>
      </c>
      <c r="Z913" s="157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>
        <v>1</v>
      </c>
    </row>
    <row r="914" spans="1:65">
      <c r="A914" s="30"/>
      <c r="B914" s="19" t="s">
        <v>236</v>
      </c>
      <c r="C914" s="9" t="s">
        <v>236</v>
      </c>
      <c r="D914" s="154" t="s">
        <v>246</v>
      </c>
      <c r="E914" s="156" t="s">
        <v>247</v>
      </c>
      <c r="F914" s="156" t="s">
        <v>248</v>
      </c>
      <c r="G914" s="156" t="s">
        <v>249</v>
      </c>
      <c r="H914" s="156" t="s">
        <v>250</v>
      </c>
      <c r="I914" s="156" t="s">
        <v>251</v>
      </c>
      <c r="J914" s="156" t="s">
        <v>252</v>
      </c>
      <c r="K914" s="156" t="s">
        <v>253</v>
      </c>
      <c r="L914" s="156" t="s">
        <v>254</v>
      </c>
      <c r="M914" s="156" t="s">
        <v>256</v>
      </c>
      <c r="N914" s="156" t="s">
        <v>257</v>
      </c>
      <c r="O914" s="156" t="s">
        <v>258</v>
      </c>
      <c r="P914" s="156" t="s">
        <v>260</v>
      </c>
      <c r="Q914" s="156" t="s">
        <v>262</v>
      </c>
      <c r="R914" s="156" t="s">
        <v>263</v>
      </c>
      <c r="S914" s="156" t="s">
        <v>264</v>
      </c>
      <c r="T914" s="156" t="s">
        <v>265</v>
      </c>
      <c r="U914" s="156" t="s">
        <v>268</v>
      </c>
      <c r="V914" s="156" t="s">
        <v>270</v>
      </c>
      <c r="W914" s="156" t="s">
        <v>271</v>
      </c>
      <c r="X914" s="156" t="s">
        <v>272</v>
      </c>
      <c r="Y914" s="156" t="s">
        <v>273</v>
      </c>
      <c r="Z914" s="157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 t="s">
        <v>3</v>
      </c>
    </row>
    <row r="915" spans="1:65">
      <c r="A915" s="30"/>
      <c r="B915" s="19"/>
      <c r="C915" s="9"/>
      <c r="D915" s="10" t="s">
        <v>118</v>
      </c>
      <c r="E915" s="11" t="s">
        <v>286</v>
      </c>
      <c r="F915" s="11" t="s">
        <v>286</v>
      </c>
      <c r="G915" s="11" t="s">
        <v>287</v>
      </c>
      <c r="H915" s="11" t="s">
        <v>287</v>
      </c>
      <c r="I915" s="11" t="s">
        <v>287</v>
      </c>
      <c r="J915" s="11" t="s">
        <v>287</v>
      </c>
      <c r="K915" s="11" t="s">
        <v>287</v>
      </c>
      <c r="L915" s="11" t="s">
        <v>287</v>
      </c>
      <c r="M915" s="11" t="s">
        <v>286</v>
      </c>
      <c r="N915" s="11" t="s">
        <v>286</v>
      </c>
      <c r="O915" s="11" t="s">
        <v>286</v>
      </c>
      <c r="P915" s="11" t="s">
        <v>118</v>
      </c>
      <c r="Q915" s="11" t="s">
        <v>286</v>
      </c>
      <c r="R915" s="11" t="s">
        <v>287</v>
      </c>
      <c r="S915" s="11" t="s">
        <v>286</v>
      </c>
      <c r="T915" s="11" t="s">
        <v>287</v>
      </c>
      <c r="U915" s="11" t="s">
        <v>286</v>
      </c>
      <c r="V915" s="11" t="s">
        <v>287</v>
      </c>
      <c r="W915" s="11" t="s">
        <v>287</v>
      </c>
      <c r="X915" s="11" t="s">
        <v>287</v>
      </c>
      <c r="Y915" s="11" t="s">
        <v>286</v>
      </c>
      <c r="Z915" s="157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2</v>
      </c>
    </row>
    <row r="916" spans="1:65">
      <c r="A916" s="30"/>
      <c r="B916" s="19"/>
      <c r="C916" s="9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157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3</v>
      </c>
    </row>
    <row r="917" spans="1:65">
      <c r="A917" s="30"/>
      <c r="B917" s="18">
        <v>1</v>
      </c>
      <c r="C917" s="14">
        <v>1</v>
      </c>
      <c r="D917" s="151">
        <v>20</v>
      </c>
      <c r="E917" s="22">
        <v>6.5</v>
      </c>
      <c r="F917" s="22">
        <v>6.5</v>
      </c>
      <c r="G917" s="22">
        <v>7.29</v>
      </c>
      <c r="H917" s="22">
        <v>5.88</v>
      </c>
      <c r="I917" s="22">
        <v>6.25</v>
      </c>
      <c r="J917" s="22">
        <v>6.34</v>
      </c>
      <c r="K917" s="22">
        <v>6.65</v>
      </c>
      <c r="L917" s="22">
        <v>6.76</v>
      </c>
      <c r="M917" s="22">
        <v>6.3</v>
      </c>
      <c r="N917" s="22">
        <v>6.2</v>
      </c>
      <c r="O917" s="151" t="s">
        <v>109</v>
      </c>
      <c r="P917" s="22">
        <v>6.013199428950001</v>
      </c>
      <c r="Q917" s="22">
        <v>6.2</v>
      </c>
      <c r="R917" s="22">
        <v>7.2</v>
      </c>
      <c r="S917" s="151" t="s">
        <v>97</v>
      </c>
      <c r="T917" s="22">
        <v>7.38</v>
      </c>
      <c r="U917" s="22">
        <v>6.76</v>
      </c>
      <c r="V917" s="22">
        <v>5.68</v>
      </c>
      <c r="W917" s="22">
        <v>6.27</v>
      </c>
      <c r="X917" s="22">
        <v>6.06</v>
      </c>
      <c r="Y917" s="22">
        <v>6.48</v>
      </c>
      <c r="Z917" s="157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1</v>
      </c>
    </row>
    <row r="918" spans="1:65">
      <c r="A918" s="30"/>
      <c r="B918" s="19">
        <v>1</v>
      </c>
      <c r="C918" s="9">
        <v>2</v>
      </c>
      <c r="D918" s="152">
        <v>19</v>
      </c>
      <c r="E918" s="11">
        <v>6.3</v>
      </c>
      <c r="F918" s="11">
        <v>6.1</v>
      </c>
      <c r="G918" s="11">
        <v>7.33</v>
      </c>
      <c r="H918" s="11">
        <v>5.7</v>
      </c>
      <c r="I918" s="11">
        <v>6.13</v>
      </c>
      <c r="J918" s="11">
        <v>6.01</v>
      </c>
      <c r="K918" s="11">
        <v>6.48</v>
      </c>
      <c r="L918" s="11">
        <v>6.77</v>
      </c>
      <c r="M918" s="11">
        <v>6.1</v>
      </c>
      <c r="N918" s="11">
        <v>6.3</v>
      </c>
      <c r="O918" s="152" t="s">
        <v>109</v>
      </c>
      <c r="P918" s="11">
        <v>6.6756120406500008</v>
      </c>
      <c r="Q918" s="11">
        <v>6.2</v>
      </c>
      <c r="R918" s="11">
        <v>7.6</v>
      </c>
      <c r="S918" s="152" t="s">
        <v>97</v>
      </c>
      <c r="T918" s="11">
        <v>7.29</v>
      </c>
      <c r="U918" s="11">
        <v>6.98</v>
      </c>
      <c r="V918" s="11">
        <v>5.31</v>
      </c>
      <c r="W918" s="11">
        <v>6.55</v>
      </c>
      <c r="X918" s="11">
        <v>6.07</v>
      </c>
      <c r="Y918" s="11">
        <v>6.72</v>
      </c>
      <c r="Z918" s="157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13</v>
      </c>
    </row>
    <row r="919" spans="1:65">
      <c r="A919" s="30"/>
      <c r="B919" s="19">
        <v>1</v>
      </c>
      <c r="C919" s="9">
        <v>3</v>
      </c>
      <c r="D919" s="152">
        <v>20</v>
      </c>
      <c r="E919" s="11">
        <v>6.1</v>
      </c>
      <c r="F919" s="11">
        <v>6.4</v>
      </c>
      <c r="G919" s="11">
        <v>7.14</v>
      </c>
      <c r="H919" s="11">
        <v>6</v>
      </c>
      <c r="I919" s="11">
        <v>5.87</v>
      </c>
      <c r="J919" s="11">
        <v>6.25</v>
      </c>
      <c r="K919" s="11">
        <v>7.42</v>
      </c>
      <c r="L919" s="11">
        <v>6.18</v>
      </c>
      <c r="M919" s="11">
        <v>6.1</v>
      </c>
      <c r="N919" s="11">
        <v>6.4</v>
      </c>
      <c r="O919" s="152" t="s">
        <v>109</v>
      </c>
      <c r="P919" s="11">
        <v>6.7280862212065324</v>
      </c>
      <c r="Q919" s="11">
        <v>6.2</v>
      </c>
      <c r="R919" s="11">
        <v>6.8</v>
      </c>
      <c r="S919" s="152" t="s">
        <v>97</v>
      </c>
      <c r="T919" s="11">
        <v>6.52</v>
      </c>
      <c r="U919" s="11">
        <v>6.51</v>
      </c>
      <c r="V919" s="11">
        <v>5.19</v>
      </c>
      <c r="W919" s="11">
        <v>6.55</v>
      </c>
      <c r="X919" s="11">
        <v>6.11</v>
      </c>
      <c r="Y919" s="11">
        <v>6.68</v>
      </c>
      <c r="Z919" s="157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16</v>
      </c>
    </row>
    <row r="920" spans="1:65">
      <c r="A920" s="30"/>
      <c r="B920" s="19">
        <v>1</v>
      </c>
      <c r="C920" s="9">
        <v>4</v>
      </c>
      <c r="D920" s="152">
        <v>18</v>
      </c>
      <c r="E920" s="11">
        <v>6.3</v>
      </c>
      <c r="F920" s="11">
        <v>6.3</v>
      </c>
      <c r="G920" s="11">
        <v>7.06</v>
      </c>
      <c r="H920" s="11">
        <v>5.61</v>
      </c>
      <c r="I920" s="11">
        <v>6.18</v>
      </c>
      <c r="J920" s="11">
        <v>5.92</v>
      </c>
      <c r="K920" s="11">
        <v>6.96</v>
      </c>
      <c r="L920" s="11">
        <v>6.09</v>
      </c>
      <c r="M920" s="11">
        <v>6.1</v>
      </c>
      <c r="N920" s="153">
        <v>5.5</v>
      </c>
      <c r="O920" s="152" t="s">
        <v>109</v>
      </c>
      <c r="P920" s="11">
        <v>6.1055879094000005</v>
      </c>
      <c r="Q920" s="11">
        <v>6.4</v>
      </c>
      <c r="R920" s="11">
        <v>7.1</v>
      </c>
      <c r="S920" s="152" t="s">
        <v>97</v>
      </c>
      <c r="T920" s="11">
        <v>7.05</v>
      </c>
      <c r="U920" s="11">
        <v>6.64</v>
      </c>
      <c r="V920" s="11">
        <v>5.35</v>
      </c>
      <c r="W920" s="11">
        <v>6.36</v>
      </c>
      <c r="X920" s="11">
        <v>5.9</v>
      </c>
      <c r="Y920" s="11">
        <v>6.76</v>
      </c>
      <c r="Z920" s="157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>
        <v>6.3869857389917239</v>
      </c>
    </row>
    <row r="921" spans="1:65">
      <c r="A921" s="30"/>
      <c r="B921" s="19">
        <v>1</v>
      </c>
      <c r="C921" s="9">
        <v>5</v>
      </c>
      <c r="D921" s="152">
        <v>20</v>
      </c>
      <c r="E921" s="11">
        <v>6.2</v>
      </c>
      <c r="F921" s="11">
        <v>6.5</v>
      </c>
      <c r="G921" s="11">
        <v>6.8</v>
      </c>
      <c r="H921" s="11">
        <v>5.98</v>
      </c>
      <c r="I921" s="11">
        <v>6.2</v>
      </c>
      <c r="J921" s="11">
        <v>6.17</v>
      </c>
      <c r="K921" s="11">
        <v>6.47</v>
      </c>
      <c r="L921" s="11">
        <v>6.42</v>
      </c>
      <c r="M921" s="153">
        <v>6.4</v>
      </c>
      <c r="N921" s="11">
        <v>6.3</v>
      </c>
      <c r="O921" s="152" t="s">
        <v>109</v>
      </c>
      <c r="P921" s="11">
        <v>5.9553973090500012</v>
      </c>
      <c r="Q921" s="11">
        <v>6.3</v>
      </c>
      <c r="R921" s="11">
        <v>6.8</v>
      </c>
      <c r="S921" s="152" t="s">
        <v>97</v>
      </c>
      <c r="T921" s="11">
        <v>7.03</v>
      </c>
      <c r="U921" s="11">
        <v>6.48</v>
      </c>
      <c r="V921" s="11">
        <v>5.44</v>
      </c>
      <c r="W921" s="11">
        <v>6.41</v>
      </c>
      <c r="X921" s="11">
        <v>6.27</v>
      </c>
      <c r="Y921" s="11">
        <v>6.59</v>
      </c>
      <c r="Z921" s="157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>
        <v>57</v>
      </c>
    </row>
    <row r="922" spans="1:65">
      <c r="A922" s="30"/>
      <c r="B922" s="19">
        <v>1</v>
      </c>
      <c r="C922" s="9">
        <v>6</v>
      </c>
      <c r="D922" s="152">
        <v>20</v>
      </c>
      <c r="E922" s="11">
        <v>6.4</v>
      </c>
      <c r="F922" s="11">
        <v>6.5</v>
      </c>
      <c r="G922" s="11">
        <v>7.5</v>
      </c>
      <c r="H922" s="11">
        <v>5.71</v>
      </c>
      <c r="I922" s="11">
        <v>5.89</v>
      </c>
      <c r="J922" s="11">
        <v>6.41</v>
      </c>
      <c r="K922" s="11">
        <v>6.24</v>
      </c>
      <c r="L922" s="11">
        <v>6.93</v>
      </c>
      <c r="M922" s="11">
        <v>6.1</v>
      </c>
      <c r="N922" s="11">
        <v>6.1</v>
      </c>
      <c r="O922" s="152" t="s">
        <v>109</v>
      </c>
      <c r="P922" s="11">
        <v>6.528491335800001</v>
      </c>
      <c r="Q922" s="11">
        <v>6.2</v>
      </c>
      <c r="R922" s="11">
        <v>6.8</v>
      </c>
      <c r="S922" s="152" t="s">
        <v>97</v>
      </c>
      <c r="T922" s="11">
        <v>6.64</v>
      </c>
      <c r="U922" s="11">
        <v>6.52</v>
      </c>
      <c r="V922" s="11">
        <v>5.08</v>
      </c>
      <c r="W922" s="11">
        <v>6.23</v>
      </c>
      <c r="X922" s="11">
        <v>6.08</v>
      </c>
      <c r="Y922" s="11">
        <v>6.88</v>
      </c>
      <c r="Z922" s="157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5"/>
    </row>
    <row r="923" spans="1:65">
      <c r="A923" s="30"/>
      <c r="B923" s="20" t="s">
        <v>239</v>
      </c>
      <c r="C923" s="12"/>
      <c r="D923" s="23">
        <v>19.5</v>
      </c>
      <c r="E923" s="23">
        <v>6.3</v>
      </c>
      <c r="F923" s="23">
        <v>6.3833333333333329</v>
      </c>
      <c r="G923" s="23">
        <v>7.1866666666666665</v>
      </c>
      <c r="H923" s="23">
        <v>5.8133333333333326</v>
      </c>
      <c r="I923" s="23">
        <v>6.086666666666666</v>
      </c>
      <c r="J923" s="23">
        <v>6.1833333333333345</v>
      </c>
      <c r="K923" s="23">
        <v>6.703333333333334</v>
      </c>
      <c r="L923" s="23">
        <v>6.5249999999999995</v>
      </c>
      <c r="M923" s="23">
        <v>6.1833333333333336</v>
      </c>
      <c r="N923" s="23">
        <v>6.1333333333333329</v>
      </c>
      <c r="O923" s="23" t="s">
        <v>745</v>
      </c>
      <c r="P923" s="23">
        <v>6.3343957075094224</v>
      </c>
      <c r="Q923" s="23">
        <v>6.25</v>
      </c>
      <c r="R923" s="23">
        <v>7.05</v>
      </c>
      <c r="S923" s="23" t="s">
        <v>745</v>
      </c>
      <c r="T923" s="23">
        <v>6.9849999999999994</v>
      </c>
      <c r="U923" s="23">
        <v>6.6483333333333334</v>
      </c>
      <c r="V923" s="23">
        <v>5.3416666666666677</v>
      </c>
      <c r="W923" s="23">
        <v>6.3950000000000005</v>
      </c>
      <c r="X923" s="23">
        <v>6.081666666666667</v>
      </c>
      <c r="Y923" s="23">
        <v>6.6850000000000014</v>
      </c>
      <c r="Z923" s="157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5"/>
    </row>
    <row r="924" spans="1:65">
      <c r="A924" s="30"/>
      <c r="B924" s="3" t="s">
        <v>240</v>
      </c>
      <c r="C924" s="29"/>
      <c r="D924" s="11">
        <v>20</v>
      </c>
      <c r="E924" s="11">
        <v>6.3</v>
      </c>
      <c r="F924" s="11">
        <v>6.45</v>
      </c>
      <c r="G924" s="11">
        <v>7.2149999999999999</v>
      </c>
      <c r="H924" s="11">
        <v>5.7949999999999999</v>
      </c>
      <c r="I924" s="11">
        <v>6.1549999999999994</v>
      </c>
      <c r="J924" s="11">
        <v>6.21</v>
      </c>
      <c r="K924" s="11">
        <v>6.5650000000000004</v>
      </c>
      <c r="L924" s="11">
        <v>6.59</v>
      </c>
      <c r="M924" s="11">
        <v>6.1</v>
      </c>
      <c r="N924" s="11">
        <v>6.25</v>
      </c>
      <c r="O924" s="11" t="s">
        <v>745</v>
      </c>
      <c r="P924" s="11">
        <v>6.3170396226000012</v>
      </c>
      <c r="Q924" s="11">
        <v>6.2</v>
      </c>
      <c r="R924" s="11">
        <v>6.9499999999999993</v>
      </c>
      <c r="S924" s="11" t="s">
        <v>745</v>
      </c>
      <c r="T924" s="11">
        <v>7.04</v>
      </c>
      <c r="U924" s="11">
        <v>6.58</v>
      </c>
      <c r="V924" s="11">
        <v>5.33</v>
      </c>
      <c r="W924" s="11">
        <v>6.3849999999999998</v>
      </c>
      <c r="X924" s="11">
        <v>6.0750000000000002</v>
      </c>
      <c r="Y924" s="11">
        <v>6.6999999999999993</v>
      </c>
      <c r="Z924" s="157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A925" s="30"/>
      <c r="B925" s="3" t="s">
        <v>241</v>
      </c>
      <c r="C925" s="29"/>
      <c r="D925" s="24">
        <v>0.83666002653407556</v>
      </c>
      <c r="E925" s="24">
        <v>0.14142135623730964</v>
      </c>
      <c r="F925" s="24">
        <v>0.16020819787597237</v>
      </c>
      <c r="G925" s="24">
        <v>0.24377585332978885</v>
      </c>
      <c r="H925" s="24">
        <v>0.16243973241379911</v>
      </c>
      <c r="I925" s="24">
        <v>0.16476245527020611</v>
      </c>
      <c r="J925" s="24">
        <v>0.18970151993768181</v>
      </c>
      <c r="K925" s="24">
        <v>0.42457822208241741</v>
      </c>
      <c r="L925" s="24">
        <v>0.34599132937112737</v>
      </c>
      <c r="M925" s="24">
        <v>0.13291601358251284</v>
      </c>
      <c r="N925" s="24">
        <v>0.32659863237109044</v>
      </c>
      <c r="O925" s="24" t="s">
        <v>745</v>
      </c>
      <c r="P925" s="24">
        <v>0.3487846795286228</v>
      </c>
      <c r="Q925" s="24">
        <v>8.3666002653407581E-2</v>
      </c>
      <c r="R925" s="24">
        <v>0.32093613071762422</v>
      </c>
      <c r="S925" s="24" t="s">
        <v>745</v>
      </c>
      <c r="T925" s="24">
        <v>0.34367135463986531</v>
      </c>
      <c r="U925" s="24">
        <v>0.19312344929258776</v>
      </c>
      <c r="V925" s="24">
        <v>0.20817460620033995</v>
      </c>
      <c r="W925" s="24">
        <v>0.13590437814875564</v>
      </c>
      <c r="X925" s="24">
        <v>0.11822295321411411</v>
      </c>
      <c r="Y925" s="24">
        <v>0.13852797551397319</v>
      </c>
      <c r="Z925" s="223"/>
      <c r="AA925" s="224"/>
      <c r="AB925" s="224"/>
      <c r="AC925" s="224"/>
      <c r="AD925" s="224"/>
      <c r="AE925" s="224"/>
      <c r="AF925" s="224"/>
      <c r="AG925" s="224"/>
      <c r="AH925" s="224"/>
      <c r="AI925" s="224"/>
      <c r="AJ925" s="224"/>
      <c r="AK925" s="224"/>
      <c r="AL925" s="224"/>
      <c r="AM925" s="224"/>
      <c r="AN925" s="224"/>
      <c r="AO925" s="224"/>
      <c r="AP925" s="224"/>
      <c r="AQ925" s="224"/>
      <c r="AR925" s="224"/>
      <c r="AS925" s="224"/>
      <c r="AT925" s="224"/>
      <c r="AU925" s="224"/>
      <c r="AV925" s="224"/>
      <c r="AW925" s="224"/>
      <c r="AX925" s="224"/>
      <c r="AY925" s="224"/>
      <c r="AZ925" s="224"/>
      <c r="BA925" s="224"/>
      <c r="BB925" s="224"/>
      <c r="BC925" s="224"/>
      <c r="BD925" s="224"/>
      <c r="BE925" s="224"/>
      <c r="BF925" s="224"/>
      <c r="BG925" s="224"/>
      <c r="BH925" s="224"/>
      <c r="BI925" s="224"/>
      <c r="BJ925" s="224"/>
      <c r="BK925" s="224"/>
      <c r="BL925" s="224"/>
      <c r="BM925" s="56"/>
    </row>
    <row r="926" spans="1:65">
      <c r="A926" s="30"/>
      <c r="B926" s="3" t="s">
        <v>87</v>
      </c>
      <c r="C926" s="29"/>
      <c r="D926" s="13">
        <v>4.2905642386362852E-2</v>
      </c>
      <c r="E926" s="13">
        <v>2.2447834323382484E-2</v>
      </c>
      <c r="F926" s="13">
        <v>2.5097890006679748E-2</v>
      </c>
      <c r="G926" s="13">
        <v>3.3920573283365799E-2</v>
      </c>
      <c r="H926" s="13">
        <v>2.7942614520722327E-2</v>
      </c>
      <c r="I926" s="13">
        <v>2.7069406670899146E-2</v>
      </c>
      <c r="J926" s="13">
        <v>3.0679491095042873E-2</v>
      </c>
      <c r="K926" s="13">
        <v>6.3338372264905629E-2</v>
      </c>
      <c r="L926" s="13">
        <v>5.3025491091360517E-2</v>
      </c>
      <c r="M926" s="13">
        <v>2.1495851253236577E-2</v>
      </c>
      <c r="N926" s="13">
        <v>5.3249777017025622E-2</v>
      </c>
      <c r="O926" s="13" t="s">
        <v>745</v>
      </c>
      <c r="P926" s="13">
        <v>5.5062028902794748E-2</v>
      </c>
      <c r="Q926" s="13">
        <v>1.3386560424545214E-2</v>
      </c>
      <c r="R926" s="13">
        <v>4.5522855420939611E-2</v>
      </c>
      <c r="S926" s="13" t="s">
        <v>745</v>
      </c>
      <c r="T926" s="13">
        <v>4.9201339246938487E-2</v>
      </c>
      <c r="U926" s="13">
        <v>2.9048400495250103E-2</v>
      </c>
      <c r="V926" s="13">
        <v>3.8971845154509813E-2</v>
      </c>
      <c r="W926" s="13">
        <v>2.125166194663888E-2</v>
      </c>
      <c r="X926" s="13">
        <v>1.9439235935453127E-2</v>
      </c>
      <c r="Y926" s="13">
        <v>2.0722210248911469E-2</v>
      </c>
      <c r="Z926" s="157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30"/>
      <c r="B927" s="3" t="s">
        <v>242</v>
      </c>
      <c r="C927" s="29"/>
      <c r="D927" s="13">
        <v>2.0530833787454723</v>
      </c>
      <c r="E927" s="13">
        <v>-1.3619216097616627E-2</v>
      </c>
      <c r="F927" s="13">
        <v>-5.7185123118308478E-4</v>
      </c>
      <c r="G927" s="13">
        <v>0.12520474608123733</v>
      </c>
      <c r="H927" s="13">
        <v>-8.981582691758927E-2</v>
      </c>
      <c r="I927" s="13">
        <v>-4.7020470155686889E-2</v>
      </c>
      <c r="J927" s="13">
        <v>-3.1885526910623518E-2</v>
      </c>
      <c r="K927" s="13">
        <v>4.9530029855922253E-2</v>
      </c>
      <c r="L927" s="13">
        <v>2.1608669041754069E-2</v>
      </c>
      <c r="M927" s="13">
        <v>-3.188552691062374E-2</v>
      </c>
      <c r="N927" s="13">
        <v>-3.9713945830484043E-2</v>
      </c>
      <c r="O927" s="13" t="s">
        <v>745</v>
      </c>
      <c r="P927" s="13">
        <v>-8.2339359490418706E-3</v>
      </c>
      <c r="Q927" s="13">
        <v>-2.1447635017476818E-2</v>
      </c>
      <c r="R927" s="13">
        <v>0.10380706770028603</v>
      </c>
      <c r="S927" s="13" t="s">
        <v>745</v>
      </c>
      <c r="T927" s="13">
        <v>9.3630123104467833E-2</v>
      </c>
      <c r="U927" s="13">
        <v>4.0918769044075987E-2</v>
      </c>
      <c r="V927" s="13">
        <v>-0.16366391206160336</v>
      </c>
      <c r="W927" s="13">
        <v>1.2547798501176821E-3</v>
      </c>
      <c r="X927" s="13">
        <v>-4.7803312047672741E-2</v>
      </c>
      <c r="Y927" s="13">
        <v>4.6659609585306905E-2</v>
      </c>
      <c r="Z927" s="157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30"/>
      <c r="B928" s="46" t="s">
        <v>243</v>
      </c>
      <c r="C928" s="47"/>
      <c r="D928" s="45">
        <v>31.37</v>
      </c>
      <c r="E928" s="45">
        <v>0.04</v>
      </c>
      <c r="F928" s="45">
        <v>0.16</v>
      </c>
      <c r="G928" s="45">
        <v>2.0699999999999998</v>
      </c>
      <c r="H928" s="45">
        <v>1.2</v>
      </c>
      <c r="I928" s="45">
        <v>0.55000000000000004</v>
      </c>
      <c r="J928" s="45">
        <v>0.32</v>
      </c>
      <c r="K928" s="45">
        <v>0.92</v>
      </c>
      <c r="L928" s="45">
        <v>0.49</v>
      </c>
      <c r="M928" s="45">
        <v>0.32</v>
      </c>
      <c r="N928" s="45">
        <v>0.44</v>
      </c>
      <c r="O928" s="45">
        <v>9.08</v>
      </c>
      <c r="P928" s="45">
        <v>0.04</v>
      </c>
      <c r="Q928" s="45">
        <v>0.16</v>
      </c>
      <c r="R928" s="45">
        <v>1.74</v>
      </c>
      <c r="S928" s="45">
        <v>3.13</v>
      </c>
      <c r="T928" s="45">
        <v>1.59</v>
      </c>
      <c r="U928" s="45">
        <v>0.79</v>
      </c>
      <c r="V928" s="45">
        <v>2.3199999999999998</v>
      </c>
      <c r="W928" s="45">
        <v>0.19</v>
      </c>
      <c r="X928" s="45">
        <v>0.56000000000000005</v>
      </c>
      <c r="Y928" s="45">
        <v>0.88</v>
      </c>
      <c r="Z928" s="157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B929" s="31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BM929" s="55"/>
    </row>
    <row r="930" spans="1:65" ht="15">
      <c r="B930" s="8" t="s">
        <v>537</v>
      </c>
      <c r="BM930" s="28" t="s">
        <v>67</v>
      </c>
    </row>
    <row r="931" spans="1:65" ht="15">
      <c r="A931" s="25" t="s">
        <v>30</v>
      </c>
      <c r="B931" s="18" t="s">
        <v>114</v>
      </c>
      <c r="C931" s="15" t="s">
        <v>115</v>
      </c>
      <c r="D931" s="16" t="s">
        <v>235</v>
      </c>
      <c r="E931" s="17" t="s">
        <v>235</v>
      </c>
      <c r="F931" s="17" t="s">
        <v>235</v>
      </c>
      <c r="G931" s="17" t="s">
        <v>235</v>
      </c>
      <c r="H931" s="17" t="s">
        <v>235</v>
      </c>
      <c r="I931" s="17" t="s">
        <v>235</v>
      </c>
      <c r="J931" s="17" t="s">
        <v>235</v>
      </c>
      <c r="K931" s="17" t="s">
        <v>235</v>
      </c>
      <c r="L931" s="17" t="s">
        <v>235</v>
      </c>
      <c r="M931" s="17" t="s">
        <v>235</v>
      </c>
      <c r="N931" s="17" t="s">
        <v>235</v>
      </c>
      <c r="O931" s="17" t="s">
        <v>235</v>
      </c>
      <c r="P931" s="17" t="s">
        <v>235</v>
      </c>
      <c r="Q931" s="17" t="s">
        <v>235</v>
      </c>
      <c r="R931" s="17" t="s">
        <v>235</v>
      </c>
      <c r="S931" s="17" t="s">
        <v>235</v>
      </c>
      <c r="T931" s="17" t="s">
        <v>235</v>
      </c>
      <c r="U931" s="17" t="s">
        <v>235</v>
      </c>
      <c r="V931" s="17" t="s">
        <v>235</v>
      </c>
      <c r="W931" s="17" t="s">
        <v>235</v>
      </c>
      <c r="X931" s="17" t="s">
        <v>235</v>
      </c>
      <c r="Y931" s="17" t="s">
        <v>235</v>
      </c>
      <c r="Z931" s="17" t="s">
        <v>235</v>
      </c>
      <c r="AA931" s="17" t="s">
        <v>235</v>
      </c>
      <c r="AB931" s="157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1</v>
      </c>
    </row>
    <row r="932" spans="1:65">
      <c r="A932" s="30"/>
      <c r="B932" s="19" t="s">
        <v>236</v>
      </c>
      <c r="C932" s="9" t="s">
        <v>236</v>
      </c>
      <c r="D932" s="154" t="s">
        <v>247</v>
      </c>
      <c r="E932" s="156" t="s">
        <v>248</v>
      </c>
      <c r="F932" s="156" t="s">
        <v>249</v>
      </c>
      <c r="G932" s="156" t="s">
        <v>250</v>
      </c>
      <c r="H932" s="156" t="s">
        <v>251</v>
      </c>
      <c r="I932" s="156" t="s">
        <v>252</v>
      </c>
      <c r="J932" s="156" t="s">
        <v>253</v>
      </c>
      <c r="K932" s="156" t="s">
        <v>254</v>
      </c>
      <c r="L932" s="156" t="s">
        <v>255</v>
      </c>
      <c r="M932" s="156" t="s">
        <v>256</v>
      </c>
      <c r="N932" s="156" t="s">
        <v>257</v>
      </c>
      <c r="O932" s="156" t="s">
        <v>258</v>
      </c>
      <c r="P932" s="156" t="s">
        <v>260</v>
      </c>
      <c r="Q932" s="156" t="s">
        <v>262</v>
      </c>
      <c r="R932" s="156" t="s">
        <v>263</v>
      </c>
      <c r="S932" s="156" t="s">
        <v>265</v>
      </c>
      <c r="T932" s="156" t="s">
        <v>266</v>
      </c>
      <c r="U932" s="156" t="s">
        <v>267</v>
      </c>
      <c r="V932" s="156" t="s">
        <v>268</v>
      </c>
      <c r="W932" s="156" t="s">
        <v>269</v>
      </c>
      <c r="X932" s="156" t="s">
        <v>270</v>
      </c>
      <c r="Y932" s="156" t="s">
        <v>271</v>
      </c>
      <c r="Z932" s="156" t="s">
        <v>272</v>
      </c>
      <c r="AA932" s="156" t="s">
        <v>273</v>
      </c>
      <c r="AB932" s="157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 t="s">
        <v>3</v>
      </c>
    </row>
    <row r="933" spans="1:65">
      <c r="A933" s="30"/>
      <c r="B933" s="19"/>
      <c r="C933" s="9"/>
      <c r="D933" s="10" t="s">
        <v>286</v>
      </c>
      <c r="E933" s="11" t="s">
        <v>286</v>
      </c>
      <c r="F933" s="11" t="s">
        <v>287</v>
      </c>
      <c r="G933" s="11" t="s">
        <v>287</v>
      </c>
      <c r="H933" s="11" t="s">
        <v>287</v>
      </c>
      <c r="I933" s="11" t="s">
        <v>287</v>
      </c>
      <c r="J933" s="11" t="s">
        <v>287</v>
      </c>
      <c r="K933" s="11" t="s">
        <v>287</v>
      </c>
      <c r="L933" s="11" t="s">
        <v>286</v>
      </c>
      <c r="M933" s="11" t="s">
        <v>286</v>
      </c>
      <c r="N933" s="11" t="s">
        <v>286</v>
      </c>
      <c r="O933" s="11" t="s">
        <v>286</v>
      </c>
      <c r="P933" s="11" t="s">
        <v>118</v>
      </c>
      <c r="Q933" s="11" t="s">
        <v>286</v>
      </c>
      <c r="R933" s="11" t="s">
        <v>287</v>
      </c>
      <c r="S933" s="11" t="s">
        <v>287</v>
      </c>
      <c r="T933" s="11" t="s">
        <v>287</v>
      </c>
      <c r="U933" s="11" t="s">
        <v>286</v>
      </c>
      <c r="V933" s="11" t="s">
        <v>286</v>
      </c>
      <c r="W933" s="11" t="s">
        <v>118</v>
      </c>
      <c r="X933" s="11" t="s">
        <v>287</v>
      </c>
      <c r="Y933" s="11" t="s">
        <v>287</v>
      </c>
      <c r="Z933" s="11" t="s">
        <v>287</v>
      </c>
      <c r="AA933" s="11" t="s">
        <v>286</v>
      </c>
      <c r="AB933" s="157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1</v>
      </c>
    </row>
    <row r="934" spans="1:65">
      <c r="A934" s="30"/>
      <c r="B934" s="19"/>
      <c r="C934" s="9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  <c r="AA934" s="26"/>
      <c r="AB934" s="157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1</v>
      </c>
    </row>
    <row r="935" spans="1:65">
      <c r="A935" s="30"/>
      <c r="B935" s="18">
        <v>1</v>
      </c>
      <c r="C935" s="14">
        <v>1</v>
      </c>
      <c r="D935" s="225">
        <v>4.9000000000000004</v>
      </c>
      <c r="E935" s="216">
        <v>9.3000000000000007</v>
      </c>
      <c r="F935" s="216">
        <v>11.5</v>
      </c>
      <c r="G935" s="216">
        <v>12.9</v>
      </c>
      <c r="H935" s="216">
        <v>12.35</v>
      </c>
      <c r="I935" s="216">
        <v>11.05</v>
      </c>
      <c r="J935" s="216">
        <v>10.75</v>
      </c>
      <c r="K935" s="216">
        <v>12.4</v>
      </c>
      <c r="L935" s="216">
        <v>11.54</v>
      </c>
      <c r="M935" s="216">
        <v>8.3000000000000007</v>
      </c>
      <c r="N935" s="216">
        <v>13.21</v>
      </c>
      <c r="O935" s="216">
        <v>10.916193655923369</v>
      </c>
      <c r="P935" s="216">
        <v>12.182850691199999</v>
      </c>
      <c r="Q935" s="216">
        <v>10.7</v>
      </c>
      <c r="R935" s="216">
        <v>12.5</v>
      </c>
      <c r="S935" s="216">
        <v>11.77</v>
      </c>
      <c r="T935" s="216">
        <v>10.74</v>
      </c>
      <c r="U935" s="216">
        <v>10.077029999999999</v>
      </c>
      <c r="V935" s="216">
        <v>9.1999999999999993</v>
      </c>
      <c r="W935" s="225">
        <v>14</v>
      </c>
      <c r="X935" s="216">
        <v>11.4</v>
      </c>
      <c r="Y935" s="216">
        <v>11.1</v>
      </c>
      <c r="Z935" s="216">
        <v>11.7</v>
      </c>
      <c r="AA935" s="239">
        <v>10.81</v>
      </c>
      <c r="AB935" s="217"/>
      <c r="AC935" s="218"/>
      <c r="AD935" s="218"/>
      <c r="AE935" s="218"/>
      <c r="AF935" s="218"/>
      <c r="AG935" s="218"/>
      <c r="AH935" s="218"/>
      <c r="AI935" s="218"/>
      <c r="AJ935" s="218"/>
      <c r="AK935" s="218"/>
      <c r="AL935" s="218"/>
      <c r="AM935" s="218"/>
      <c r="AN935" s="218"/>
      <c r="AO935" s="218"/>
      <c r="AP935" s="218"/>
      <c r="AQ935" s="218"/>
      <c r="AR935" s="218"/>
      <c r="AS935" s="218"/>
      <c r="AT935" s="218"/>
      <c r="AU935" s="218"/>
      <c r="AV935" s="218"/>
      <c r="AW935" s="218"/>
      <c r="AX935" s="218"/>
      <c r="AY935" s="218"/>
      <c r="AZ935" s="218"/>
      <c r="BA935" s="218"/>
      <c r="BB935" s="218"/>
      <c r="BC935" s="218"/>
      <c r="BD935" s="218"/>
      <c r="BE935" s="218"/>
      <c r="BF935" s="218"/>
      <c r="BG935" s="218"/>
      <c r="BH935" s="218"/>
      <c r="BI935" s="218"/>
      <c r="BJ935" s="218"/>
      <c r="BK935" s="218"/>
      <c r="BL935" s="218"/>
      <c r="BM935" s="219">
        <v>1</v>
      </c>
    </row>
    <row r="936" spans="1:65">
      <c r="A936" s="30"/>
      <c r="B936" s="19">
        <v>1</v>
      </c>
      <c r="C936" s="9">
        <v>2</v>
      </c>
      <c r="D936" s="226">
        <v>5.4</v>
      </c>
      <c r="E936" s="220">
        <v>8.6</v>
      </c>
      <c r="F936" s="220">
        <v>11.6</v>
      </c>
      <c r="G936" s="220">
        <v>12.75</v>
      </c>
      <c r="H936" s="220">
        <v>13.05</v>
      </c>
      <c r="I936" s="220">
        <v>11</v>
      </c>
      <c r="J936" s="220">
        <v>10.3</v>
      </c>
      <c r="K936" s="220">
        <v>12.2</v>
      </c>
      <c r="L936" s="220">
        <v>11.96</v>
      </c>
      <c r="M936" s="220">
        <v>8.1999999999999993</v>
      </c>
      <c r="N936" s="220">
        <v>13.2</v>
      </c>
      <c r="O936" s="220">
        <v>11.85524238480015</v>
      </c>
      <c r="P936" s="220">
        <v>12.115534243199999</v>
      </c>
      <c r="Q936" s="220">
        <v>10.3</v>
      </c>
      <c r="R936" s="220">
        <v>12.7</v>
      </c>
      <c r="S936" s="220">
        <v>11.77</v>
      </c>
      <c r="T936" s="220">
        <v>11.16</v>
      </c>
      <c r="U936" s="220">
        <v>10.28335</v>
      </c>
      <c r="V936" s="220">
        <v>9.41</v>
      </c>
      <c r="W936" s="226">
        <v>12</v>
      </c>
      <c r="X936" s="220">
        <v>11.8</v>
      </c>
      <c r="Y936" s="220">
        <v>11.6</v>
      </c>
      <c r="Z936" s="220">
        <v>11.6</v>
      </c>
      <c r="AA936" s="220">
        <v>9.3800000000000008</v>
      </c>
      <c r="AB936" s="217"/>
      <c r="AC936" s="218"/>
      <c r="AD936" s="218"/>
      <c r="AE936" s="218"/>
      <c r="AF936" s="218"/>
      <c r="AG936" s="218"/>
      <c r="AH936" s="218"/>
      <c r="AI936" s="218"/>
      <c r="AJ936" s="218"/>
      <c r="AK936" s="218"/>
      <c r="AL936" s="218"/>
      <c r="AM936" s="218"/>
      <c r="AN936" s="218"/>
      <c r="AO936" s="218"/>
      <c r="AP936" s="218"/>
      <c r="AQ936" s="218"/>
      <c r="AR936" s="218"/>
      <c r="AS936" s="218"/>
      <c r="AT936" s="218"/>
      <c r="AU936" s="218"/>
      <c r="AV936" s="218"/>
      <c r="AW936" s="218"/>
      <c r="AX936" s="218"/>
      <c r="AY936" s="218"/>
      <c r="AZ936" s="218"/>
      <c r="BA936" s="218"/>
      <c r="BB936" s="218"/>
      <c r="BC936" s="218"/>
      <c r="BD936" s="218"/>
      <c r="BE936" s="218"/>
      <c r="BF936" s="218"/>
      <c r="BG936" s="218"/>
      <c r="BH936" s="218"/>
      <c r="BI936" s="218"/>
      <c r="BJ936" s="218"/>
      <c r="BK936" s="218"/>
      <c r="BL936" s="218"/>
      <c r="BM936" s="219">
        <v>37</v>
      </c>
    </row>
    <row r="937" spans="1:65">
      <c r="A937" s="30"/>
      <c r="B937" s="19">
        <v>1</v>
      </c>
      <c r="C937" s="9">
        <v>3</v>
      </c>
      <c r="D937" s="226">
        <v>5.5</v>
      </c>
      <c r="E937" s="220">
        <v>9.1</v>
      </c>
      <c r="F937" s="220">
        <v>11.5</v>
      </c>
      <c r="G937" s="220">
        <v>13.05</v>
      </c>
      <c r="H937" s="220">
        <v>11.45</v>
      </c>
      <c r="I937" s="220">
        <v>10.65</v>
      </c>
      <c r="J937" s="227">
        <v>13.35</v>
      </c>
      <c r="K937" s="220">
        <v>12.8</v>
      </c>
      <c r="L937" s="220">
        <v>12.69</v>
      </c>
      <c r="M937" s="220">
        <v>8.3000000000000007</v>
      </c>
      <c r="N937" s="220">
        <v>13.27</v>
      </c>
      <c r="O937" s="220">
        <v>11.856212464438833</v>
      </c>
      <c r="P937" s="220">
        <v>10.946608444799999</v>
      </c>
      <c r="Q937" s="220">
        <v>10.199999999999999</v>
      </c>
      <c r="R937" s="220">
        <v>12.4</v>
      </c>
      <c r="S937" s="220">
        <v>11.37</v>
      </c>
      <c r="T937" s="220">
        <v>10.3</v>
      </c>
      <c r="U937" s="220">
        <v>10.128995</v>
      </c>
      <c r="V937" s="220">
        <v>9.31</v>
      </c>
      <c r="W937" s="226">
        <v>13</v>
      </c>
      <c r="X937" s="220">
        <v>10.1</v>
      </c>
      <c r="Y937" s="220">
        <v>11.7</v>
      </c>
      <c r="Z937" s="220">
        <v>11.8</v>
      </c>
      <c r="AA937" s="220">
        <v>9.74</v>
      </c>
      <c r="AB937" s="217"/>
      <c r="AC937" s="218"/>
      <c r="AD937" s="218"/>
      <c r="AE937" s="218"/>
      <c r="AF937" s="218"/>
      <c r="AG937" s="218"/>
      <c r="AH937" s="218"/>
      <c r="AI937" s="218"/>
      <c r="AJ937" s="218"/>
      <c r="AK937" s="218"/>
      <c r="AL937" s="218"/>
      <c r="AM937" s="218"/>
      <c r="AN937" s="218"/>
      <c r="AO937" s="218"/>
      <c r="AP937" s="218"/>
      <c r="AQ937" s="218"/>
      <c r="AR937" s="218"/>
      <c r="AS937" s="218"/>
      <c r="AT937" s="218"/>
      <c r="AU937" s="218"/>
      <c r="AV937" s="218"/>
      <c r="AW937" s="218"/>
      <c r="AX937" s="218"/>
      <c r="AY937" s="218"/>
      <c r="AZ937" s="218"/>
      <c r="BA937" s="218"/>
      <c r="BB937" s="218"/>
      <c r="BC937" s="218"/>
      <c r="BD937" s="218"/>
      <c r="BE937" s="218"/>
      <c r="BF937" s="218"/>
      <c r="BG937" s="218"/>
      <c r="BH937" s="218"/>
      <c r="BI937" s="218"/>
      <c r="BJ937" s="218"/>
      <c r="BK937" s="218"/>
      <c r="BL937" s="218"/>
      <c r="BM937" s="219">
        <v>16</v>
      </c>
    </row>
    <row r="938" spans="1:65">
      <c r="A938" s="30"/>
      <c r="B938" s="19">
        <v>1</v>
      </c>
      <c r="C938" s="9">
        <v>4</v>
      </c>
      <c r="D938" s="227">
        <v>7.1</v>
      </c>
      <c r="E938" s="220">
        <v>9</v>
      </c>
      <c r="F938" s="220">
        <v>11.4</v>
      </c>
      <c r="G938" s="227">
        <v>12.05</v>
      </c>
      <c r="H938" s="220">
        <v>12.35</v>
      </c>
      <c r="I938" s="220">
        <v>10.65</v>
      </c>
      <c r="J938" s="220">
        <v>10.8</v>
      </c>
      <c r="K938" s="220">
        <v>12.6</v>
      </c>
      <c r="L938" s="220">
        <v>12.25</v>
      </c>
      <c r="M938" s="220">
        <v>8.1999999999999993</v>
      </c>
      <c r="N938" s="220">
        <v>13.53</v>
      </c>
      <c r="O938" s="220">
        <v>11.838937360439404</v>
      </c>
      <c r="P938" s="220">
        <v>11.122501332256583</v>
      </c>
      <c r="Q938" s="220">
        <v>10.6</v>
      </c>
      <c r="R938" s="220">
        <v>12.7</v>
      </c>
      <c r="S938" s="220">
        <v>11.56</v>
      </c>
      <c r="T938" s="220">
        <v>11.16</v>
      </c>
      <c r="U938" s="220">
        <v>10.100925</v>
      </c>
      <c r="V938" s="220">
        <v>9.31</v>
      </c>
      <c r="W938" s="226">
        <v>14</v>
      </c>
      <c r="X938" s="220">
        <v>10.7</v>
      </c>
      <c r="Y938" s="220">
        <v>11.5</v>
      </c>
      <c r="Z938" s="220">
        <v>11.6</v>
      </c>
      <c r="AA938" s="220">
        <v>9.27</v>
      </c>
      <c r="AB938" s="217"/>
      <c r="AC938" s="218"/>
      <c r="AD938" s="218"/>
      <c r="AE938" s="218"/>
      <c r="AF938" s="218"/>
      <c r="AG938" s="218"/>
      <c r="AH938" s="218"/>
      <c r="AI938" s="218"/>
      <c r="AJ938" s="218"/>
      <c r="AK938" s="218"/>
      <c r="AL938" s="218"/>
      <c r="AM938" s="218"/>
      <c r="AN938" s="218"/>
      <c r="AO938" s="218"/>
      <c r="AP938" s="218"/>
      <c r="AQ938" s="218"/>
      <c r="AR938" s="218"/>
      <c r="AS938" s="218"/>
      <c r="AT938" s="218"/>
      <c r="AU938" s="218"/>
      <c r="AV938" s="218"/>
      <c r="AW938" s="218"/>
      <c r="AX938" s="218"/>
      <c r="AY938" s="218"/>
      <c r="AZ938" s="218"/>
      <c r="BA938" s="218"/>
      <c r="BB938" s="218"/>
      <c r="BC938" s="218"/>
      <c r="BD938" s="218"/>
      <c r="BE938" s="218"/>
      <c r="BF938" s="218"/>
      <c r="BG938" s="218"/>
      <c r="BH938" s="218"/>
      <c r="BI938" s="218"/>
      <c r="BJ938" s="218"/>
      <c r="BK938" s="218"/>
      <c r="BL938" s="218"/>
      <c r="BM938" s="219">
        <v>11.12878756712279</v>
      </c>
    </row>
    <row r="939" spans="1:65">
      <c r="A939" s="30"/>
      <c r="B939" s="19">
        <v>1</v>
      </c>
      <c r="C939" s="9">
        <v>5</v>
      </c>
      <c r="D939" s="226">
        <v>5.8</v>
      </c>
      <c r="E939" s="220">
        <v>8.5</v>
      </c>
      <c r="F939" s="220">
        <v>11.3</v>
      </c>
      <c r="G939" s="220">
        <v>12.8</v>
      </c>
      <c r="H939" s="220">
        <v>11.75</v>
      </c>
      <c r="I939" s="220">
        <v>10.7</v>
      </c>
      <c r="J939" s="220">
        <v>9.76</v>
      </c>
      <c r="K939" s="220">
        <v>12.9</v>
      </c>
      <c r="L939" s="220">
        <v>12.25</v>
      </c>
      <c r="M939" s="220">
        <v>8.6999999999999993</v>
      </c>
      <c r="N939" s="220">
        <v>13.65</v>
      </c>
      <c r="O939" s="220">
        <v>11.507786398435888</v>
      </c>
      <c r="P939" s="220">
        <v>11.209422384</v>
      </c>
      <c r="Q939" s="220">
        <v>10.8</v>
      </c>
      <c r="R939" s="220">
        <v>12.8</v>
      </c>
      <c r="S939" s="220">
        <v>11.61</v>
      </c>
      <c r="T939" s="220">
        <v>10.99</v>
      </c>
      <c r="U939" s="227">
        <v>10.546139999999999</v>
      </c>
      <c r="V939" s="220">
        <v>9.6300000000000008</v>
      </c>
      <c r="W939" s="226">
        <v>14</v>
      </c>
      <c r="X939" s="220">
        <v>9.8000000000000007</v>
      </c>
      <c r="Y939" s="220">
        <v>11.2</v>
      </c>
      <c r="Z939" s="220">
        <v>11.6</v>
      </c>
      <c r="AA939" s="220">
        <v>9.51</v>
      </c>
      <c r="AB939" s="217"/>
      <c r="AC939" s="218"/>
      <c r="AD939" s="218"/>
      <c r="AE939" s="218"/>
      <c r="AF939" s="218"/>
      <c r="AG939" s="218"/>
      <c r="AH939" s="218"/>
      <c r="AI939" s="218"/>
      <c r="AJ939" s="218"/>
      <c r="AK939" s="218"/>
      <c r="AL939" s="218"/>
      <c r="AM939" s="218"/>
      <c r="AN939" s="218"/>
      <c r="AO939" s="218"/>
      <c r="AP939" s="218"/>
      <c r="AQ939" s="218"/>
      <c r="AR939" s="218"/>
      <c r="AS939" s="218"/>
      <c r="AT939" s="218"/>
      <c r="AU939" s="218"/>
      <c r="AV939" s="218"/>
      <c r="AW939" s="218"/>
      <c r="AX939" s="218"/>
      <c r="AY939" s="218"/>
      <c r="AZ939" s="218"/>
      <c r="BA939" s="218"/>
      <c r="BB939" s="218"/>
      <c r="BC939" s="218"/>
      <c r="BD939" s="218"/>
      <c r="BE939" s="218"/>
      <c r="BF939" s="218"/>
      <c r="BG939" s="218"/>
      <c r="BH939" s="218"/>
      <c r="BI939" s="218"/>
      <c r="BJ939" s="218"/>
      <c r="BK939" s="218"/>
      <c r="BL939" s="218"/>
      <c r="BM939" s="219">
        <v>58</v>
      </c>
    </row>
    <row r="940" spans="1:65">
      <c r="A940" s="30"/>
      <c r="B940" s="19">
        <v>1</v>
      </c>
      <c r="C940" s="9">
        <v>6</v>
      </c>
      <c r="D940" s="226">
        <v>5.2</v>
      </c>
      <c r="E940" s="220">
        <v>9.1999999999999993</v>
      </c>
      <c r="F940" s="220">
        <v>11.55</v>
      </c>
      <c r="G940" s="220">
        <v>12.65</v>
      </c>
      <c r="H940" s="220">
        <v>11.95</v>
      </c>
      <c r="I940" s="220">
        <v>11.2</v>
      </c>
      <c r="J940" s="220">
        <v>9.77</v>
      </c>
      <c r="K940" s="220">
        <v>13.6</v>
      </c>
      <c r="L940" s="220">
        <v>11.95</v>
      </c>
      <c r="M940" s="220">
        <v>8.6</v>
      </c>
      <c r="N940" s="220">
        <v>13.76</v>
      </c>
      <c r="O940" s="220">
        <v>11.41451841911406</v>
      </c>
      <c r="P940" s="220">
        <v>10.9534230816</v>
      </c>
      <c r="Q940" s="220">
        <v>10.8</v>
      </c>
      <c r="R940" s="220">
        <v>12.3</v>
      </c>
      <c r="S940" s="220">
        <v>11.67</v>
      </c>
      <c r="T940" s="220">
        <v>10.89</v>
      </c>
      <c r="U940" s="220">
        <v>10.118639999999999</v>
      </c>
      <c r="V940" s="220">
        <v>9.5399999999999991</v>
      </c>
      <c r="W940" s="226">
        <v>14</v>
      </c>
      <c r="X940" s="220">
        <v>11.1</v>
      </c>
      <c r="Y940" s="220">
        <v>11.4</v>
      </c>
      <c r="Z940" s="220">
        <v>11.5</v>
      </c>
      <c r="AA940" s="220">
        <v>9.9700000000000006</v>
      </c>
      <c r="AB940" s="217"/>
      <c r="AC940" s="218"/>
      <c r="AD940" s="218"/>
      <c r="AE940" s="218"/>
      <c r="AF940" s="218"/>
      <c r="AG940" s="218"/>
      <c r="AH940" s="218"/>
      <c r="AI940" s="218"/>
      <c r="AJ940" s="218"/>
      <c r="AK940" s="218"/>
      <c r="AL940" s="218"/>
      <c r="AM940" s="218"/>
      <c r="AN940" s="218"/>
      <c r="AO940" s="218"/>
      <c r="AP940" s="218"/>
      <c r="AQ940" s="218"/>
      <c r="AR940" s="218"/>
      <c r="AS940" s="218"/>
      <c r="AT940" s="218"/>
      <c r="AU940" s="218"/>
      <c r="AV940" s="218"/>
      <c r="AW940" s="218"/>
      <c r="AX940" s="218"/>
      <c r="AY940" s="218"/>
      <c r="AZ940" s="218"/>
      <c r="BA940" s="218"/>
      <c r="BB940" s="218"/>
      <c r="BC940" s="218"/>
      <c r="BD940" s="218"/>
      <c r="BE940" s="218"/>
      <c r="BF940" s="218"/>
      <c r="BG940" s="218"/>
      <c r="BH940" s="218"/>
      <c r="BI940" s="218"/>
      <c r="BJ940" s="218"/>
      <c r="BK940" s="218"/>
      <c r="BL940" s="218"/>
      <c r="BM940" s="221"/>
    </row>
    <row r="941" spans="1:65">
      <c r="A941" s="30"/>
      <c r="B941" s="20" t="s">
        <v>239</v>
      </c>
      <c r="C941" s="12"/>
      <c r="D941" s="222">
        <v>5.6499999999999995</v>
      </c>
      <c r="E941" s="222">
        <v>8.9500000000000011</v>
      </c>
      <c r="F941" s="222">
        <v>11.475</v>
      </c>
      <c r="G941" s="222">
        <v>12.700000000000001</v>
      </c>
      <c r="H941" s="222">
        <v>12.149999999999999</v>
      </c>
      <c r="I941" s="222">
        <v>10.875</v>
      </c>
      <c r="J941" s="222">
        <v>10.788333333333334</v>
      </c>
      <c r="K941" s="222">
        <v>12.75</v>
      </c>
      <c r="L941" s="222">
        <v>12.106666666666667</v>
      </c>
      <c r="M941" s="222">
        <v>8.3833333333333346</v>
      </c>
      <c r="N941" s="222">
        <v>13.436666666666667</v>
      </c>
      <c r="O941" s="222">
        <v>11.56481511385862</v>
      </c>
      <c r="P941" s="222">
        <v>11.421723362842764</v>
      </c>
      <c r="Q941" s="222">
        <v>10.566666666666665</v>
      </c>
      <c r="R941" s="222">
        <v>12.566666666666665</v>
      </c>
      <c r="S941" s="222">
        <v>11.625</v>
      </c>
      <c r="T941" s="222">
        <v>10.873333333333335</v>
      </c>
      <c r="U941" s="222">
        <v>10.20918</v>
      </c>
      <c r="V941" s="222">
        <v>9.4</v>
      </c>
      <c r="W941" s="222">
        <v>13.5</v>
      </c>
      <c r="X941" s="222">
        <v>10.816666666666665</v>
      </c>
      <c r="Y941" s="222">
        <v>11.416666666666666</v>
      </c>
      <c r="Z941" s="222">
        <v>11.633333333333333</v>
      </c>
      <c r="AA941" s="222">
        <v>9.7799999999999994</v>
      </c>
      <c r="AB941" s="217"/>
      <c r="AC941" s="218"/>
      <c r="AD941" s="218"/>
      <c r="AE941" s="218"/>
      <c r="AF941" s="218"/>
      <c r="AG941" s="218"/>
      <c r="AH941" s="218"/>
      <c r="AI941" s="218"/>
      <c r="AJ941" s="218"/>
      <c r="AK941" s="218"/>
      <c r="AL941" s="218"/>
      <c r="AM941" s="218"/>
      <c r="AN941" s="218"/>
      <c r="AO941" s="218"/>
      <c r="AP941" s="218"/>
      <c r="AQ941" s="218"/>
      <c r="AR941" s="218"/>
      <c r="AS941" s="218"/>
      <c r="AT941" s="218"/>
      <c r="AU941" s="218"/>
      <c r="AV941" s="218"/>
      <c r="AW941" s="218"/>
      <c r="AX941" s="218"/>
      <c r="AY941" s="218"/>
      <c r="AZ941" s="218"/>
      <c r="BA941" s="218"/>
      <c r="BB941" s="218"/>
      <c r="BC941" s="218"/>
      <c r="BD941" s="218"/>
      <c r="BE941" s="218"/>
      <c r="BF941" s="218"/>
      <c r="BG941" s="218"/>
      <c r="BH941" s="218"/>
      <c r="BI941" s="218"/>
      <c r="BJ941" s="218"/>
      <c r="BK941" s="218"/>
      <c r="BL941" s="218"/>
      <c r="BM941" s="221"/>
    </row>
    <row r="942" spans="1:65">
      <c r="A942" s="30"/>
      <c r="B942" s="3" t="s">
        <v>240</v>
      </c>
      <c r="C942" s="29"/>
      <c r="D942" s="220">
        <v>5.45</v>
      </c>
      <c r="E942" s="220">
        <v>9.0500000000000007</v>
      </c>
      <c r="F942" s="220">
        <v>11.5</v>
      </c>
      <c r="G942" s="220">
        <v>12.775</v>
      </c>
      <c r="H942" s="220">
        <v>12.149999999999999</v>
      </c>
      <c r="I942" s="220">
        <v>10.85</v>
      </c>
      <c r="J942" s="220">
        <v>10.525</v>
      </c>
      <c r="K942" s="220">
        <v>12.7</v>
      </c>
      <c r="L942" s="220">
        <v>12.105</v>
      </c>
      <c r="M942" s="220">
        <v>8.3000000000000007</v>
      </c>
      <c r="N942" s="220">
        <v>13.399999999999999</v>
      </c>
      <c r="O942" s="220">
        <v>11.673361879437646</v>
      </c>
      <c r="P942" s="220">
        <v>11.165961858128291</v>
      </c>
      <c r="Q942" s="220">
        <v>10.649999999999999</v>
      </c>
      <c r="R942" s="220">
        <v>12.6</v>
      </c>
      <c r="S942" s="220">
        <v>11.64</v>
      </c>
      <c r="T942" s="220">
        <v>10.940000000000001</v>
      </c>
      <c r="U942" s="220">
        <v>10.123817499999999</v>
      </c>
      <c r="V942" s="220">
        <v>9.36</v>
      </c>
      <c r="W942" s="220">
        <v>14</v>
      </c>
      <c r="X942" s="220">
        <v>10.899999999999999</v>
      </c>
      <c r="Y942" s="220">
        <v>11.45</v>
      </c>
      <c r="Z942" s="220">
        <v>11.6</v>
      </c>
      <c r="AA942" s="220">
        <v>9.625</v>
      </c>
      <c r="AB942" s="217"/>
      <c r="AC942" s="218"/>
      <c r="AD942" s="218"/>
      <c r="AE942" s="218"/>
      <c r="AF942" s="218"/>
      <c r="AG942" s="218"/>
      <c r="AH942" s="218"/>
      <c r="AI942" s="218"/>
      <c r="AJ942" s="218"/>
      <c r="AK942" s="218"/>
      <c r="AL942" s="218"/>
      <c r="AM942" s="218"/>
      <c r="AN942" s="218"/>
      <c r="AO942" s="218"/>
      <c r="AP942" s="218"/>
      <c r="AQ942" s="218"/>
      <c r="AR942" s="218"/>
      <c r="AS942" s="218"/>
      <c r="AT942" s="218"/>
      <c r="AU942" s="218"/>
      <c r="AV942" s="218"/>
      <c r="AW942" s="218"/>
      <c r="AX942" s="218"/>
      <c r="AY942" s="218"/>
      <c r="AZ942" s="218"/>
      <c r="BA942" s="218"/>
      <c r="BB942" s="218"/>
      <c r="BC942" s="218"/>
      <c r="BD942" s="218"/>
      <c r="BE942" s="218"/>
      <c r="BF942" s="218"/>
      <c r="BG942" s="218"/>
      <c r="BH942" s="218"/>
      <c r="BI942" s="218"/>
      <c r="BJ942" s="218"/>
      <c r="BK942" s="218"/>
      <c r="BL942" s="218"/>
      <c r="BM942" s="221"/>
    </row>
    <row r="943" spans="1:65">
      <c r="A943" s="30"/>
      <c r="B943" s="3" t="s">
        <v>241</v>
      </c>
      <c r="C943" s="29"/>
      <c r="D943" s="220">
        <v>0.77136243102708224</v>
      </c>
      <c r="E943" s="220">
        <v>0.3271085446759226</v>
      </c>
      <c r="F943" s="220">
        <v>0.10839741694339373</v>
      </c>
      <c r="G943" s="220">
        <v>0.34641016151377541</v>
      </c>
      <c r="H943" s="220">
        <v>0.56213877290220826</v>
      </c>
      <c r="I943" s="220">
        <v>0.23822258499143176</v>
      </c>
      <c r="J943" s="220">
        <v>1.3339177885711901</v>
      </c>
      <c r="K943" s="220">
        <v>0.4888762624632127</v>
      </c>
      <c r="L943" s="220">
        <v>0.38691945759636687</v>
      </c>
      <c r="M943" s="220">
        <v>0.21369760566432794</v>
      </c>
      <c r="N943" s="220">
        <v>0.24245961863095197</v>
      </c>
      <c r="O943" s="220">
        <v>0.37174039011927829</v>
      </c>
      <c r="P943" s="220">
        <v>0.57277102155029658</v>
      </c>
      <c r="Q943" s="220">
        <v>0.25819888974716138</v>
      </c>
      <c r="R943" s="220">
        <v>0.19663841605003474</v>
      </c>
      <c r="S943" s="220">
        <v>0.15069837424471447</v>
      </c>
      <c r="T943" s="220">
        <v>0.32395472934758418</v>
      </c>
      <c r="U943" s="220">
        <v>0.18047333534347956</v>
      </c>
      <c r="V943" s="220">
        <v>0.16049922118191118</v>
      </c>
      <c r="W943" s="220">
        <v>0.83666002653407556</v>
      </c>
      <c r="X943" s="220">
        <v>0.76789756261279196</v>
      </c>
      <c r="Y943" s="220">
        <v>0.23166067138525406</v>
      </c>
      <c r="Z943" s="220">
        <v>0.10327955589886466</v>
      </c>
      <c r="AA943" s="220">
        <v>0.56419854661280389</v>
      </c>
      <c r="AB943" s="217"/>
      <c r="AC943" s="218"/>
      <c r="AD943" s="218"/>
      <c r="AE943" s="218"/>
      <c r="AF943" s="218"/>
      <c r="AG943" s="218"/>
      <c r="AH943" s="218"/>
      <c r="AI943" s="218"/>
      <c r="AJ943" s="218"/>
      <c r="AK943" s="218"/>
      <c r="AL943" s="218"/>
      <c r="AM943" s="218"/>
      <c r="AN943" s="218"/>
      <c r="AO943" s="218"/>
      <c r="AP943" s="218"/>
      <c r="AQ943" s="218"/>
      <c r="AR943" s="218"/>
      <c r="AS943" s="218"/>
      <c r="AT943" s="218"/>
      <c r="AU943" s="218"/>
      <c r="AV943" s="218"/>
      <c r="AW943" s="218"/>
      <c r="AX943" s="218"/>
      <c r="AY943" s="218"/>
      <c r="AZ943" s="218"/>
      <c r="BA943" s="218"/>
      <c r="BB943" s="218"/>
      <c r="BC943" s="218"/>
      <c r="BD943" s="218"/>
      <c r="BE943" s="218"/>
      <c r="BF943" s="218"/>
      <c r="BG943" s="218"/>
      <c r="BH943" s="218"/>
      <c r="BI943" s="218"/>
      <c r="BJ943" s="218"/>
      <c r="BK943" s="218"/>
      <c r="BL943" s="218"/>
      <c r="BM943" s="221"/>
    </row>
    <row r="944" spans="1:65">
      <c r="A944" s="30"/>
      <c r="B944" s="3" t="s">
        <v>87</v>
      </c>
      <c r="C944" s="29"/>
      <c r="D944" s="13">
        <v>0.13652432407558979</v>
      </c>
      <c r="E944" s="13">
        <v>3.6548440745913138E-2</v>
      </c>
      <c r="F944" s="13">
        <v>9.4463979907096936E-3</v>
      </c>
      <c r="G944" s="13">
        <v>2.7276390670376013E-2</v>
      </c>
      <c r="H944" s="13">
        <v>4.6266565670963648E-2</v>
      </c>
      <c r="I944" s="13">
        <v>2.1905525056683379E-2</v>
      </c>
      <c r="J944" s="13">
        <v>0.12364447290942593</v>
      </c>
      <c r="K944" s="13">
        <v>3.8343236271624524E-2</v>
      </c>
      <c r="L944" s="13">
        <v>3.1959206299259378E-2</v>
      </c>
      <c r="M944" s="13">
        <v>2.5490768071291598E-2</v>
      </c>
      <c r="N944" s="13">
        <v>1.804462554931421E-2</v>
      </c>
      <c r="O944" s="13">
        <v>3.2144084143101055E-2</v>
      </c>
      <c r="P944" s="13">
        <v>5.0147513063890127E-2</v>
      </c>
      <c r="Q944" s="13">
        <v>2.4435226159037357E-2</v>
      </c>
      <c r="R944" s="13">
        <v>1.5647619314326375E-2</v>
      </c>
      <c r="S944" s="13">
        <v>1.2963301010298019E-2</v>
      </c>
      <c r="T944" s="13">
        <v>2.9793506684327172E-2</v>
      </c>
      <c r="U944" s="13">
        <v>1.7677554450355421E-2</v>
      </c>
      <c r="V944" s="13">
        <v>1.7074385232118211E-2</v>
      </c>
      <c r="W944" s="13">
        <v>6.1974816780301895E-2</v>
      </c>
      <c r="X944" s="13">
        <v>7.0992070503493876E-2</v>
      </c>
      <c r="Y944" s="13">
        <v>2.0291445668781379E-2</v>
      </c>
      <c r="Z944" s="13">
        <v>8.8778987878680229E-3</v>
      </c>
      <c r="AA944" s="13">
        <v>5.7689012946094471E-2</v>
      </c>
      <c r="AB944" s="157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30"/>
      <c r="B945" s="3" t="s">
        <v>242</v>
      </c>
      <c r="C945" s="29"/>
      <c r="D945" s="13">
        <v>-0.49230767808961451</v>
      </c>
      <c r="E945" s="13">
        <v>-0.19577941927469888</v>
      </c>
      <c r="F945" s="13">
        <v>3.1109627242774218E-2</v>
      </c>
      <c r="G945" s="13">
        <v>0.14118451119679598</v>
      </c>
      <c r="H945" s="13">
        <v>9.1763134727643081E-2</v>
      </c>
      <c r="I945" s="13">
        <v>-2.2804601632665067E-2</v>
      </c>
      <c r="J945" s="13">
        <v>-3.0592212470228364E-2</v>
      </c>
      <c r="K945" s="13">
        <v>0.14567736360308237</v>
      </c>
      <c r="L945" s="13">
        <v>8.7869329308861488E-2</v>
      </c>
      <c r="M945" s="13">
        <v>-0.24669841321261365</v>
      </c>
      <c r="N945" s="13">
        <v>0.20737920331608506</v>
      </c>
      <c r="O945" s="13">
        <v>3.9180148251186209E-2</v>
      </c>
      <c r="P945" s="13">
        <v>2.6322345893759147E-2</v>
      </c>
      <c r="Q945" s="13">
        <v>-5.0510524804765922E-2</v>
      </c>
      <c r="R945" s="13">
        <v>0.12920357144669792</v>
      </c>
      <c r="S945" s="13">
        <v>4.4588184461634039E-2</v>
      </c>
      <c r="T945" s="13">
        <v>-2.2954363379541043E-2</v>
      </c>
      <c r="U945" s="13">
        <v>-8.2633221415739921E-2</v>
      </c>
      <c r="V945" s="13">
        <v>-0.15534374761811964</v>
      </c>
      <c r="W945" s="13">
        <v>0.21307014969738147</v>
      </c>
      <c r="X945" s="13">
        <v>-2.8046262773332886E-2</v>
      </c>
      <c r="Y945" s="13">
        <v>2.5867966102106399E-2</v>
      </c>
      <c r="Z945" s="13">
        <v>4.533699319601503E-2</v>
      </c>
      <c r="AA945" s="13">
        <v>-0.12119806933034161</v>
      </c>
      <c r="AB945" s="157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30"/>
      <c r="B946" s="46" t="s">
        <v>243</v>
      </c>
      <c r="C946" s="47"/>
      <c r="D946" s="45">
        <v>5.3</v>
      </c>
      <c r="E946" s="45">
        <v>2.27</v>
      </c>
      <c r="F946" s="45">
        <v>0.05</v>
      </c>
      <c r="G946" s="45">
        <v>1.18</v>
      </c>
      <c r="H946" s="45">
        <v>0.67</v>
      </c>
      <c r="I946" s="45">
        <v>0.5</v>
      </c>
      <c r="J946" s="45">
        <v>0.57999999999999996</v>
      </c>
      <c r="K946" s="45">
        <v>1.23</v>
      </c>
      <c r="L946" s="45">
        <v>0.63</v>
      </c>
      <c r="M946" s="45">
        <v>2.79</v>
      </c>
      <c r="N946" s="45">
        <v>1.86</v>
      </c>
      <c r="O946" s="45">
        <v>0.14000000000000001</v>
      </c>
      <c r="P946" s="45">
        <v>0</v>
      </c>
      <c r="Q946" s="45">
        <v>0.78</v>
      </c>
      <c r="R946" s="45">
        <v>1.06</v>
      </c>
      <c r="S946" s="45">
        <v>0.19</v>
      </c>
      <c r="T946" s="45">
        <v>0.5</v>
      </c>
      <c r="U946" s="45">
        <v>1.1100000000000001</v>
      </c>
      <c r="V946" s="45">
        <v>1.85</v>
      </c>
      <c r="W946" s="45" t="s">
        <v>244</v>
      </c>
      <c r="X946" s="45">
        <v>0.55000000000000004</v>
      </c>
      <c r="Y946" s="45">
        <v>0</v>
      </c>
      <c r="Z946" s="45">
        <v>0.2</v>
      </c>
      <c r="AA946" s="45">
        <v>1.5</v>
      </c>
      <c r="AB946" s="157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B947" s="31" t="s">
        <v>304</v>
      </c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  <c r="AA947" s="20"/>
      <c r="BM947" s="55"/>
    </row>
    <row r="948" spans="1:65">
      <c r="BM948" s="55"/>
    </row>
    <row r="949" spans="1:65" ht="15">
      <c r="B949" s="8" t="s">
        <v>538</v>
      </c>
      <c r="BM949" s="28" t="s">
        <v>67</v>
      </c>
    </row>
    <row r="950" spans="1:65" ht="15">
      <c r="A950" s="25" t="s">
        <v>63</v>
      </c>
      <c r="B950" s="18" t="s">
        <v>114</v>
      </c>
      <c r="C950" s="15" t="s">
        <v>115</v>
      </c>
      <c r="D950" s="16" t="s">
        <v>235</v>
      </c>
      <c r="E950" s="17" t="s">
        <v>235</v>
      </c>
      <c r="F950" s="17" t="s">
        <v>235</v>
      </c>
      <c r="G950" s="17" t="s">
        <v>235</v>
      </c>
      <c r="H950" s="17" t="s">
        <v>235</v>
      </c>
      <c r="I950" s="17" t="s">
        <v>235</v>
      </c>
      <c r="J950" s="17" t="s">
        <v>235</v>
      </c>
      <c r="K950" s="17" t="s">
        <v>235</v>
      </c>
      <c r="L950" s="17" t="s">
        <v>235</v>
      </c>
      <c r="M950" s="17" t="s">
        <v>235</v>
      </c>
      <c r="N950" s="17" t="s">
        <v>235</v>
      </c>
      <c r="O950" s="17" t="s">
        <v>235</v>
      </c>
      <c r="P950" s="17" t="s">
        <v>235</v>
      </c>
      <c r="Q950" s="17" t="s">
        <v>235</v>
      </c>
      <c r="R950" s="17" t="s">
        <v>235</v>
      </c>
      <c r="S950" s="17" t="s">
        <v>235</v>
      </c>
      <c r="T950" s="17" t="s">
        <v>235</v>
      </c>
      <c r="U950" s="17" t="s">
        <v>235</v>
      </c>
      <c r="V950" s="17" t="s">
        <v>235</v>
      </c>
      <c r="W950" s="17" t="s">
        <v>235</v>
      </c>
      <c r="X950" s="17" t="s">
        <v>235</v>
      </c>
      <c r="Y950" s="17" t="s">
        <v>235</v>
      </c>
      <c r="Z950" s="17" t="s">
        <v>235</v>
      </c>
      <c r="AA950" s="17" t="s">
        <v>235</v>
      </c>
      <c r="AB950" s="17" t="s">
        <v>235</v>
      </c>
      <c r="AC950" s="17" t="s">
        <v>235</v>
      </c>
      <c r="AD950" s="17" t="s">
        <v>235</v>
      </c>
      <c r="AE950" s="157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1</v>
      </c>
    </row>
    <row r="951" spans="1:65">
      <c r="A951" s="30"/>
      <c r="B951" s="19" t="s">
        <v>236</v>
      </c>
      <c r="C951" s="9" t="s">
        <v>236</v>
      </c>
      <c r="D951" s="154" t="s">
        <v>246</v>
      </c>
      <c r="E951" s="156" t="s">
        <v>248</v>
      </c>
      <c r="F951" s="156" t="s">
        <v>249</v>
      </c>
      <c r="G951" s="156" t="s">
        <v>250</v>
      </c>
      <c r="H951" s="156" t="s">
        <v>251</v>
      </c>
      <c r="I951" s="156" t="s">
        <v>252</v>
      </c>
      <c r="J951" s="156" t="s">
        <v>253</v>
      </c>
      <c r="K951" s="156" t="s">
        <v>254</v>
      </c>
      <c r="L951" s="156" t="s">
        <v>255</v>
      </c>
      <c r="M951" s="156" t="s">
        <v>256</v>
      </c>
      <c r="N951" s="156" t="s">
        <v>257</v>
      </c>
      <c r="O951" s="156" t="s">
        <v>258</v>
      </c>
      <c r="P951" s="156" t="s">
        <v>259</v>
      </c>
      <c r="Q951" s="156" t="s">
        <v>260</v>
      </c>
      <c r="R951" s="156" t="s">
        <v>261</v>
      </c>
      <c r="S951" s="156" t="s">
        <v>262</v>
      </c>
      <c r="T951" s="156" t="s">
        <v>263</v>
      </c>
      <c r="U951" s="156" t="s">
        <v>265</v>
      </c>
      <c r="V951" s="156" t="s">
        <v>266</v>
      </c>
      <c r="W951" s="156" t="s">
        <v>267</v>
      </c>
      <c r="X951" s="156" t="s">
        <v>268</v>
      </c>
      <c r="Y951" s="156" t="s">
        <v>269</v>
      </c>
      <c r="Z951" s="156" t="s">
        <v>270</v>
      </c>
      <c r="AA951" s="156" t="s">
        <v>271</v>
      </c>
      <c r="AB951" s="156" t="s">
        <v>272</v>
      </c>
      <c r="AC951" s="156" t="s">
        <v>237</v>
      </c>
      <c r="AD951" s="156" t="s">
        <v>273</v>
      </c>
      <c r="AE951" s="157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 t="s">
        <v>1</v>
      </c>
    </row>
    <row r="952" spans="1:65">
      <c r="A952" s="30"/>
      <c r="B952" s="19"/>
      <c r="C952" s="9"/>
      <c r="D952" s="10" t="s">
        <v>118</v>
      </c>
      <c r="E952" s="11" t="s">
        <v>286</v>
      </c>
      <c r="F952" s="11" t="s">
        <v>287</v>
      </c>
      <c r="G952" s="11" t="s">
        <v>287</v>
      </c>
      <c r="H952" s="11" t="s">
        <v>287</v>
      </c>
      <c r="I952" s="11" t="s">
        <v>287</v>
      </c>
      <c r="J952" s="11" t="s">
        <v>287</v>
      </c>
      <c r="K952" s="11" t="s">
        <v>287</v>
      </c>
      <c r="L952" s="11" t="s">
        <v>118</v>
      </c>
      <c r="M952" s="11" t="s">
        <v>286</v>
      </c>
      <c r="N952" s="11" t="s">
        <v>286</v>
      </c>
      <c r="O952" s="11" t="s">
        <v>286</v>
      </c>
      <c r="P952" s="11" t="s">
        <v>287</v>
      </c>
      <c r="Q952" s="11" t="s">
        <v>118</v>
      </c>
      <c r="R952" s="11" t="s">
        <v>118</v>
      </c>
      <c r="S952" s="11" t="s">
        <v>118</v>
      </c>
      <c r="T952" s="11" t="s">
        <v>287</v>
      </c>
      <c r="U952" s="11" t="s">
        <v>287</v>
      </c>
      <c r="V952" s="11" t="s">
        <v>287</v>
      </c>
      <c r="W952" s="11" t="s">
        <v>118</v>
      </c>
      <c r="X952" s="11" t="s">
        <v>287</v>
      </c>
      <c r="Y952" s="11" t="s">
        <v>118</v>
      </c>
      <c r="Z952" s="11" t="s">
        <v>287</v>
      </c>
      <c r="AA952" s="11" t="s">
        <v>287</v>
      </c>
      <c r="AB952" s="11" t="s">
        <v>287</v>
      </c>
      <c r="AC952" s="11" t="s">
        <v>118</v>
      </c>
      <c r="AD952" s="11" t="s">
        <v>287</v>
      </c>
      <c r="AE952" s="157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3</v>
      </c>
    </row>
    <row r="953" spans="1:65">
      <c r="A953" s="30"/>
      <c r="B953" s="19"/>
      <c r="C953" s="9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  <c r="AA953" s="26"/>
      <c r="AB953" s="26"/>
      <c r="AC953" s="26"/>
      <c r="AD953" s="26"/>
      <c r="AE953" s="157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3</v>
      </c>
    </row>
    <row r="954" spans="1:65">
      <c r="A954" s="30"/>
      <c r="B954" s="18">
        <v>1</v>
      </c>
      <c r="C954" s="14">
        <v>1</v>
      </c>
      <c r="D954" s="240">
        <v>0.12</v>
      </c>
      <c r="E954" s="240">
        <v>0.13100000000000001</v>
      </c>
      <c r="F954" s="240">
        <v>0.14399999999999999</v>
      </c>
      <c r="G954" s="246">
        <v>0.122</v>
      </c>
      <c r="H954" s="240">
        <v>0.13500000000000001</v>
      </c>
      <c r="I954" s="240">
        <v>0.13500000000000001</v>
      </c>
      <c r="J954" s="240">
        <v>0.14099999999999999</v>
      </c>
      <c r="K954" s="246">
        <v>0.17</v>
      </c>
      <c r="L954" s="240">
        <v>0.13110000000000002</v>
      </c>
      <c r="M954" s="240">
        <v>0.121</v>
      </c>
      <c r="N954" s="240">
        <v>0.13200000000000001</v>
      </c>
      <c r="O954" s="240">
        <v>0.1361562438170929</v>
      </c>
      <c r="P954" s="241" t="s">
        <v>110</v>
      </c>
      <c r="Q954" s="240">
        <v>0.13797195192375752</v>
      </c>
      <c r="R954" s="240">
        <v>0.13</v>
      </c>
      <c r="S954" s="240">
        <v>0.13</v>
      </c>
      <c r="T954" s="240">
        <v>0.128</v>
      </c>
      <c r="U954" s="240">
        <v>0.1142</v>
      </c>
      <c r="V954" s="240">
        <v>0.13</v>
      </c>
      <c r="W954" s="246">
        <v>0.12228</v>
      </c>
      <c r="X954" s="240">
        <v>0.12</v>
      </c>
      <c r="Y954" s="240">
        <v>0.13</v>
      </c>
      <c r="Z954" s="240">
        <v>0.13</v>
      </c>
      <c r="AA954" s="240">
        <v>0.12</v>
      </c>
      <c r="AB954" s="240">
        <v>0.13</v>
      </c>
      <c r="AC954" s="240">
        <v>0.128</v>
      </c>
      <c r="AD954" s="240">
        <v>0.12</v>
      </c>
      <c r="AE954" s="223"/>
      <c r="AF954" s="224"/>
      <c r="AG954" s="224"/>
      <c r="AH954" s="224"/>
      <c r="AI954" s="224"/>
      <c r="AJ954" s="224"/>
      <c r="AK954" s="224"/>
      <c r="AL954" s="224"/>
      <c r="AM954" s="224"/>
      <c r="AN954" s="224"/>
      <c r="AO954" s="224"/>
      <c r="AP954" s="224"/>
      <c r="AQ954" s="224"/>
      <c r="AR954" s="224"/>
      <c r="AS954" s="224"/>
      <c r="AT954" s="224"/>
      <c r="AU954" s="224"/>
      <c r="AV954" s="224"/>
      <c r="AW954" s="224"/>
      <c r="AX954" s="224"/>
      <c r="AY954" s="224"/>
      <c r="AZ954" s="224"/>
      <c r="BA954" s="224"/>
      <c r="BB954" s="224"/>
      <c r="BC954" s="224"/>
      <c r="BD954" s="224"/>
      <c r="BE954" s="224"/>
      <c r="BF954" s="224"/>
      <c r="BG954" s="224"/>
      <c r="BH954" s="224"/>
      <c r="BI954" s="224"/>
      <c r="BJ954" s="224"/>
      <c r="BK954" s="224"/>
      <c r="BL954" s="224"/>
      <c r="BM954" s="242">
        <v>1</v>
      </c>
    </row>
    <row r="955" spans="1:65">
      <c r="A955" s="30"/>
      <c r="B955" s="19">
        <v>1</v>
      </c>
      <c r="C955" s="9">
        <v>2</v>
      </c>
      <c r="D955" s="24">
        <v>0.11</v>
      </c>
      <c r="E955" s="24">
        <v>0.128</v>
      </c>
      <c r="F955" s="24">
        <v>0.14199999999999999</v>
      </c>
      <c r="G955" s="24">
        <v>0.13500000000000001</v>
      </c>
      <c r="H955" s="24">
        <v>0.13500000000000001</v>
      </c>
      <c r="I955" s="24">
        <v>0.13100000000000001</v>
      </c>
      <c r="J955" s="24">
        <v>0.13700000000000001</v>
      </c>
      <c r="K955" s="24">
        <v>0.14000000000000001</v>
      </c>
      <c r="L955" s="24">
        <v>0.1293</v>
      </c>
      <c r="M955" s="24">
        <v>0.12</v>
      </c>
      <c r="N955" s="24">
        <v>0.128</v>
      </c>
      <c r="O955" s="24">
        <v>0.13564669679086419</v>
      </c>
      <c r="P955" s="243" t="s">
        <v>110</v>
      </c>
      <c r="Q955" s="24">
        <v>0.13129440483900029</v>
      </c>
      <c r="R955" s="24">
        <v>0.13</v>
      </c>
      <c r="S955" s="24">
        <v>0.127</v>
      </c>
      <c r="T955" s="24">
        <v>0.128</v>
      </c>
      <c r="U955" s="24">
        <v>0.11069999999999999</v>
      </c>
      <c r="V955" s="24">
        <v>0.13</v>
      </c>
      <c r="W955" s="24">
        <v>0.1323</v>
      </c>
      <c r="X955" s="24">
        <v>0.121</v>
      </c>
      <c r="Y955" s="24">
        <v>0.13</v>
      </c>
      <c r="Z955" s="24">
        <v>0.13</v>
      </c>
      <c r="AA955" s="24">
        <v>0.11</v>
      </c>
      <c r="AB955" s="24">
        <v>0.14000000000000001</v>
      </c>
      <c r="AC955" s="24">
        <v>0.129</v>
      </c>
      <c r="AD955" s="24">
        <v>0.13</v>
      </c>
      <c r="AE955" s="223"/>
      <c r="AF955" s="224"/>
      <c r="AG955" s="224"/>
      <c r="AH955" s="224"/>
      <c r="AI955" s="224"/>
      <c r="AJ955" s="224"/>
      <c r="AK955" s="224"/>
      <c r="AL955" s="224"/>
      <c r="AM955" s="224"/>
      <c r="AN955" s="224"/>
      <c r="AO955" s="224"/>
      <c r="AP955" s="224"/>
      <c r="AQ955" s="224"/>
      <c r="AR955" s="224"/>
      <c r="AS955" s="224"/>
      <c r="AT955" s="224"/>
      <c r="AU955" s="224"/>
      <c r="AV955" s="224"/>
      <c r="AW955" s="224"/>
      <c r="AX955" s="224"/>
      <c r="AY955" s="224"/>
      <c r="AZ955" s="224"/>
      <c r="BA955" s="224"/>
      <c r="BB955" s="224"/>
      <c r="BC955" s="224"/>
      <c r="BD955" s="224"/>
      <c r="BE955" s="224"/>
      <c r="BF955" s="224"/>
      <c r="BG955" s="224"/>
      <c r="BH955" s="224"/>
      <c r="BI955" s="224"/>
      <c r="BJ955" s="224"/>
      <c r="BK955" s="224"/>
      <c r="BL955" s="224"/>
      <c r="BM955" s="242">
        <v>38</v>
      </c>
    </row>
    <row r="956" spans="1:65">
      <c r="A956" s="30"/>
      <c r="B956" s="19">
        <v>1</v>
      </c>
      <c r="C956" s="9">
        <v>3</v>
      </c>
      <c r="D956" s="24">
        <v>0.12</v>
      </c>
      <c r="E956" s="24">
        <v>0.128</v>
      </c>
      <c r="F956" s="24">
        <v>0.13800000000000001</v>
      </c>
      <c r="G956" s="24">
        <v>0.13700000000000001</v>
      </c>
      <c r="H956" s="24">
        <v>0.13200000000000001</v>
      </c>
      <c r="I956" s="24">
        <v>0.13200000000000001</v>
      </c>
      <c r="J956" s="24">
        <v>0.13500000000000001</v>
      </c>
      <c r="K956" s="24">
        <v>0.13</v>
      </c>
      <c r="L956" s="24">
        <v>0.1321</v>
      </c>
      <c r="M956" s="24">
        <v>0.11799999999999998</v>
      </c>
      <c r="N956" s="24">
        <v>0.12809999999999999</v>
      </c>
      <c r="O956" s="24">
        <v>0.13816203385215486</v>
      </c>
      <c r="P956" s="243" t="s">
        <v>110</v>
      </c>
      <c r="Q956" s="24">
        <v>0.12879345383475505</v>
      </c>
      <c r="R956" s="24">
        <v>0.13</v>
      </c>
      <c r="S956" s="24">
        <v>0.124</v>
      </c>
      <c r="T956" s="24">
        <v>0.128</v>
      </c>
      <c r="U956" s="244">
        <v>0.10169999999999998</v>
      </c>
      <c r="V956" s="24">
        <v>0.13</v>
      </c>
      <c r="W956" s="24">
        <v>0.12917000000000001</v>
      </c>
      <c r="X956" s="24">
        <v>0.11700000000000001</v>
      </c>
      <c r="Y956" s="24">
        <v>0.13</v>
      </c>
      <c r="Z956" s="24">
        <v>0.13</v>
      </c>
      <c r="AA956" s="24">
        <v>0.12</v>
      </c>
      <c r="AB956" s="24">
        <v>0.14000000000000001</v>
      </c>
      <c r="AC956" s="24">
        <v>0.126</v>
      </c>
      <c r="AD956" s="24">
        <v>0.12</v>
      </c>
      <c r="AE956" s="223"/>
      <c r="AF956" s="224"/>
      <c r="AG956" s="224"/>
      <c r="AH956" s="224"/>
      <c r="AI956" s="224"/>
      <c r="AJ956" s="224"/>
      <c r="AK956" s="224"/>
      <c r="AL956" s="224"/>
      <c r="AM956" s="224"/>
      <c r="AN956" s="224"/>
      <c r="AO956" s="224"/>
      <c r="AP956" s="224"/>
      <c r="AQ956" s="224"/>
      <c r="AR956" s="224"/>
      <c r="AS956" s="224"/>
      <c r="AT956" s="224"/>
      <c r="AU956" s="224"/>
      <c r="AV956" s="224"/>
      <c r="AW956" s="224"/>
      <c r="AX956" s="224"/>
      <c r="AY956" s="224"/>
      <c r="AZ956" s="224"/>
      <c r="BA956" s="224"/>
      <c r="BB956" s="224"/>
      <c r="BC956" s="224"/>
      <c r="BD956" s="224"/>
      <c r="BE956" s="224"/>
      <c r="BF956" s="224"/>
      <c r="BG956" s="224"/>
      <c r="BH956" s="224"/>
      <c r="BI956" s="224"/>
      <c r="BJ956" s="224"/>
      <c r="BK956" s="224"/>
      <c r="BL956" s="224"/>
      <c r="BM956" s="242">
        <v>16</v>
      </c>
    </row>
    <row r="957" spans="1:65">
      <c r="A957" s="30"/>
      <c r="B957" s="19">
        <v>1</v>
      </c>
      <c r="C957" s="9">
        <v>4</v>
      </c>
      <c r="D957" s="24">
        <v>0.12</v>
      </c>
      <c r="E957" s="24">
        <v>0.13</v>
      </c>
      <c r="F957" s="24">
        <v>0.14099999999999999</v>
      </c>
      <c r="G957" s="24">
        <v>0.13700000000000001</v>
      </c>
      <c r="H957" s="24">
        <v>0.13300000000000001</v>
      </c>
      <c r="I957" s="24">
        <v>0.13200000000000001</v>
      </c>
      <c r="J957" s="24">
        <v>0.14699999999999999</v>
      </c>
      <c r="K957" s="24">
        <v>0.13</v>
      </c>
      <c r="L957" s="24">
        <v>0.13250000000000001</v>
      </c>
      <c r="M957" s="24">
        <v>0.11700000000000001</v>
      </c>
      <c r="N957" s="24">
        <v>0.12920000000000001</v>
      </c>
      <c r="O957" s="24">
        <v>0.1380233334952341</v>
      </c>
      <c r="P957" s="243" t="s">
        <v>110</v>
      </c>
      <c r="Q957" s="24">
        <v>0.13209795872338795</v>
      </c>
      <c r="R957" s="24">
        <v>0.13</v>
      </c>
      <c r="S957" s="24">
        <v>0.124</v>
      </c>
      <c r="T957" s="24">
        <v>0.129</v>
      </c>
      <c r="U957" s="24">
        <v>0.11499999999999999</v>
      </c>
      <c r="V957" s="24">
        <v>0.13</v>
      </c>
      <c r="W957" s="24">
        <v>0.13074</v>
      </c>
      <c r="X957" s="24">
        <v>0.11899999999999998</v>
      </c>
      <c r="Y957" s="24">
        <v>0.13</v>
      </c>
      <c r="Z957" s="24">
        <v>0.13</v>
      </c>
      <c r="AA957" s="24">
        <v>0.12</v>
      </c>
      <c r="AB957" s="24">
        <v>0.14000000000000001</v>
      </c>
      <c r="AC957" s="24">
        <v>0.129</v>
      </c>
      <c r="AD957" s="24">
        <v>0.13</v>
      </c>
      <c r="AE957" s="223"/>
      <c r="AF957" s="224"/>
      <c r="AG957" s="224"/>
      <c r="AH957" s="224"/>
      <c r="AI957" s="224"/>
      <c r="AJ957" s="224"/>
      <c r="AK957" s="224"/>
      <c r="AL957" s="224"/>
      <c r="AM957" s="224"/>
      <c r="AN957" s="224"/>
      <c r="AO957" s="224"/>
      <c r="AP957" s="224"/>
      <c r="AQ957" s="224"/>
      <c r="AR957" s="224"/>
      <c r="AS957" s="224"/>
      <c r="AT957" s="224"/>
      <c r="AU957" s="224"/>
      <c r="AV957" s="224"/>
      <c r="AW957" s="224"/>
      <c r="AX957" s="224"/>
      <c r="AY957" s="224"/>
      <c r="AZ957" s="224"/>
      <c r="BA957" s="224"/>
      <c r="BB957" s="224"/>
      <c r="BC957" s="224"/>
      <c r="BD957" s="224"/>
      <c r="BE957" s="224"/>
      <c r="BF957" s="224"/>
      <c r="BG957" s="224"/>
      <c r="BH957" s="224"/>
      <c r="BI957" s="224"/>
      <c r="BJ957" s="224"/>
      <c r="BK957" s="224"/>
      <c r="BL957" s="224"/>
      <c r="BM957" s="242">
        <v>0.12948745774039075</v>
      </c>
    </row>
    <row r="958" spans="1:65">
      <c r="A958" s="30"/>
      <c r="B958" s="19">
        <v>1</v>
      </c>
      <c r="C958" s="9">
        <v>5</v>
      </c>
      <c r="D958" s="24">
        <v>0.12</v>
      </c>
      <c r="E958" s="24">
        <v>0.13</v>
      </c>
      <c r="F958" s="24">
        <v>0.13800000000000001</v>
      </c>
      <c r="G958" s="24">
        <v>0.14199999999999999</v>
      </c>
      <c r="H958" s="24">
        <v>0.13600000000000001</v>
      </c>
      <c r="I958" s="244">
        <v>0.126</v>
      </c>
      <c r="J958" s="24">
        <v>0.13400000000000001</v>
      </c>
      <c r="K958" s="24">
        <v>0.14000000000000001</v>
      </c>
      <c r="L958" s="24">
        <v>0.1343</v>
      </c>
      <c r="M958" s="24">
        <v>0.122</v>
      </c>
      <c r="N958" s="24">
        <v>0.12869999999999998</v>
      </c>
      <c r="O958" s="24">
        <v>0.13690646190178532</v>
      </c>
      <c r="P958" s="243" t="s">
        <v>110</v>
      </c>
      <c r="Q958" s="24">
        <v>0.13935858037430077</v>
      </c>
      <c r="R958" s="24">
        <v>0.13</v>
      </c>
      <c r="S958" s="24">
        <v>0.126</v>
      </c>
      <c r="T958" s="24">
        <v>0.13</v>
      </c>
      <c r="U958" s="24">
        <v>0.1157</v>
      </c>
      <c r="V958" s="24">
        <v>0.13</v>
      </c>
      <c r="W958" s="24">
        <v>0.13085999999999998</v>
      </c>
      <c r="X958" s="24">
        <v>0.11799999999999998</v>
      </c>
      <c r="Y958" s="24">
        <v>0.13</v>
      </c>
      <c r="Z958" s="24">
        <v>0.13</v>
      </c>
      <c r="AA958" s="24">
        <v>0.11</v>
      </c>
      <c r="AB958" s="24">
        <v>0.14000000000000001</v>
      </c>
      <c r="AC958" s="24">
        <v>0.123</v>
      </c>
      <c r="AD958" s="24">
        <v>0.13</v>
      </c>
      <c r="AE958" s="223"/>
      <c r="AF958" s="224"/>
      <c r="AG958" s="224"/>
      <c r="AH958" s="224"/>
      <c r="AI958" s="224"/>
      <c r="AJ958" s="224"/>
      <c r="AK958" s="224"/>
      <c r="AL958" s="224"/>
      <c r="AM958" s="224"/>
      <c r="AN958" s="224"/>
      <c r="AO958" s="224"/>
      <c r="AP958" s="224"/>
      <c r="AQ958" s="224"/>
      <c r="AR958" s="224"/>
      <c r="AS958" s="224"/>
      <c r="AT958" s="224"/>
      <c r="AU958" s="224"/>
      <c r="AV958" s="224"/>
      <c r="AW958" s="224"/>
      <c r="AX958" s="224"/>
      <c r="AY958" s="224"/>
      <c r="AZ958" s="224"/>
      <c r="BA958" s="224"/>
      <c r="BB958" s="224"/>
      <c r="BC958" s="224"/>
      <c r="BD958" s="224"/>
      <c r="BE958" s="224"/>
      <c r="BF958" s="224"/>
      <c r="BG958" s="224"/>
      <c r="BH958" s="224"/>
      <c r="BI958" s="224"/>
      <c r="BJ958" s="224"/>
      <c r="BK958" s="224"/>
      <c r="BL958" s="224"/>
      <c r="BM958" s="242">
        <v>59</v>
      </c>
    </row>
    <row r="959" spans="1:65">
      <c r="A959" s="30"/>
      <c r="B959" s="19">
        <v>1</v>
      </c>
      <c r="C959" s="9">
        <v>6</v>
      </c>
      <c r="D959" s="24">
        <v>0.12</v>
      </c>
      <c r="E959" s="24">
        <v>0.13100000000000001</v>
      </c>
      <c r="F959" s="24">
        <v>0.13600000000000001</v>
      </c>
      <c r="G959" s="24">
        <v>0.13900000000000001</v>
      </c>
      <c r="H959" s="24">
        <v>0.13400000000000001</v>
      </c>
      <c r="I959" s="24">
        <v>0.13300000000000001</v>
      </c>
      <c r="J959" s="24">
        <v>0.14199999999999999</v>
      </c>
      <c r="K959" s="24">
        <v>0.14000000000000001</v>
      </c>
      <c r="L959" s="24">
        <v>0.1353</v>
      </c>
      <c r="M959" s="24">
        <v>0.11600000000000001</v>
      </c>
      <c r="N959" s="24">
        <v>0.13240000000000002</v>
      </c>
      <c r="O959" s="24">
        <v>0.14220252626742835</v>
      </c>
      <c r="P959" s="243" t="s">
        <v>110</v>
      </c>
      <c r="Q959" s="24">
        <v>0.13896976168119626</v>
      </c>
      <c r="R959" s="24">
        <v>0.13</v>
      </c>
      <c r="S959" s="24">
        <v>0.123</v>
      </c>
      <c r="T959" s="244">
        <v>0.13500000000000001</v>
      </c>
      <c r="U959" s="24">
        <v>0.1171</v>
      </c>
      <c r="V959" s="24">
        <v>0.13</v>
      </c>
      <c r="W959" s="24">
        <v>0.13028000000000001</v>
      </c>
      <c r="X959" s="24">
        <v>0.123</v>
      </c>
      <c r="Y959" s="24">
        <v>0.12</v>
      </c>
      <c r="Z959" s="24">
        <v>0.13</v>
      </c>
      <c r="AA959" s="24">
        <v>0.11</v>
      </c>
      <c r="AB959" s="24">
        <v>0.14000000000000001</v>
      </c>
      <c r="AC959" s="24">
        <v>0.13</v>
      </c>
      <c r="AD959" s="24">
        <v>0.13</v>
      </c>
      <c r="AE959" s="223"/>
      <c r="AF959" s="224"/>
      <c r="AG959" s="224"/>
      <c r="AH959" s="224"/>
      <c r="AI959" s="224"/>
      <c r="AJ959" s="224"/>
      <c r="AK959" s="224"/>
      <c r="AL959" s="224"/>
      <c r="AM959" s="224"/>
      <c r="AN959" s="224"/>
      <c r="AO959" s="224"/>
      <c r="AP959" s="224"/>
      <c r="AQ959" s="224"/>
      <c r="AR959" s="224"/>
      <c r="AS959" s="224"/>
      <c r="AT959" s="224"/>
      <c r="AU959" s="224"/>
      <c r="AV959" s="224"/>
      <c r="AW959" s="224"/>
      <c r="AX959" s="224"/>
      <c r="AY959" s="224"/>
      <c r="AZ959" s="224"/>
      <c r="BA959" s="224"/>
      <c r="BB959" s="224"/>
      <c r="BC959" s="224"/>
      <c r="BD959" s="224"/>
      <c r="BE959" s="224"/>
      <c r="BF959" s="224"/>
      <c r="BG959" s="224"/>
      <c r="BH959" s="224"/>
      <c r="BI959" s="224"/>
      <c r="BJ959" s="224"/>
      <c r="BK959" s="224"/>
      <c r="BL959" s="224"/>
      <c r="BM959" s="56"/>
    </row>
    <row r="960" spans="1:65">
      <c r="A960" s="30"/>
      <c r="B960" s="20" t="s">
        <v>239</v>
      </c>
      <c r="C960" s="12"/>
      <c r="D960" s="245">
        <v>0.11833333333333333</v>
      </c>
      <c r="E960" s="245">
        <v>0.12966666666666668</v>
      </c>
      <c r="F960" s="245">
        <v>0.13983333333333334</v>
      </c>
      <c r="G960" s="245">
        <v>0.13533333333333333</v>
      </c>
      <c r="H960" s="245">
        <v>0.13416666666666668</v>
      </c>
      <c r="I960" s="245">
        <v>0.13150000000000001</v>
      </c>
      <c r="J960" s="245">
        <v>0.13933333333333334</v>
      </c>
      <c r="K960" s="245">
        <v>0.14166666666666669</v>
      </c>
      <c r="L960" s="245">
        <v>0.13243333333333332</v>
      </c>
      <c r="M960" s="245">
        <v>0.11899999999999999</v>
      </c>
      <c r="N960" s="245">
        <v>0.12973333333333334</v>
      </c>
      <c r="O960" s="245">
        <v>0.1378495493540933</v>
      </c>
      <c r="P960" s="245" t="s">
        <v>745</v>
      </c>
      <c r="Q960" s="245">
        <v>0.13474768522939962</v>
      </c>
      <c r="R960" s="245">
        <v>0.13</v>
      </c>
      <c r="S960" s="245">
        <v>0.12566666666666668</v>
      </c>
      <c r="T960" s="245">
        <v>0.12966666666666668</v>
      </c>
      <c r="U960" s="245">
        <v>0.1124</v>
      </c>
      <c r="V960" s="245">
        <v>0.13</v>
      </c>
      <c r="W960" s="245">
        <v>0.12927166666666667</v>
      </c>
      <c r="X960" s="245">
        <v>0.11966666666666666</v>
      </c>
      <c r="Y960" s="245">
        <v>0.12833333333333333</v>
      </c>
      <c r="Z960" s="245">
        <v>0.13</v>
      </c>
      <c r="AA960" s="245">
        <v>0.11499999999999999</v>
      </c>
      <c r="AB960" s="245">
        <v>0.13833333333333334</v>
      </c>
      <c r="AC960" s="245">
        <v>0.1275</v>
      </c>
      <c r="AD960" s="245">
        <v>0.12666666666666668</v>
      </c>
      <c r="AE960" s="223"/>
      <c r="AF960" s="224"/>
      <c r="AG960" s="224"/>
      <c r="AH960" s="224"/>
      <c r="AI960" s="224"/>
      <c r="AJ960" s="224"/>
      <c r="AK960" s="224"/>
      <c r="AL960" s="224"/>
      <c r="AM960" s="224"/>
      <c r="AN960" s="224"/>
      <c r="AO960" s="224"/>
      <c r="AP960" s="224"/>
      <c r="AQ960" s="224"/>
      <c r="AR960" s="224"/>
      <c r="AS960" s="224"/>
      <c r="AT960" s="224"/>
      <c r="AU960" s="224"/>
      <c r="AV960" s="224"/>
      <c r="AW960" s="224"/>
      <c r="AX960" s="224"/>
      <c r="AY960" s="224"/>
      <c r="AZ960" s="224"/>
      <c r="BA960" s="224"/>
      <c r="BB960" s="224"/>
      <c r="BC960" s="224"/>
      <c r="BD960" s="224"/>
      <c r="BE960" s="224"/>
      <c r="BF960" s="224"/>
      <c r="BG960" s="224"/>
      <c r="BH960" s="224"/>
      <c r="BI960" s="224"/>
      <c r="BJ960" s="224"/>
      <c r="BK960" s="224"/>
      <c r="BL960" s="224"/>
      <c r="BM960" s="56"/>
    </row>
    <row r="961" spans="1:65">
      <c r="A961" s="30"/>
      <c r="B961" s="3" t="s">
        <v>240</v>
      </c>
      <c r="C961" s="29"/>
      <c r="D961" s="24">
        <v>0.12</v>
      </c>
      <c r="E961" s="24">
        <v>0.13</v>
      </c>
      <c r="F961" s="24">
        <v>0.13950000000000001</v>
      </c>
      <c r="G961" s="24">
        <v>0.13700000000000001</v>
      </c>
      <c r="H961" s="24">
        <v>0.13450000000000001</v>
      </c>
      <c r="I961" s="24">
        <v>0.13200000000000001</v>
      </c>
      <c r="J961" s="24">
        <v>0.13900000000000001</v>
      </c>
      <c r="K961" s="24">
        <v>0.14000000000000001</v>
      </c>
      <c r="L961" s="24">
        <v>0.1323</v>
      </c>
      <c r="M961" s="24">
        <v>0.11899999999999999</v>
      </c>
      <c r="N961" s="24">
        <v>0.12895000000000001</v>
      </c>
      <c r="O961" s="24">
        <v>0.13746489769850972</v>
      </c>
      <c r="P961" s="24" t="s">
        <v>745</v>
      </c>
      <c r="Q961" s="24">
        <v>0.13503495532357274</v>
      </c>
      <c r="R961" s="24">
        <v>0.13</v>
      </c>
      <c r="S961" s="24">
        <v>0.125</v>
      </c>
      <c r="T961" s="24">
        <v>0.1285</v>
      </c>
      <c r="U961" s="24">
        <v>0.11459999999999999</v>
      </c>
      <c r="V961" s="24">
        <v>0.13</v>
      </c>
      <c r="W961" s="24">
        <v>0.13051000000000001</v>
      </c>
      <c r="X961" s="24">
        <v>0.1195</v>
      </c>
      <c r="Y961" s="24">
        <v>0.13</v>
      </c>
      <c r="Z961" s="24">
        <v>0.13</v>
      </c>
      <c r="AA961" s="24">
        <v>0.11499999999999999</v>
      </c>
      <c r="AB961" s="24">
        <v>0.14000000000000001</v>
      </c>
      <c r="AC961" s="24">
        <v>0.1285</v>
      </c>
      <c r="AD961" s="24">
        <v>0.13</v>
      </c>
      <c r="AE961" s="223"/>
      <c r="AF961" s="224"/>
      <c r="AG961" s="224"/>
      <c r="AH961" s="224"/>
      <c r="AI961" s="224"/>
      <c r="AJ961" s="224"/>
      <c r="AK961" s="224"/>
      <c r="AL961" s="224"/>
      <c r="AM961" s="224"/>
      <c r="AN961" s="224"/>
      <c r="AO961" s="224"/>
      <c r="AP961" s="224"/>
      <c r="AQ961" s="224"/>
      <c r="AR961" s="224"/>
      <c r="AS961" s="224"/>
      <c r="AT961" s="224"/>
      <c r="AU961" s="224"/>
      <c r="AV961" s="224"/>
      <c r="AW961" s="224"/>
      <c r="AX961" s="224"/>
      <c r="AY961" s="224"/>
      <c r="AZ961" s="224"/>
      <c r="BA961" s="224"/>
      <c r="BB961" s="224"/>
      <c r="BC961" s="224"/>
      <c r="BD961" s="224"/>
      <c r="BE961" s="224"/>
      <c r="BF961" s="224"/>
      <c r="BG961" s="224"/>
      <c r="BH961" s="224"/>
      <c r="BI961" s="224"/>
      <c r="BJ961" s="224"/>
      <c r="BK961" s="224"/>
      <c r="BL961" s="224"/>
      <c r="BM961" s="56"/>
    </row>
    <row r="962" spans="1:65">
      <c r="A962" s="30"/>
      <c r="B962" s="3" t="s">
        <v>241</v>
      </c>
      <c r="C962" s="29"/>
      <c r="D962" s="24">
        <v>4.0824829046386272E-3</v>
      </c>
      <c r="E962" s="24">
        <v>1.3662601021279476E-3</v>
      </c>
      <c r="F962" s="24">
        <v>2.994439290863416E-3</v>
      </c>
      <c r="G962" s="24">
        <v>6.9474215840602815E-3</v>
      </c>
      <c r="H962" s="24">
        <v>1.4719601443879758E-3</v>
      </c>
      <c r="I962" s="24">
        <v>3.0166206257996736E-3</v>
      </c>
      <c r="J962" s="24">
        <v>4.9261208538429685E-3</v>
      </c>
      <c r="K962" s="24">
        <v>1.4719601443879746E-2</v>
      </c>
      <c r="L962" s="24">
        <v>2.1639470110579565E-3</v>
      </c>
      <c r="M962" s="24">
        <v>2.366431913239844E-3</v>
      </c>
      <c r="N962" s="24">
        <v>1.9633305036765207E-3</v>
      </c>
      <c r="O962" s="24">
        <v>2.3531048636612358E-3</v>
      </c>
      <c r="P962" s="24" t="s">
        <v>745</v>
      </c>
      <c r="Q962" s="24">
        <v>4.5580971211851727E-3</v>
      </c>
      <c r="R962" s="24">
        <v>0</v>
      </c>
      <c r="S962" s="24">
        <v>2.5819888974716139E-3</v>
      </c>
      <c r="T962" s="24">
        <v>2.7325202042558952E-3</v>
      </c>
      <c r="U962" s="24">
        <v>5.6632146348165237E-3</v>
      </c>
      <c r="V962" s="24">
        <v>0</v>
      </c>
      <c r="W962" s="24">
        <v>3.5709965929228574E-3</v>
      </c>
      <c r="X962" s="24">
        <v>2.1602468994692883E-3</v>
      </c>
      <c r="Y962" s="24">
        <v>4.0824829046386332E-3</v>
      </c>
      <c r="Z962" s="24">
        <v>0</v>
      </c>
      <c r="AA962" s="24">
        <v>5.4772255750516587E-3</v>
      </c>
      <c r="AB962" s="24">
        <v>4.0824829046386341E-3</v>
      </c>
      <c r="AC962" s="24">
        <v>2.5884358211089591E-3</v>
      </c>
      <c r="AD962" s="24">
        <v>5.1639777949432277E-3</v>
      </c>
      <c r="AE962" s="223"/>
      <c r="AF962" s="224"/>
      <c r="AG962" s="224"/>
      <c r="AH962" s="224"/>
      <c r="AI962" s="224"/>
      <c r="AJ962" s="224"/>
      <c r="AK962" s="224"/>
      <c r="AL962" s="224"/>
      <c r="AM962" s="224"/>
      <c r="AN962" s="224"/>
      <c r="AO962" s="224"/>
      <c r="AP962" s="224"/>
      <c r="AQ962" s="224"/>
      <c r="AR962" s="224"/>
      <c r="AS962" s="224"/>
      <c r="AT962" s="224"/>
      <c r="AU962" s="224"/>
      <c r="AV962" s="224"/>
      <c r="AW962" s="224"/>
      <c r="AX962" s="224"/>
      <c r="AY962" s="224"/>
      <c r="AZ962" s="224"/>
      <c r="BA962" s="224"/>
      <c r="BB962" s="224"/>
      <c r="BC962" s="224"/>
      <c r="BD962" s="224"/>
      <c r="BE962" s="224"/>
      <c r="BF962" s="224"/>
      <c r="BG962" s="224"/>
      <c r="BH962" s="224"/>
      <c r="BI962" s="224"/>
      <c r="BJ962" s="224"/>
      <c r="BK962" s="224"/>
      <c r="BL962" s="224"/>
      <c r="BM962" s="56"/>
    </row>
    <row r="963" spans="1:65">
      <c r="A963" s="30"/>
      <c r="B963" s="3" t="s">
        <v>87</v>
      </c>
      <c r="C963" s="29"/>
      <c r="D963" s="13">
        <v>3.4499855532157411E-2</v>
      </c>
      <c r="E963" s="13">
        <v>1.0536710299187256E-2</v>
      </c>
      <c r="F963" s="13">
        <v>2.1414345345864713E-2</v>
      </c>
      <c r="G963" s="13">
        <v>5.1335627468425724E-2</v>
      </c>
      <c r="H963" s="13">
        <v>1.0971131510966278E-2</v>
      </c>
      <c r="I963" s="13">
        <v>2.2940080804560253E-2</v>
      </c>
      <c r="J963" s="13">
        <v>3.5354934357724653E-2</v>
      </c>
      <c r="K963" s="13">
        <v>0.10390306901562171</v>
      </c>
      <c r="L963" s="13">
        <v>1.6339896886921394E-2</v>
      </c>
      <c r="M963" s="13">
        <v>1.9885982464200369E-2</v>
      </c>
      <c r="N963" s="13">
        <v>1.513358558846239E-2</v>
      </c>
      <c r="O963" s="13">
        <v>1.7070094713308271E-2</v>
      </c>
      <c r="P963" s="13" t="s">
        <v>745</v>
      </c>
      <c r="Q963" s="13">
        <v>3.3826904806752663E-2</v>
      </c>
      <c r="R963" s="13">
        <v>0</v>
      </c>
      <c r="S963" s="13">
        <v>2.0546330749110983E-2</v>
      </c>
      <c r="T963" s="13">
        <v>2.1073420598374512E-2</v>
      </c>
      <c r="U963" s="13">
        <v>5.0384471840004663E-2</v>
      </c>
      <c r="V963" s="13">
        <v>0</v>
      </c>
      <c r="W963" s="13">
        <v>2.7623969621516888E-2</v>
      </c>
      <c r="X963" s="13">
        <v>1.8052202502528873E-2</v>
      </c>
      <c r="Y963" s="13">
        <v>3.1811555101080261E-2</v>
      </c>
      <c r="Z963" s="13">
        <v>0</v>
      </c>
      <c r="AA963" s="13">
        <v>4.7628048478710078E-2</v>
      </c>
      <c r="AB963" s="13">
        <v>2.9511924611845548E-2</v>
      </c>
      <c r="AC963" s="13">
        <v>2.0301457420462424E-2</v>
      </c>
      <c r="AD963" s="13">
        <v>4.0768245749551797E-2</v>
      </c>
      <c r="AE963" s="157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30"/>
      <c r="B964" s="3" t="s">
        <v>242</v>
      </c>
      <c r="C964" s="29"/>
      <c r="D964" s="13">
        <v>-8.6140577641274807E-2</v>
      </c>
      <c r="E964" s="13">
        <v>1.3839867536455941E-3</v>
      </c>
      <c r="F964" s="13">
        <v>7.9898669519676835E-2</v>
      </c>
      <c r="G964" s="13">
        <v>4.5146268951105517E-2</v>
      </c>
      <c r="H964" s="13">
        <v>3.613638732221669E-2</v>
      </c>
      <c r="I964" s="13">
        <v>1.5542372170470831E-2</v>
      </c>
      <c r="J964" s="13">
        <v>7.6037291678724417E-2</v>
      </c>
      <c r="K964" s="13">
        <v>9.4057054936502293E-2</v>
      </c>
      <c r="L964" s="13">
        <v>2.2750277473581715E-2</v>
      </c>
      <c r="M964" s="13">
        <v>-8.0992073853338287E-2</v>
      </c>
      <c r="N964" s="13">
        <v>1.8988371324391018E-3</v>
      </c>
      <c r="O964" s="13">
        <v>6.4578390522329165E-2</v>
      </c>
      <c r="P964" s="13" t="s">
        <v>745</v>
      </c>
      <c r="Q964" s="13">
        <v>4.062345172885462E-2</v>
      </c>
      <c r="R964" s="13">
        <v>3.9582386476135767E-3</v>
      </c>
      <c r="S964" s="13">
        <v>-2.9507035973973417E-2</v>
      </c>
      <c r="T964" s="13">
        <v>1.3839867536455941E-3</v>
      </c>
      <c r="U964" s="13">
        <v>-0.13196226135390943</v>
      </c>
      <c r="V964" s="13">
        <v>3.9582386476135767E-3</v>
      </c>
      <c r="W964" s="13">
        <v>-1.6665017407069271E-3</v>
      </c>
      <c r="X964" s="13">
        <v>-7.5843570065401877E-2</v>
      </c>
      <c r="Y964" s="13">
        <v>-8.9130208222276686E-3</v>
      </c>
      <c r="Z964" s="13">
        <v>3.9582386476135767E-3</v>
      </c>
      <c r="AA964" s="13">
        <v>-0.1118830965809573</v>
      </c>
      <c r="AB964" s="13">
        <v>6.8314535996819581E-2</v>
      </c>
      <c r="AC964" s="13">
        <v>-1.534865055714818E-2</v>
      </c>
      <c r="AD964" s="13">
        <v>-2.1784280292068692E-2</v>
      </c>
      <c r="AE964" s="157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30"/>
      <c r="B965" s="46" t="s">
        <v>243</v>
      </c>
      <c r="C965" s="47"/>
      <c r="D965" s="45">
        <v>1.73</v>
      </c>
      <c r="E965" s="45">
        <v>0.01</v>
      </c>
      <c r="F965" s="45">
        <v>1.54</v>
      </c>
      <c r="G965" s="45">
        <v>0.85</v>
      </c>
      <c r="H965" s="45">
        <v>0.67</v>
      </c>
      <c r="I965" s="45">
        <v>0.27</v>
      </c>
      <c r="J965" s="45">
        <v>1.46</v>
      </c>
      <c r="K965" s="45">
        <v>1.82</v>
      </c>
      <c r="L965" s="45">
        <v>0.41</v>
      </c>
      <c r="M965" s="45">
        <v>1.63</v>
      </c>
      <c r="N965" s="45">
        <v>0</v>
      </c>
      <c r="O965" s="45">
        <v>1.23</v>
      </c>
      <c r="P965" s="45">
        <v>12.13</v>
      </c>
      <c r="Q965" s="45">
        <v>0.76</v>
      </c>
      <c r="R965" s="45">
        <v>0.04</v>
      </c>
      <c r="S965" s="45">
        <v>0.62</v>
      </c>
      <c r="T965" s="45">
        <v>0.01</v>
      </c>
      <c r="U965" s="45">
        <v>2.64</v>
      </c>
      <c r="V965" s="45">
        <v>0.04</v>
      </c>
      <c r="W965" s="45">
        <v>7.0000000000000007E-2</v>
      </c>
      <c r="X965" s="45">
        <v>1.53</v>
      </c>
      <c r="Y965" s="45">
        <v>0.21</v>
      </c>
      <c r="Z965" s="45">
        <v>0.04</v>
      </c>
      <c r="AA965" s="45">
        <v>2.2400000000000002</v>
      </c>
      <c r="AB965" s="45">
        <v>1.31</v>
      </c>
      <c r="AC965" s="45">
        <v>0.34</v>
      </c>
      <c r="AD965" s="45">
        <v>0.47</v>
      </c>
      <c r="AE965" s="157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B966" s="31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  <c r="AA966" s="20"/>
      <c r="AB966" s="20"/>
      <c r="AC966" s="20"/>
      <c r="AD966" s="20"/>
      <c r="BM966" s="55"/>
    </row>
    <row r="967" spans="1:65" ht="15">
      <c r="B967" s="8" t="s">
        <v>539</v>
      </c>
      <c r="BM967" s="28" t="s">
        <v>67</v>
      </c>
    </row>
    <row r="968" spans="1:65" ht="15">
      <c r="A968" s="25" t="s">
        <v>64</v>
      </c>
      <c r="B968" s="18" t="s">
        <v>114</v>
      </c>
      <c r="C968" s="15" t="s">
        <v>115</v>
      </c>
      <c r="D968" s="16" t="s">
        <v>235</v>
      </c>
      <c r="E968" s="17" t="s">
        <v>235</v>
      </c>
      <c r="F968" s="17" t="s">
        <v>235</v>
      </c>
      <c r="G968" s="17" t="s">
        <v>235</v>
      </c>
      <c r="H968" s="17" t="s">
        <v>235</v>
      </c>
      <c r="I968" s="17" t="s">
        <v>235</v>
      </c>
      <c r="J968" s="17" t="s">
        <v>235</v>
      </c>
      <c r="K968" s="17" t="s">
        <v>235</v>
      </c>
      <c r="L968" s="17" t="s">
        <v>235</v>
      </c>
      <c r="M968" s="17" t="s">
        <v>235</v>
      </c>
      <c r="N968" s="17" t="s">
        <v>235</v>
      </c>
      <c r="O968" s="17" t="s">
        <v>235</v>
      </c>
      <c r="P968" s="17" t="s">
        <v>235</v>
      </c>
      <c r="Q968" s="17" t="s">
        <v>235</v>
      </c>
      <c r="R968" s="17" t="s">
        <v>235</v>
      </c>
      <c r="S968" s="17" t="s">
        <v>235</v>
      </c>
      <c r="T968" s="17" t="s">
        <v>235</v>
      </c>
      <c r="U968" s="17" t="s">
        <v>235</v>
      </c>
      <c r="V968" s="17" t="s">
        <v>235</v>
      </c>
      <c r="W968" s="17" t="s">
        <v>235</v>
      </c>
      <c r="X968" s="17" t="s">
        <v>235</v>
      </c>
      <c r="Y968" s="17" t="s">
        <v>235</v>
      </c>
      <c r="Z968" s="17" t="s">
        <v>235</v>
      </c>
      <c r="AA968" s="157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1</v>
      </c>
    </row>
    <row r="969" spans="1:65">
      <c r="A969" s="30"/>
      <c r="B969" s="19" t="s">
        <v>236</v>
      </c>
      <c r="C969" s="9" t="s">
        <v>236</v>
      </c>
      <c r="D969" s="154" t="s">
        <v>247</v>
      </c>
      <c r="E969" s="156" t="s">
        <v>248</v>
      </c>
      <c r="F969" s="156" t="s">
        <v>249</v>
      </c>
      <c r="G969" s="156" t="s">
        <v>250</v>
      </c>
      <c r="H969" s="156" t="s">
        <v>251</v>
      </c>
      <c r="I969" s="156" t="s">
        <v>252</v>
      </c>
      <c r="J969" s="156" t="s">
        <v>253</v>
      </c>
      <c r="K969" s="156" t="s">
        <v>254</v>
      </c>
      <c r="L969" s="156" t="s">
        <v>255</v>
      </c>
      <c r="M969" s="156" t="s">
        <v>256</v>
      </c>
      <c r="N969" s="156" t="s">
        <v>257</v>
      </c>
      <c r="O969" s="156" t="s">
        <v>258</v>
      </c>
      <c r="P969" s="156" t="s">
        <v>259</v>
      </c>
      <c r="Q969" s="156" t="s">
        <v>260</v>
      </c>
      <c r="R969" s="156" t="s">
        <v>262</v>
      </c>
      <c r="S969" s="156" t="s">
        <v>263</v>
      </c>
      <c r="T969" s="156" t="s">
        <v>265</v>
      </c>
      <c r="U969" s="156" t="s">
        <v>266</v>
      </c>
      <c r="V969" s="156" t="s">
        <v>268</v>
      </c>
      <c r="W969" s="156" t="s">
        <v>270</v>
      </c>
      <c r="X969" s="156" t="s">
        <v>271</v>
      </c>
      <c r="Y969" s="156" t="s">
        <v>272</v>
      </c>
      <c r="Z969" s="156" t="s">
        <v>273</v>
      </c>
      <c r="AA969" s="157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 t="s">
        <v>3</v>
      </c>
    </row>
    <row r="970" spans="1:65">
      <c r="A970" s="30"/>
      <c r="B970" s="19"/>
      <c r="C970" s="9"/>
      <c r="D970" s="10" t="s">
        <v>286</v>
      </c>
      <c r="E970" s="11" t="s">
        <v>286</v>
      </c>
      <c r="F970" s="11" t="s">
        <v>287</v>
      </c>
      <c r="G970" s="11" t="s">
        <v>287</v>
      </c>
      <c r="H970" s="11" t="s">
        <v>287</v>
      </c>
      <c r="I970" s="11" t="s">
        <v>287</v>
      </c>
      <c r="J970" s="11" t="s">
        <v>287</v>
      </c>
      <c r="K970" s="11" t="s">
        <v>287</v>
      </c>
      <c r="L970" s="11" t="s">
        <v>286</v>
      </c>
      <c r="M970" s="11" t="s">
        <v>286</v>
      </c>
      <c r="N970" s="11" t="s">
        <v>286</v>
      </c>
      <c r="O970" s="11" t="s">
        <v>286</v>
      </c>
      <c r="P970" s="11" t="s">
        <v>287</v>
      </c>
      <c r="Q970" s="11" t="s">
        <v>118</v>
      </c>
      <c r="R970" s="11" t="s">
        <v>286</v>
      </c>
      <c r="S970" s="11" t="s">
        <v>287</v>
      </c>
      <c r="T970" s="11" t="s">
        <v>287</v>
      </c>
      <c r="U970" s="11" t="s">
        <v>287</v>
      </c>
      <c r="V970" s="11" t="s">
        <v>286</v>
      </c>
      <c r="W970" s="11" t="s">
        <v>287</v>
      </c>
      <c r="X970" s="11" t="s">
        <v>287</v>
      </c>
      <c r="Y970" s="11" t="s">
        <v>287</v>
      </c>
      <c r="Z970" s="11" t="s">
        <v>286</v>
      </c>
      <c r="AA970" s="157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2</v>
      </c>
    </row>
    <row r="971" spans="1:65">
      <c r="A971" s="30"/>
      <c r="B971" s="19"/>
      <c r="C971" s="9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  <c r="AA971" s="157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3</v>
      </c>
    </row>
    <row r="972" spans="1:65">
      <c r="A972" s="30"/>
      <c r="B972" s="18">
        <v>1</v>
      </c>
      <c r="C972" s="14">
        <v>1</v>
      </c>
      <c r="D972" s="22">
        <v>9.18</v>
      </c>
      <c r="E972" s="22">
        <v>9.3000000000000007</v>
      </c>
      <c r="F972" s="22">
        <v>9</v>
      </c>
      <c r="G972" s="158">
        <v>7.95</v>
      </c>
      <c r="H972" s="22">
        <v>9.25</v>
      </c>
      <c r="I972" s="22">
        <v>8.34</v>
      </c>
      <c r="J972" s="22">
        <v>9.0399999999999991</v>
      </c>
      <c r="K972" s="22">
        <v>8.9600000000000009</v>
      </c>
      <c r="L972" s="22">
        <v>8.84</v>
      </c>
      <c r="M972" s="22">
        <v>9</v>
      </c>
      <c r="N972" s="22">
        <v>9.1999999999999993</v>
      </c>
      <c r="O972" s="151">
        <v>7.581584947016399</v>
      </c>
      <c r="P972" s="151">
        <v>6.3179999999999996</v>
      </c>
      <c r="Q972" s="22">
        <v>8.9838552969999999</v>
      </c>
      <c r="R972" s="22">
        <v>9.48</v>
      </c>
      <c r="S972" s="22">
        <v>8.6999999999999993</v>
      </c>
      <c r="T972" s="22">
        <v>8.6690000000000005</v>
      </c>
      <c r="U972" s="22">
        <v>8.73</v>
      </c>
      <c r="V972" s="22">
        <v>8.7799999999999994</v>
      </c>
      <c r="W972" s="22">
        <v>8.9</v>
      </c>
      <c r="X972" s="22">
        <v>8.35</v>
      </c>
      <c r="Y972" s="151">
        <v>7.25</v>
      </c>
      <c r="Z972" s="22">
        <v>7.94</v>
      </c>
      <c r="AA972" s="157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1</v>
      </c>
    </row>
    <row r="973" spans="1:65">
      <c r="A973" s="30"/>
      <c r="B973" s="19">
        <v>1</v>
      </c>
      <c r="C973" s="9">
        <v>2</v>
      </c>
      <c r="D973" s="11">
        <v>8.9</v>
      </c>
      <c r="E973" s="11">
        <v>8.6</v>
      </c>
      <c r="F973" s="11">
        <v>8.8800000000000008</v>
      </c>
      <c r="G973" s="11">
        <v>9.43</v>
      </c>
      <c r="H973" s="11">
        <v>9.4600000000000009</v>
      </c>
      <c r="I973" s="11">
        <v>8.33</v>
      </c>
      <c r="J973" s="11">
        <v>8.82</v>
      </c>
      <c r="K973" s="11">
        <v>8.57</v>
      </c>
      <c r="L973" s="11">
        <v>8.58</v>
      </c>
      <c r="M973" s="11">
        <v>8.9</v>
      </c>
      <c r="N973" s="11">
        <v>9.2799999999999994</v>
      </c>
      <c r="O973" s="152">
        <v>7.9235303061609157</v>
      </c>
      <c r="P973" s="152">
        <v>6.3760000000000003</v>
      </c>
      <c r="Q973" s="11">
        <v>8.8325554739999994</v>
      </c>
      <c r="R973" s="11">
        <v>9.34</v>
      </c>
      <c r="S973" s="11">
        <v>8.6</v>
      </c>
      <c r="T973" s="11">
        <v>8.6159999999999997</v>
      </c>
      <c r="U973" s="11">
        <v>8.8800000000000008</v>
      </c>
      <c r="V973" s="11">
        <v>8.77</v>
      </c>
      <c r="W973" s="11">
        <v>8.82</v>
      </c>
      <c r="X973" s="11">
        <v>8.64</v>
      </c>
      <c r="Y973" s="152">
        <v>7.41</v>
      </c>
      <c r="Z973" s="11">
        <v>8.73</v>
      </c>
      <c r="AA973" s="157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 t="e">
        <v>#N/A</v>
      </c>
    </row>
    <row r="974" spans="1:65">
      <c r="A974" s="30"/>
      <c r="B974" s="19">
        <v>1</v>
      </c>
      <c r="C974" s="9">
        <v>3</v>
      </c>
      <c r="D974" s="11">
        <v>8.83</v>
      </c>
      <c r="E974" s="11">
        <v>9.1999999999999993</v>
      </c>
      <c r="F974" s="11">
        <v>8.77</v>
      </c>
      <c r="G974" s="11">
        <v>9.75</v>
      </c>
      <c r="H974" s="11">
        <v>8.82</v>
      </c>
      <c r="I974" s="11">
        <v>8.26</v>
      </c>
      <c r="J974" s="11">
        <v>9.7200000000000006</v>
      </c>
      <c r="K974" s="11">
        <v>8.76</v>
      </c>
      <c r="L974" s="11">
        <v>8.89</v>
      </c>
      <c r="M974" s="11">
        <v>8.9</v>
      </c>
      <c r="N974" s="11">
        <v>9.26</v>
      </c>
      <c r="O974" s="152">
        <v>7.9327236473943108</v>
      </c>
      <c r="P974" s="152">
        <v>6.98</v>
      </c>
      <c r="Q974" s="11">
        <v>8.8739897199999991</v>
      </c>
      <c r="R974" s="11">
        <v>9.2799999999999994</v>
      </c>
      <c r="S974" s="11">
        <v>8.5</v>
      </c>
      <c r="T974" s="11">
        <v>8.4420000000000002</v>
      </c>
      <c r="U974" s="153">
        <v>8.2200000000000006</v>
      </c>
      <c r="V974" s="11">
        <v>8.66</v>
      </c>
      <c r="W974" s="11">
        <v>8.5299999999999994</v>
      </c>
      <c r="X974" s="11">
        <v>8.68</v>
      </c>
      <c r="Y974" s="152">
        <v>6.95</v>
      </c>
      <c r="Z974" s="11">
        <v>8.39</v>
      </c>
      <c r="AA974" s="157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16</v>
      </c>
    </row>
    <row r="975" spans="1:65">
      <c r="A975" s="30"/>
      <c r="B975" s="19">
        <v>1</v>
      </c>
      <c r="C975" s="9">
        <v>4</v>
      </c>
      <c r="D975" s="11">
        <v>8.82</v>
      </c>
      <c r="E975" s="11">
        <v>9</v>
      </c>
      <c r="F975" s="11">
        <v>8.69</v>
      </c>
      <c r="G975" s="11">
        <v>9.27</v>
      </c>
      <c r="H975" s="11">
        <v>9.1199999999999992</v>
      </c>
      <c r="I975" s="11">
        <v>8.2200000000000006</v>
      </c>
      <c r="J975" s="11">
        <v>9.5</v>
      </c>
      <c r="K975" s="11">
        <v>8.66</v>
      </c>
      <c r="L975" s="11">
        <v>8.7200000000000006</v>
      </c>
      <c r="M975" s="11">
        <v>8.9</v>
      </c>
      <c r="N975" s="153">
        <v>8.48</v>
      </c>
      <c r="O975" s="152">
        <v>8.2184430588464679</v>
      </c>
      <c r="P975" s="152">
        <v>6.5220000000000002</v>
      </c>
      <c r="Q975" s="11">
        <v>8.7702293729999994</v>
      </c>
      <c r="R975" s="11">
        <v>9.39</v>
      </c>
      <c r="S975" s="11">
        <v>8.5</v>
      </c>
      <c r="T975" s="11">
        <v>8.7390000000000008</v>
      </c>
      <c r="U975" s="11">
        <v>8.8000000000000007</v>
      </c>
      <c r="V975" s="11">
        <v>8.26</v>
      </c>
      <c r="W975" s="11">
        <v>8.9499999999999993</v>
      </c>
      <c r="X975" s="11">
        <v>8.5</v>
      </c>
      <c r="Y975" s="152">
        <v>7.3</v>
      </c>
      <c r="Z975" s="11">
        <v>8.43</v>
      </c>
      <c r="AA975" s="157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8.8680618054249987</v>
      </c>
    </row>
    <row r="976" spans="1:65">
      <c r="A976" s="30"/>
      <c r="B976" s="19">
        <v>1</v>
      </c>
      <c r="C976" s="9">
        <v>5</v>
      </c>
      <c r="D976" s="11">
        <v>8.6300000000000008</v>
      </c>
      <c r="E976" s="11">
        <v>8.9</v>
      </c>
      <c r="F976" s="11">
        <v>8.81</v>
      </c>
      <c r="G976" s="11">
        <v>9.9</v>
      </c>
      <c r="H976" s="11">
        <v>9.23</v>
      </c>
      <c r="I976" s="11">
        <v>8.16</v>
      </c>
      <c r="J976" s="11">
        <v>8.82</v>
      </c>
      <c r="K976" s="11">
        <v>8.98</v>
      </c>
      <c r="L976" s="11">
        <v>8.77</v>
      </c>
      <c r="M976" s="11">
        <v>9.1999999999999993</v>
      </c>
      <c r="N976" s="11">
        <v>9.2799999999999994</v>
      </c>
      <c r="O976" s="152">
        <v>7.9856921515149004</v>
      </c>
      <c r="P976" s="152">
        <v>6.1840000000000002</v>
      </c>
      <c r="Q976" s="11">
        <v>8.8413128019999991</v>
      </c>
      <c r="R976" s="11">
        <v>9.4600000000000009</v>
      </c>
      <c r="S976" s="11">
        <v>8.5</v>
      </c>
      <c r="T976" s="11">
        <v>8.7690000000000001</v>
      </c>
      <c r="U976" s="11">
        <v>8.8699999999999992</v>
      </c>
      <c r="V976" s="11">
        <v>8.7100000000000009</v>
      </c>
      <c r="W976" s="11">
        <v>8.74</v>
      </c>
      <c r="X976" s="11">
        <v>8.36</v>
      </c>
      <c r="Y976" s="152">
        <v>7.31</v>
      </c>
      <c r="Z976" s="11">
        <v>8.59</v>
      </c>
      <c r="AA976" s="157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60</v>
      </c>
    </row>
    <row r="977" spans="1:65">
      <c r="A977" s="30"/>
      <c r="B977" s="19">
        <v>1</v>
      </c>
      <c r="C977" s="9">
        <v>6</v>
      </c>
      <c r="D977" s="11">
        <v>8.86</v>
      </c>
      <c r="E977" s="11">
        <v>9.1999999999999993</v>
      </c>
      <c r="F977" s="11">
        <v>8.68</v>
      </c>
      <c r="G977" s="11">
        <v>9.3000000000000007</v>
      </c>
      <c r="H977" s="11">
        <v>9.48</v>
      </c>
      <c r="I977" s="11">
        <v>8.5299999999999994</v>
      </c>
      <c r="J977" s="11">
        <v>8.73</v>
      </c>
      <c r="K977" s="11">
        <v>9.51</v>
      </c>
      <c r="L977" s="11">
        <v>8.83</v>
      </c>
      <c r="M977" s="11">
        <v>8.8000000000000007</v>
      </c>
      <c r="N977" s="11">
        <v>9.3699999999999992</v>
      </c>
      <c r="O977" s="152">
        <v>7.8186163195614196</v>
      </c>
      <c r="P977" s="152">
        <v>5.5490000000000004</v>
      </c>
      <c r="Q977" s="11">
        <v>9.0224739849999995</v>
      </c>
      <c r="R977" s="11">
        <v>9.35</v>
      </c>
      <c r="S977" s="11">
        <v>8.6</v>
      </c>
      <c r="T977" s="11">
        <v>8.7680000000000007</v>
      </c>
      <c r="U977" s="11">
        <v>8.7799999999999994</v>
      </c>
      <c r="V977" s="11">
        <v>8.4</v>
      </c>
      <c r="W977" s="11">
        <v>8.41</v>
      </c>
      <c r="X977" s="11">
        <v>8.2899999999999991</v>
      </c>
      <c r="Y977" s="152">
        <v>7.27</v>
      </c>
      <c r="Z977" s="11">
        <v>8.74</v>
      </c>
      <c r="AA977" s="157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30"/>
      <c r="B978" s="20" t="s">
        <v>239</v>
      </c>
      <c r="C978" s="12"/>
      <c r="D978" s="23">
        <v>8.8699999999999992</v>
      </c>
      <c r="E978" s="23">
        <v>9.0333333333333314</v>
      </c>
      <c r="F978" s="23">
        <v>8.8050000000000015</v>
      </c>
      <c r="G978" s="23">
        <v>9.2666666666666657</v>
      </c>
      <c r="H978" s="23">
        <v>9.2266666666666666</v>
      </c>
      <c r="I978" s="23">
        <v>8.3066666666666666</v>
      </c>
      <c r="J978" s="23">
        <v>9.1049999999999986</v>
      </c>
      <c r="K978" s="23">
        <v>8.9066666666666681</v>
      </c>
      <c r="L978" s="23">
        <v>8.7716666666666665</v>
      </c>
      <c r="M978" s="23">
        <v>8.9499999999999975</v>
      </c>
      <c r="N978" s="23">
        <v>9.1449999999999996</v>
      </c>
      <c r="O978" s="23">
        <v>7.9100984050824019</v>
      </c>
      <c r="P978" s="23">
        <v>6.3214999999999995</v>
      </c>
      <c r="Q978" s="23">
        <v>8.8874027751666649</v>
      </c>
      <c r="R978" s="23">
        <v>9.3833333333333346</v>
      </c>
      <c r="S978" s="23">
        <v>8.5666666666666664</v>
      </c>
      <c r="T978" s="23">
        <v>8.6671666666666667</v>
      </c>
      <c r="U978" s="23">
        <v>8.7133333333333329</v>
      </c>
      <c r="V978" s="23">
        <v>8.5966666666666658</v>
      </c>
      <c r="W978" s="23">
        <v>8.7250000000000014</v>
      </c>
      <c r="X978" s="23">
        <v>8.4700000000000006</v>
      </c>
      <c r="Y978" s="23">
        <v>7.2483333333333322</v>
      </c>
      <c r="Z978" s="23">
        <v>8.4700000000000006</v>
      </c>
      <c r="AA978" s="157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3" t="s">
        <v>240</v>
      </c>
      <c r="C979" s="29"/>
      <c r="D979" s="11">
        <v>8.8449999999999989</v>
      </c>
      <c r="E979" s="11">
        <v>9.1</v>
      </c>
      <c r="F979" s="11">
        <v>8.7899999999999991</v>
      </c>
      <c r="G979" s="11">
        <v>9.3650000000000002</v>
      </c>
      <c r="H979" s="11">
        <v>9.24</v>
      </c>
      <c r="I979" s="11">
        <v>8.2949999999999999</v>
      </c>
      <c r="J979" s="11">
        <v>8.93</v>
      </c>
      <c r="K979" s="11">
        <v>8.86</v>
      </c>
      <c r="L979" s="11">
        <v>8.8000000000000007</v>
      </c>
      <c r="M979" s="11">
        <v>8.9</v>
      </c>
      <c r="N979" s="11">
        <v>9.27</v>
      </c>
      <c r="O979" s="11">
        <v>7.9281269767776132</v>
      </c>
      <c r="P979" s="11">
        <v>6.3469999999999995</v>
      </c>
      <c r="Q979" s="11">
        <v>8.8576512609999991</v>
      </c>
      <c r="R979" s="11">
        <v>9.370000000000001</v>
      </c>
      <c r="S979" s="11">
        <v>8.5500000000000007</v>
      </c>
      <c r="T979" s="11">
        <v>8.7040000000000006</v>
      </c>
      <c r="U979" s="11">
        <v>8.7899999999999991</v>
      </c>
      <c r="V979" s="11">
        <v>8.6850000000000005</v>
      </c>
      <c r="W979" s="11">
        <v>8.7800000000000011</v>
      </c>
      <c r="X979" s="11">
        <v>8.43</v>
      </c>
      <c r="Y979" s="11">
        <v>7.2850000000000001</v>
      </c>
      <c r="Z979" s="11">
        <v>8.51</v>
      </c>
      <c r="AA979" s="157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30"/>
      <c r="B980" s="3" t="s">
        <v>241</v>
      </c>
      <c r="C980" s="29"/>
      <c r="D980" s="24">
        <v>0.17821335527956339</v>
      </c>
      <c r="E980" s="24">
        <v>0.25819888974716115</v>
      </c>
      <c r="F980" s="24">
        <v>0.12144957801491148</v>
      </c>
      <c r="G980" s="24">
        <v>0.69226199279367251</v>
      </c>
      <c r="H980" s="24">
        <v>0.2432830998377544</v>
      </c>
      <c r="I980" s="24">
        <v>0.1286338472823797</v>
      </c>
      <c r="J980" s="24">
        <v>0.41025601762801728</v>
      </c>
      <c r="K980" s="24">
        <v>0.33702621065232691</v>
      </c>
      <c r="L980" s="24">
        <v>0.11089033621856628</v>
      </c>
      <c r="M980" s="24">
        <v>0.13784048752090175</v>
      </c>
      <c r="N980" s="24">
        <v>0.33031802857246489</v>
      </c>
      <c r="O980" s="24">
        <v>0.20869749479214644</v>
      </c>
      <c r="P980" s="24">
        <v>0.46743288288266588</v>
      </c>
      <c r="Q980" s="24">
        <v>9.6529113732424482E-2</v>
      </c>
      <c r="R980" s="24">
        <v>7.6070143069845372E-2</v>
      </c>
      <c r="S980" s="24">
        <v>8.1649658092772318E-2</v>
      </c>
      <c r="T980" s="24">
        <v>0.12571303300241671</v>
      </c>
      <c r="U980" s="24">
        <v>0.24816661070068743</v>
      </c>
      <c r="V980" s="24">
        <v>0.21565404393766102</v>
      </c>
      <c r="W980" s="24">
        <v>0.21342445970413046</v>
      </c>
      <c r="X980" s="24">
        <v>0.16297239029970725</v>
      </c>
      <c r="Y980" s="24">
        <v>0.15625833311112286</v>
      </c>
      <c r="Z980" s="24">
        <v>0.29792616534973893</v>
      </c>
      <c r="AA980" s="223"/>
      <c r="AB980" s="224"/>
      <c r="AC980" s="224"/>
      <c r="AD980" s="224"/>
      <c r="AE980" s="224"/>
      <c r="AF980" s="224"/>
      <c r="AG980" s="224"/>
      <c r="AH980" s="224"/>
      <c r="AI980" s="224"/>
      <c r="AJ980" s="224"/>
      <c r="AK980" s="224"/>
      <c r="AL980" s="224"/>
      <c r="AM980" s="224"/>
      <c r="AN980" s="224"/>
      <c r="AO980" s="224"/>
      <c r="AP980" s="224"/>
      <c r="AQ980" s="224"/>
      <c r="AR980" s="224"/>
      <c r="AS980" s="224"/>
      <c r="AT980" s="224"/>
      <c r="AU980" s="224"/>
      <c r="AV980" s="224"/>
      <c r="AW980" s="224"/>
      <c r="AX980" s="224"/>
      <c r="AY980" s="224"/>
      <c r="AZ980" s="224"/>
      <c r="BA980" s="224"/>
      <c r="BB980" s="224"/>
      <c r="BC980" s="224"/>
      <c r="BD980" s="224"/>
      <c r="BE980" s="224"/>
      <c r="BF980" s="224"/>
      <c r="BG980" s="224"/>
      <c r="BH980" s="224"/>
      <c r="BI980" s="224"/>
      <c r="BJ980" s="224"/>
      <c r="BK980" s="224"/>
      <c r="BL980" s="224"/>
      <c r="BM980" s="56"/>
    </row>
    <row r="981" spans="1:65">
      <c r="A981" s="30"/>
      <c r="B981" s="3" t="s">
        <v>87</v>
      </c>
      <c r="C981" s="29"/>
      <c r="D981" s="13">
        <v>2.009169732576814E-2</v>
      </c>
      <c r="E981" s="13">
        <v>2.8582902924039987E-2</v>
      </c>
      <c r="F981" s="13">
        <v>1.3793251336162573E-2</v>
      </c>
      <c r="G981" s="13">
        <v>7.4704531596439486E-2</v>
      </c>
      <c r="H981" s="13">
        <v>2.6367387988195923E-2</v>
      </c>
      <c r="I981" s="13">
        <v>1.5485615643946191E-2</v>
      </c>
      <c r="J981" s="13">
        <v>4.5058321540693828E-2</v>
      </c>
      <c r="K981" s="13">
        <v>3.7839769160066636E-2</v>
      </c>
      <c r="L981" s="13">
        <v>1.2641877585244113E-2</v>
      </c>
      <c r="M981" s="13">
        <v>1.5401171790044892E-2</v>
      </c>
      <c r="N981" s="13">
        <v>3.6120068734003814E-2</v>
      </c>
      <c r="O981" s="13">
        <v>2.638367869836537E-2</v>
      </c>
      <c r="P981" s="13">
        <v>7.3943349344722922E-2</v>
      </c>
      <c r="Q981" s="13">
        <v>1.0861341178566566E-2</v>
      </c>
      <c r="R981" s="13">
        <v>8.1069424230741059E-3</v>
      </c>
      <c r="S981" s="13">
        <v>9.5310884933197254E-3</v>
      </c>
      <c r="T981" s="13">
        <v>1.4504513162980986E-2</v>
      </c>
      <c r="U981" s="13">
        <v>2.8481248358915929E-2</v>
      </c>
      <c r="V981" s="13">
        <v>2.5085774789181198E-2</v>
      </c>
      <c r="W981" s="13">
        <v>2.4461256126547901E-2</v>
      </c>
      <c r="X981" s="13">
        <v>1.9241132266789522E-2</v>
      </c>
      <c r="Y981" s="13">
        <v>2.1557829355408998E-2</v>
      </c>
      <c r="Z981" s="13">
        <v>3.51742816233458E-2</v>
      </c>
      <c r="AA981" s="157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30"/>
      <c r="B982" s="3" t="s">
        <v>242</v>
      </c>
      <c r="C982" s="29"/>
      <c r="D982" s="13">
        <v>2.1855898363432047E-4</v>
      </c>
      <c r="E982" s="13">
        <v>1.8636713583483289E-2</v>
      </c>
      <c r="F982" s="13">
        <v>-7.1111147856930401E-3</v>
      </c>
      <c r="G982" s="13">
        <v>4.4948363011839021E-2</v>
      </c>
      <c r="H982" s="13">
        <v>4.0437794538406679E-2</v>
      </c>
      <c r="I982" s="13">
        <v>-6.3305280350538506E-2</v>
      </c>
      <c r="J982" s="13">
        <v>2.6718148765049632E-2</v>
      </c>
      <c r="K982" s="13">
        <v>4.3532467509477257E-3</v>
      </c>
      <c r="L982" s="13">
        <v>-1.0869921846886843E-2</v>
      </c>
      <c r="M982" s="13">
        <v>9.2396959304990034E-3</v>
      </c>
      <c r="N982" s="13">
        <v>3.1228717238482195E-2</v>
      </c>
      <c r="O982" s="13">
        <v>-0.10802398780718536</v>
      </c>
      <c r="P982" s="13">
        <v>-0.28716103487992728</v>
      </c>
      <c r="Q982" s="13">
        <v>2.1809692090593025E-3</v>
      </c>
      <c r="R982" s="13">
        <v>5.8104187726017109E-2</v>
      </c>
      <c r="S982" s="13">
        <v>-3.3986585273227954E-2</v>
      </c>
      <c r="T982" s="13">
        <v>-2.2653781983729027E-2</v>
      </c>
      <c r="U982" s="13">
        <v>-1.7447834203975776E-2</v>
      </c>
      <c r="V982" s="13">
        <v>-3.0603658918153642E-2</v>
      </c>
      <c r="W982" s="13">
        <v>-1.6132251732557834E-2</v>
      </c>
      <c r="X982" s="13">
        <v>-4.4887125750689427E-2</v>
      </c>
      <c r="Y982" s="13">
        <v>-0.18264740454343753</v>
      </c>
      <c r="Z982" s="13">
        <v>-4.4887125750689427E-2</v>
      </c>
      <c r="AA982" s="157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30"/>
      <c r="B983" s="46" t="s">
        <v>243</v>
      </c>
      <c r="C983" s="47"/>
      <c r="D983" s="45">
        <v>0.25</v>
      </c>
      <c r="E983" s="45">
        <v>0.67</v>
      </c>
      <c r="F983" s="45">
        <v>0.09</v>
      </c>
      <c r="G983" s="45">
        <v>1.28</v>
      </c>
      <c r="H983" s="45">
        <v>1.17</v>
      </c>
      <c r="I983" s="45">
        <v>1.2</v>
      </c>
      <c r="J983" s="45">
        <v>0.86</v>
      </c>
      <c r="K983" s="45">
        <v>0.35</v>
      </c>
      <c r="L983" s="45">
        <v>0</v>
      </c>
      <c r="M983" s="45">
        <v>0.46</v>
      </c>
      <c r="N983" s="45">
        <v>0.96</v>
      </c>
      <c r="O983" s="45">
        <v>2.2200000000000002</v>
      </c>
      <c r="P983" s="45">
        <v>6.31</v>
      </c>
      <c r="Q983" s="45">
        <v>0.3</v>
      </c>
      <c r="R983" s="45">
        <v>1.58</v>
      </c>
      <c r="S983" s="45">
        <v>0.53</v>
      </c>
      <c r="T983" s="45">
        <v>0.27</v>
      </c>
      <c r="U983" s="45">
        <v>0.15</v>
      </c>
      <c r="V983" s="45">
        <v>0.45</v>
      </c>
      <c r="W983" s="45">
        <v>0.12</v>
      </c>
      <c r="X983" s="45">
        <v>0.78</v>
      </c>
      <c r="Y983" s="45">
        <v>3.93</v>
      </c>
      <c r="Z983" s="45">
        <v>0.78</v>
      </c>
      <c r="AA983" s="157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B984" s="31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  <c r="BM984" s="55"/>
    </row>
    <row r="985" spans="1:65" ht="15">
      <c r="B985" s="8" t="s">
        <v>540</v>
      </c>
      <c r="BM985" s="28" t="s">
        <v>67</v>
      </c>
    </row>
    <row r="986" spans="1:65" ht="15">
      <c r="A986" s="25" t="s">
        <v>65</v>
      </c>
      <c r="B986" s="18" t="s">
        <v>114</v>
      </c>
      <c r="C986" s="15" t="s">
        <v>115</v>
      </c>
      <c r="D986" s="16" t="s">
        <v>235</v>
      </c>
      <c r="E986" s="17" t="s">
        <v>235</v>
      </c>
      <c r="F986" s="17" t="s">
        <v>235</v>
      </c>
      <c r="G986" s="17" t="s">
        <v>235</v>
      </c>
      <c r="H986" s="17" t="s">
        <v>235</v>
      </c>
      <c r="I986" s="17" t="s">
        <v>235</v>
      </c>
      <c r="J986" s="157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>
        <v>1</v>
      </c>
    </row>
    <row r="987" spans="1:65">
      <c r="A987" s="30"/>
      <c r="B987" s="19" t="s">
        <v>236</v>
      </c>
      <c r="C987" s="9" t="s">
        <v>236</v>
      </c>
      <c r="D987" s="154" t="s">
        <v>247</v>
      </c>
      <c r="E987" s="156" t="s">
        <v>255</v>
      </c>
      <c r="F987" s="156" t="s">
        <v>257</v>
      </c>
      <c r="G987" s="156" t="s">
        <v>258</v>
      </c>
      <c r="H987" s="156" t="s">
        <v>267</v>
      </c>
      <c r="I987" s="156" t="s">
        <v>273</v>
      </c>
      <c r="J987" s="157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 t="s">
        <v>3</v>
      </c>
    </row>
    <row r="988" spans="1:65">
      <c r="A988" s="30"/>
      <c r="B988" s="19"/>
      <c r="C988" s="9"/>
      <c r="D988" s="10" t="s">
        <v>286</v>
      </c>
      <c r="E988" s="11" t="s">
        <v>286</v>
      </c>
      <c r="F988" s="11" t="s">
        <v>286</v>
      </c>
      <c r="G988" s="11" t="s">
        <v>286</v>
      </c>
      <c r="H988" s="11" t="s">
        <v>286</v>
      </c>
      <c r="I988" s="11" t="s">
        <v>286</v>
      </c>
      <c r="J988" s="157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2</v>
      </c>
    </row>
    <row r="989" spans="1:65">
      <c r="A989" s="30"/>
      <c r="B989" s="19"/>
      <c r="C989" s="9"/>
      <c r="D989" s="26"/>
      <c r="E989" s="26"/>
      <c r="F989" s="26"/>
      <c r="G989" s="26"/>
      <c r="H989" s="26"/>
      <c r="I989" s="26"/>
      <c r="J989" s="157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3</v>
      </c>
    </row>
    <row r="990" spans="1:65">
      <c r="A990" s="30"/>
      <c r="B990" s="18">
        <v>1</v>
      </c>
      <c r="C990" s="14">
        <v>1</v>
      </c>
      <c r="D990" s="151">
        <v>0.2</v>
      </c>
      <c r="E990" s="22">
        <v>0.15</v>
      </c>
      <c r="F990" s="22">
        <v>0.16</v>
      </c>
      <c r="G990" s="22">
        <v>0.14653825503481283</v>
      </c>
      <c r="H990" s="22">
        <v>0.16775099999999998</v>
      </c>
      <c r="I990" s="22">
        <v>0.15</v>
      </c>
      <c r="J990" s="157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1</v>
      </c>
    </row>
    <row r="991" spans="1:65">
      <c r="A991" s="30"/>
      <c r="B991" s="19">
        <v>1</v>
      </c>
      <c r="C991" s="9">
        <v>2</v>
      </c>
      <c r="D991" s="152">
        <v>0.2</v>
      </c>
      <c r="E991" s="11">
        <v>0.15</v>
      </c>
      <c r="F991" s="11">
        <v>0.15</v>
      </c>
      <c r="G991" s="11">
        <v>0.14602137084539882</v>
      </c>
      <c r="H991" s="11">
        <v>0.162602</v>
      </c>
      <c r="I991" s="11">
        <v>0.16</v>
      </c>
      <c r="J991" s="157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9</v>
      </c>
    </row>
    <row r="992" spans="1:65">
      <c r="A992" s="30"/>
      <c r="B992" s="19">
        <v>1</v>
      </c>
      <c r="C992" s="9">
        <v>3</v>
      </c>
      <c r="D992" s="152">
        <v>0.2</v>
      </c>
      <c r="E992" s="11">
        <v>0.17</v>
      </c>
      <c r="F992" s="11">
        <v>0.16</v>
      </c>
      <c r="G992" s="11">
        <v>0.14172147696364384</v>
      </c>
      <c r="H992" s="11">
        <v>0.15441299999999999</v>
      </c>
      <c r="I992" s="11">
        <v>0.16</v>
      </c>
      <c r="J992" s="157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16</v>
      </c>
    </row>
    <row r="993" spans="1:65">
      <c r="A993" s="30"/>
      <c r="B993" s="19">
        <v>1</v>
      </c>
      <c r="C993" s="9">
        <v>4</v>
      </c>
      <c r="D993" s="152">
        <v>0.2</v>
      </c>
      <c r="E993" s="11">
        <v>0.16</v>
      </c>
      <c r="F993" s="11">
        <v>0.16</v>
      </c>
      <c r="G993" s="11">
        <v>0.14948346293069315</v>
      </c>
      <c r="H993" s="11">
        <v>0.16021749999999998</v>
      </c>
      <c r="I993" s="11">
        <v>0.16</v>
      </c>
      <c r="J993" s="157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0.15557847618399748</v>
      </c>
    </row>
    <row r="994" spans="1:65">
      <c r="A994" s="30"/>
      <c r="B994" s="19">
        <v>1</v>
      </c>
      <c r="C994" s="9">
        <v>5</v>
      </c>
      <c r="D994" s="152">
        <v>0.2</v>
      </c>
      <c r="E994" s="11">
        <v>0.16</v>
      </c>
      <c r="F994" s="11">
        <v>0.15</v>
      </c>
      <c r="G994" s="11">
        <v>0.14286847855078663</v>
      </c>
      <c r="H994" s="11">
        <v>0.15652199999999999</v>
      </c>
      <c r="I994" s="11">
        <v>0.16</v>
      </c>
      <c r="J994" s="157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61</v>
      </c>
    </row>
    <row r="995" spans="1:65">
      <c r="A995" s="30"/>
      <c r="B995" s="19">
        <v>1</v>
      </c>
      <c r="C995" s="9">
        <v>6</v>
      </c>
      <c r="D995" s="152">
        <v>0.2</v>
      </c>
      <c r="E995" s="11">
        <v>0.15</v>
      </c>
      <c r="F995" s="11">
        <v>0.15</v>
      </c>
      <c r="G995" s="11">
        <v>0.14842474119458834</v>
      </c>
      <c r="H995" s="11">
        <v>0.170791</v>
      </c>
      <c r="I995" s="11">
        <v>0.16</v>
      </c>
      <c r="J995" s="157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5"/>
    </row>
    <row r="996" spans="1:65">
      <c r="A996" s="30"/>
      <c r="B996" s="20" t="s">
        <v>239</v>
      </c>
      <c r="C996" s="12"/>
      <c r="D996" s="23">
        <v>0.19999999999999998</v>
      </c>
      <c r="E996" s="23">
        <v>0.15666666666666668</v>
      </c>
      <c r="F996" s="23">
        <v>0.155</v>
      </c>
      <c r="G996" s="23">
        <v>0.14584296425332063</v>
      </c>
      <c r="H996" s="23">
        <v>0.16204941666666667</v>
      </c>
      <c r="I996" s="23">
        <v>0.15833333333333335</v>
      </c>
      <c r="J996" s="157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A997" s="30"/>
      <c r="B997" s="3" t="s">
        <v>240</v>
      </c>
      <c r="C997" s="29"/>
      <c r="D997" s="11">
        <v>0.2</v>
      </c>
      <c r="E997" s="11">
        <v>0.155</v>
      </c>
      <c r="F997" s="11">
        <v>0.155</v>
      </c>
      <c r="G997" s="11">
        <v>0.14627981294010584</v>
      </c>
      <c r="H997" s="11">
        <v>0.16140974999999999</v>
      </c>
      <c r="I997" s="11">
        <v>0.16</v>
      </c>
      <c r="J997" s="157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30"/>
      <c r="B998" s="3" t="s">
        <v>241</v>
      </c>
      <c r="C998" s="29"/>
      <c r="D998" s="24">
        <v>3.0404709722440586E-17</v>
      </c>
      <c r="E998" s="24">
        <v>8.1649658092772665E-3</v>
      </c>
      <c r="F998" s="24">
        <v>5.4772255750516656E-3</v>
      </c>
      <c r="G998" s="24">
        <v>3.0419823684855293E-3</v>
      </c>
      <c r="H998" s="24">
        <v>6.3474686798492093E-3</v>
      </c>
      <c r="I998" s="24">
        <v>4.0824829046386332E-3</v>
      </c>
      <c r="J998" s="223"/>
      <c r="K998" s="224"/>
      <c r="L998" s="224"/>
      <c r="M998" s="224"/>
      <c r="N998" s="224"/>
      <c r="O998" s="224"/>
      <c r="P998" s="224"/>
      <c r="Q998" s="224"/>
      <c r="R998" s="224"/>
      <c r="S998" s="224"/>
      <c r="T998" s="224"/>
      <c r="U998" s="224"/>
      <c r="V998" s="224"/>
      <c r="W998" s="224"/>
      <c r="X998" s="224"/>
      <c r="Y998" s="224"/>
      <c r="Z998" s="224"/>
      <c r="AA998" s="224"/>
      <c r="AB998" s="224"/>
      <c r="AC998" s="224"/>
      <c r="AD998" s="224"/>
      <c r="AE998" s="224"/>
      <c r="AF998" s="224"/>
      <c r="AG998" s="224"/>
      <c r="AH998" s="224"/>
      <c r="AI998" s="224"/>
      <c r="AJ998" s="224"/>
      <c r="AK998" s="224"/>
      <c r="AL998" s="224"/>
      <c r="AM998" s="224"/>
      <c r="AN998" s="224"/>
      <c r="AO998" s="224"/>
      <c r="AP998" s="224"/>
      <c r="AQ998" s="224"/>
      <c r="AR998" s="224"/>
      <c r="AS998" s="224"/>
      <c r="AT998" s="224"/>
      <c r="AU998" s="224"/>
      <c r="AV998" s="224"/>
      <c r="AW998" s="224"/>
      <c r="AX998" s="224"/>
      <c r="AY998" s="224"/>
      <c r="AZ998" s="224"/>
      <c r="BA998" s="224"/>
      <c r="BB998" s="224"/>
      <c r="BC998" s="224"/>
      <c r="BD998" s="224"/>
      <c r="BE998" s="224"/>
      <c r="BF998" s="224"/>
      <c r="BG998" s="224"/>
      <c r="BH998" s="224"/>
      <c r="BI998" s="224"/>
      <c r="BJ998" s="224"/>
      <c r="BK998" s="224"/>
      <c r="BL998" s="224"/>
      <c r="BM998" s="56"/>
    </row>
    <row r="999" spans="1:65">
      <c r="A999" s="30"/>
      <c r="B999" s="3" t="s">
        <v>87</v>
      </c>
      <c r="C999" s="29"/>
      <c r="D999" s="13">
        <v>1.5202354861220294E-16</v>
      </c>
      <c r="E999" s="13">
        <v>5.2116803037939995E-2</v>
      </c>
      <c r="F999" s="13">
        <v>3.5336939193881714E-2</v>
      </c>
      <c r="G999" s="13">
        <v>2.0857930199510929E-2</v>
      </c>
      <c r="H999" s="13">
        <v>3.9169956982355952E-2</v>
      </c>
      <c r="I999" s="13">
        <v>2.5784102555612417E-2</v>
      </c>
      <c r="J999" s="157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30"/>
      <c r="B1000" s="3" t="s">
        <v>242</v>
      </c>
      <c r="C1000" s="29"/>
      <c r="D1000" s="13">
        <v>0.28552486761386353</v>
      </c>
      <c r="E1000" s="13">
        <v>6.9944796308598622E-3</v>
      </c>
      <c r="F1000" s="13">
        <v>-3.7182275992556635E-3</v>
      </c>
      <c r="G1000" s="13">
        <v>-6.2576213429182737E-2</v>
      </c>
      <c r="H1000" s="13">
        <v>4.1592774536602484E-2</v>
      </c>
      <c r="I1000" s="13">
        <v>1.7707186860975499E-2</v>
      </c>
      <c r="J1000" s="157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30"/>
      <c r="B1001" s="46" t="s">
        <v>243</v>
      </c>
      <c r="C1001" s="47"/>
      <c r="D1001" s="45" t="s">
        <v>244</v>
      </c>
      <c r="E1001" s="45">
        <v>0</v>
      </c>
      <c r="F1001" s="45">
        <v>0.67</v>
      </c>
      <c r="G1001" s="45">
        <v>4.38</v>
      </c>
      <c r="H1001" s="45">
        <v>2.1800000000000002</v>
      </c>
      <c r="I1001" s="45">
        <v>0.67</v>
      </c>
      <c r="J1001" s="157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B1002" s="31" t="s">
        <v>296</v>
      </c>
      <c r="C1002" s="20"/>
      <c r="D1002" s="20"/>
      <c r="E1002" s="20"/>
      <c r="F1002" s="20"/>
      <c r="G1002" s="20"/>
      <c r="H1002" s="20"/>
      <c r="I1002" s="20"/>
      <c r="BM1002" s="55"/>
    </row>
    <row r="1003" spans="1:65">
      <c r="BM1003" s="55"/>
    </row>
    <row r="1004" spans="1:65" ht="15">
      <c r="B1004" s="8" t="s">
        <v>541</v>
      </c>
      <c r="BM1004" s="28" t="s">
        <v>67</v>
      </c>
    </row>
    <row r="1005" spans="1:65" ht="15">
      <c r="A1005" s="25" t="s">
        <v>32</v>
      </c>
      <c r="B1005" s="18" t="s">
        <v>114</v>
      </c>
      <c r="C1005" s="15" t="s">
        <v>115</v>
      </c>
      <c r="D1005" s="16" t="s">
        <v>235</v>
      </c>
      <c r="E1005" s="17" t="s">
        <v>235</v>
      </c>
      <c r="F1005" s="17" t="s">
        <v>235</v>
      </c>
      <c r="G1005" s="17" t="s">
        <v>235</v>
      </c>
      <c r="H1005" s="17" t="s">
        <v>235</v>
      </c>
      <c r="I1005" s="17" t="s">
        <v>235</v>
      </c>
      <c r="J1005" s="17" t="s">
        <v>235</v>
      </c>
      <c r="K1005" s="17" t="s">
        <v>235</v>
      </c>
      <c r="L1005" s="17" t="s">
        <v>235</v>
      </c>
      <c r="M1005" s="17" t="s">
        <v>235</v>
      </c>
      <c r="N1005" s="17" t="s">
        <v>235</v>
      </c>
      <c r="O1005" s="17" t="s">
        <v>235</v>
      </c>
      <c r="P1005" s="17" t="s">
        <v>235</v>
      </c>
      <c r="Q1005" s="17" t="s">
        <v>235</v>
      </c>
      <c r="R1005" s="17" t="s">
        <v>235</v>
      </c>
      <c r="S1005" s="17" t="s">
        <v>235</v>
      </c>
      <c r="T1005" s="17" t="s">
        <v>235</v>
      </c>
      <c r="U1005" s="17" t="s">
        <v>235</v>
      </c>
      <c r="V1005" s="17" t="s">
        <v>235</v>
      </c>
      <c r="W1005" s="17" t="s">
        <v>235</v>
      </c>
      <c r="X1005" s="17" t="s">
        <v>235</v>
      </c>
      <c r="Y1005" s="17" t="s">
        <v>235</v>
      </c>
      <c r="Z1005" s="17" t="s">
        <v>235</v>
      </c>
      <c r="AA1005" s="17" t="s">
        <v>235</v>
      </c>
      <c r="AB1005" s="157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1</v>
      </c>
    </row>
    <row r="1006" spans="1:65">
      <c r="A1006" s="30"/>
      <c r="B1006" s="19" t="s">
        <v>236</v>
      </c>
      <c r="C1006" s="9" t="s">
        <v>236</v>
      </c>
      <c r="D1006" s="154" t="s">
        <v>247</v>
      </c>
      <c r="E1006" s="156" t="s">
        <v>248</v>
      </c>
      <c r="F1006" s="156" t="s">
        <v>249</v>
      </c>
      <c r="G1006" s="156" t="s">
        <v>250</v>
      </c>
      <c r="H1006" s="156" t="s">
        <v>251</v>
      </c>
      <c r="I1006" s="156" t="s">
        <v>252</v>
      </c>
      <c r="J1006" s="156" t="s">
        <v>253</v>
      </c>
      <c r="K1006" s="156" t="s">
        <v>254</v>
      </c>
      <c r="L1006" s="156" t="s">
        <v>255</v>
      </c>
      <c r="M1006" s="156" t="s">
        <v>256</v>
      </c>
      <c r="N1006" s="156" t="s">
        <v>257</v>
      </c>
      <c r="O1006" s="156" t="s">
        <v>258</v>
      </c>
      <c r="P1006" s="156" t="s">
        <v>260</v>
      </c>
      <c r="Q1006" s="156" t="s">
        <v>262</v>
      </c>
      <c r="R1006" s="156" t="s">
        <v>263</v>
      </c>
      <c r="S1006" s="156" t="s">
        <v>265</v>
      </c>
      <c r="T1006" s="156" t="s">
        <v>266</v>
      </c>
      <c r="U1006" s="156" t="s">
        <v>267</v>
      </c>
      <c r="V1006" s="156" t="s">
        <v>268</v>
      </c>
      <c r="W1006" s="156" t="s">
        <v>269</v>
      </c>
      <c r="X1006" s="156" t="s">
        <v>270</v>
      </c>
      <c r="Y1006" s="156" t="s">
        <v>271</v>
      </c>
      <c r="Z1006" s="156" t="s">
        <v>272</v>
      </c>
      <c r="AA1006" s="156" t="s">
        <v>273</v>
      </c>
      <c r="AB1006" s="157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 t="s">
        <v>3</v>
      </c>
    </row>
    <row r="1007" spans="1:65">
      <c r="A1007" s="30"/>
      <c r="B1007" s="19"/>
      <c r="C1007" s="9"/>
      <c r="D1007" s="10" t="s">
        <v>286</v>
      </c>
      <c r="E1007" s="11" t="s">
        <v>286</v>
      </c>
      <c r="F1007" s="11" t="s">
        <v>287</v>
      </c>
      <c r="G1007" s="11" t="s">
        <v>287</v>
      </c>
      <c r="H1007" s="11" t="s">
        <v>287</v>
      </c>
      <c r="I1007" s="11" t="s">
        <v>287</v>
      </c>
      <c r="J1007" s="11" t="s">
        <v>287</v>
      </c>
      <c r="K1007" s="11" t="s">
        <v>287</v>
      </c>
      <c r="L1007" s="11" t="s">
        <v>286</v>
      </c>
      <c r="M1007" s="11" t="s">
        <v>286</v>
      </c>
      <c r="N1007" s="11" t="s">
        <v>286</v>
      </c>
      <c r="O1007" s="11" t="s">
        <v>286</v>
      </c>
      <c r="P1007" s="11" t="s">
        <v>118</v>
      </c>
      <c r="Q1007" s="11" t="s">
        <v>286</v>
      </c>
      <c r="R1007" s="11" t="s">
        <v>287</v>
      </c>
      <c r="S1007" s="11" t="s">
        <v>287</v>
      </c>
      <c r="T1007" s="11" t="s">
        <v>287</v>
      </c>
      <c r="U1007" s="11" t="s">
        <v>286</v>
      </c>
      <c r="V1007" s="11" t="s">
        <v>286</v>
      </c>
      <c r="W1007" s="11" t="s">
        <v>118</v>
      </c>
      <c r="X1007" s="11" t="s">
        <v>287</v>
      </c>
      <c r="Y1007" s="11" t="s">
        <v>287</v>
      </c>
      <c r="Z1007" s="11" t="s">
        <v>287</v>
      </c>
      <c r="AA1007" s="11" t="s">
        <v>287</v>
      </c>
      <c r="AB1007" s="157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2</v>
      </c>
    </row>
    <row r="1008" spans="1:65">
      <c r="A1008" s="30"/>
      <c r="B1008" s="19"/>
      <c r="C1008" s="9"/>
      <c r="D1008" s="26"/>
      <c r="E1008" s="26"/>
      <c r="F1008" s="26"/>
      <c r="G1008" s="26"/>
      <c r="H1008" s="26"/>
      <c r="I1008" s="26"/>
      <c r="J1008" s="26"/>
      <c r="K1008" s="26"/>
      <c r="L1008" s="26"/>
      <c r="M1008" s="26"/>
      <c r="N1008" s="26"/>
      <c r="O1008" s="26"/>
      <c r="P1008" s="26"/>
      <c r="Q1008" s="26"/>
      <c r="R1008" s="26"/>
      <c r="S1008" s="26"/>
      <c r="T1008" s="26"/>
      <c r="U1008" s="26"/>
      <c r="V1008" s="26"/>
      <c r="W1008" s="26"/>
      <c r="X1008" s="26"/>
      <c r="Y1008" s="26"/>
      <c r="Z1008" s="26"/>
      <c r="AA1008" s="26"/>
      <c r="AB1008" s="157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3</v>
      </c>
    </row>
    <row r="1009" spans="1:65">
      <c r="A1009" s="30"/>
      <c r="B1009" s="18">
        <v>1</v>
      </c>
      <c r="C1009" s="14">
        <v>1</v>
      </c>
      <c r="D1009" s="22">
        <v>5.2</v>
      </c>
      <c r="E1009" s="22">
        <v>4.7</v>
      </c>
      <c r="F1009" s="22">
        <v>5</v>
      </c>
      <c r="G1009" s="158">
        <v>4.4000000000000004</v>
      </c>
      <c r="H1009" s="22">
        <v>5.0999999999999996</v>
      </c>
      <c r="I1009" s="22">
        <v>4.5999999999999996</v>
      </c>
      <c r="J1009" s="22">
        <v>4.4000000000000004</v>
      </c>
      <c r="K1009" s="22">
        <v>4.87</v>
      </c>
      <c r="L1009" s="22">
        <v>4.95</v>
      </c>
      <c r="M1009" s="22">
        <v>4.5999999999999996</v>
      </c>
      <c r="N1009" s="22">
        <v>5</v>
      </c>
      <c r="O1009" s="158">
        <v>4.6275611465516677</v>
      </c>
      <c r="P1009" s="22">
        <v>4.98084473795</v>
      </c>
      <c r="Q1009" s="22">
        <v>5</v>
      </c>
      <c r="R1009" s="22">
        <v>4.8</v>
      </c>
      <c r="S1009" s="22">
        <v>5.31</v>
      </c>
      <c r="T1009" s="22">
        <v>4.8600000000000003</v>
      </c>
      <c r="U1009" s="151">
        <v>4.1093088</v>
      </c>
      <c r="V1009" s="22">
        <v>4.9800000000000004</v>
      </c>
      <c r="W1009" s="151" t="s">
        <v>288</v>
      </c>
      <c r="X1009" s="22">
        <v>5.19</v>
      </c>
      <c r="Y1009" s="22">
        <v>4.8</v>
      </c>
      <c r="Z1009" s="22">
        <v>4.5</v>
      </c>
      <c r="AA1009" s="151" t="s">
        <v>97</v>
      </c>
      <c r="AB1009" s="157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1</v>
      </c>
    </row>
    <row r="1010" spans="1:65">
      <c r="A1010" s="30"/>
      <c r="B1010" s="19">
        <v>1</v>
      </c>
      <c r="C1010" s="9">
        <v>2</v>
      </c>
      <c r="D1010" s="11">
        <v>4.9000000000000004</v>
      </c>
      <c r="E1010" s="11">
        <v>4.3</v>
      </c>
      <c r="F1010" s="11">
        <v>4.8</v>
      </c>
      <c r="G1010" s="11">
        <v>5.0999999999999996</v>
      </c>
      <c r="H1010" s="11">
        <v>5.2</v>
      </c>
      <c r="I1010" s="11">
        <v>4.5999999999999996</v>
      </c>
      <c r="J1010" s="11">
        <v>4.2</v>
      </c>
      <c r="K1010" s="11">
        <v>4.62</v>
      </c>
      <c r="L1010" s="11">
        <v>4.88</v>
      </c>
      <c r="M1010" s="11">
        <v>4.5</v>
      </c>
      <c r="N1010" s="11">
        <v>5.0199999999999996</v>
      </c>
      <c r="O1010" s="11">
        <v>4.9570341534000715</v>
      </c>
      <c r="P1010" s="11">
        <v>5.0473898961999994</v>
      </c>
      <c r="Q1010" s="11">
        <v>5.05</v>
      </c>
      <c r="R1010" s="11">
        <v>4.7</v>
      </c>
      <c r="S1010" s="11">
        <v>5.25</v>
      </c>
      <c r="T1010" s="11">
        <v>4.91</v>
      </c>
      <c r="U1010" s="152">
        <v>4.0312031999999993</v>
      </c>
      <c r="V1010" s="11">
        <v>4.8499999999999996</v>
      </c>
      <c r="W1010" s="152" t="s">
        <v>288</v>
      </c>
      <c r="X1010" s="11">
        <v>5.13</v>
      </c>
      <c r="Y1010" s="11">
        <v>5</v>
      </c>
      <c r="Z1010" s="11">
        <v>4.5</v>
      </c>
      <c r="AA1010" s="152" t="s">
        <v>97</v>
      </c>
      <c r="AB1010" s="157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40</v>
      </c>
    </row>
    <row r="1011" spans="1:65">
      <c r="A1011" s="30"/>
      <c r="B1011" s="19">
        <v>1</v>
      </c>
      <c r="C1011" s="9">
        <v>3</v>
      </c>
      <c r="D1011" s="11">
        <v>4.9000000000000004</v>
      </c>
      <c r="E1011" s="11">
        <v>4.5999999999999996</v>
      </c>
      <c r="F1011" s="11">
        <v>4.7</v>
      </c>
      <c r="G1011" s="11">
        <v>5.0999999999999996</v>
      </c>
      <c r="H1011" s="153">
        <v>4.5999999999999996</v>
      </c>
      <c r="I1011" s="11">
        <v>4.5999999999999996</v>
      </c>
      <c r="J1011" s="11">
        <v>5.2</v>
      </c>
      <c r="K1011" s="11">
        <v>4.8899999999999997</v>
      </c>
      <c r="L1011" s="11">
        <v>5.13</v>
      </c>
      <c r="M1011" s="11">
        <v>4.5999999999999996</v>
      </c>
      <c r="N1011" s="11">
        <v>5.04</v>
      </c>
      <c r="O1011" s="11">
        <v>4.8251722367605669</v>
      </c>
      <c r="P1011" s="11">
        <v>4.9553982821</v>
      </c>
      <c r="Q1011" s="11">
        <v>5.19</v>
      </c>
      <c r="R1011" s="11">
        <v>4.8</v>
      </c>
      <c r="S1011" s="11">
        <v>5.19</v>
      </c>
      <c r="T1011" s="153">
        <v>4.55</v>
      </c>
      <c r="U1011" s="152">
        <v>4.0767647999999994</v>
      </c>
      <c r="V1011" s="11">
        <v>4.78</v>
      </c>
      <c r="W1011" s="152" t="s">
        <v>288</v>
      </c>
      <c r="X1011" s="11">
        <v>4.9000000000000004</v>
      </c>
      <c r="Y1011" s="11">
        <v>4.9000000000000004</v>
      </c>
      <c r="Z1011" s="11">
        <v>4.5</v>
      </c>
      <c r="AA1011" s="152" t="s">
        <v>97</v>
      </c>
      <c r="AB1011" s="157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16</v>
      </c>
    </row>
    <row r="1012" spans="1:65">
      <c r="A1012" s="30"/>
      <c r="B1012" s="19">
        <v>1</v>
      </c>
      <c r="C1012" s="9">
        <v>4</v>
      </c>
      <c r="D1012" s="11">
        <v>5</v>
      </c>
      <c r="E1012" s="11">
        <v>4.4000000000000004</v>
      </c>
      <c r="F1012" s="11">
        <v>4.8</v>
      </c>
      <c r="G1012" s="11">
        <v>4.9000000000000004</v>
      </c>
      <c r="H1012" s="11">
        <v>5.0999999999999996</v>
      </c>
      <c r="I1012" s="11">
        <v>4.5999999999999996</v>
      </c>
      <c r="J1012" s="11">
        <v>4.5999999999999996</v>
      </c>
      <c r="K1012" s="11">
        <v>4.8</v>
      </c>
      <c r="L1012" s="11">
        <v>4.93</v>
      </c>
      <c r="M1012" s="11">
        <v>4.5</v>
      </c>
      <c r="N1012" s="11">
        <v>5.0599999999999996</v>
      </c>
      <c r="O1012" s="11">
        <v>4.9053519747984051</v>
      </c>
      <c r="P1012" s="11">
        <v>4.9680672056499997</v>
      </c>
      <c r="Q1012" s="11">
        <v>4.97</v>
      </c>
      <c r="R1012" s="11">
        <v>4.8</v>
      </c>
      <c r="S1012" s="11">
        <v>5.24</v>
      </c>
      <c r="T1012" s="11">
        <v>4.9000000000000004</v>
      </c>
      <c r="U1012" s="152">
        <v>3.9847071999999999</v>
      </c>
      <c r="V1012" s="11">
        <v>4.72</v>
      </c>
      <c r="W1012" s="152" t="s">
        <v>288</v>
      </c>
      <c r="X1012" s="11">
        <v>5.0199999999999996</v>
      </c>
      <c r="Y1012" s="11">
        <v>4.8</v>
      </c>
      <c r="Z1012" s="11">
        <v>4.4000000000000004</v>
      </c>
      <c r="AA1012" s="152" t="s">
        <v>97</v>
      </c>
      <c r="AB1012" s="157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4.8613462876591633</v>
      </c>
    </row>
    <row r="1013" spans="1:65">
      <c r="A1013" s="30"/>
      <c r="B1013" s="19">
        <v>1</v>
      </c>
      <c r="C1013" s="9">
        <v>5</v>
      </c>
      <c r="D1013" s="11">
        <v>4.9000000000000004</v>
      </c>
      <c r="E1013" s="11">
        <v>4.4000000000000004</v>
      </c>
      <c r="F1013" s="11">
        <v>4.9000000000000004</v>
      </c>
      <c r="G1013" s="11">
        <v>5.0999999999999996</v>
      </c>
      <c r="H1013" s="11">
        <v>4.8</v>
      </c>
      <c r="I1013" s="11">
        <v>4.5999999999999996</v>
      </c>
      <c r="J1013" s="153">
        <v>4.0999999999999996</v>
      </c>
      <c r="K1013" s="11">
        <v>4.9800000000000004</v>
      </c>
      <c r="L1013" s="11">
        <v>4.97</v>
      </c>
      <c r="M1013" s="11">
        <v>4.7</v>
      </c>
      <c r="N1013" s="11">
        <v>4.97</v>
      </c>
      <c r="O1013" s="11">
        <v>4.9096594769990531</v>
      </c>
      <c r="P1013" s="11">
        <v>4.9461918653499994</v>
      </c>
      <c r="Q1013" s="11">
        <v>5.08</v>
      </c>
      <c r="R1013" s="11">
        <v>4.8</v>
      </c>
      <c r="S1013" s="11">
        <v>5.2</v>
      </c>
      <c r="T1013" s="11">
        <v>4.91</v>
      </c>
      <c r="U1013" s="152">
        <v>4.0563263999999997</v>
      </c>
      <c r="V1013" s="11">
        <v>4.9000000000000004</v>
      </c>
      <c r="W1013" s="152" t="s">
        <v>288</v>
      </c>
      <c r="X1013" s="11">
        <v>4.9400000000000004</v>
      </c>
      <c r="Y1013" s="11">
        <v>4.7</v>
      </c>
      <c r="Z1013" s="11">
        <v>4.5999999999999996</v>
      </c>
      <c r="AA1013" s="152" t="s">
        <v>97</v>
      </c>
      <c r="AB1013" s="157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62</v>
      </c>
    </row>
    <row r="1014" spans="1:65">
      <c r="A1014" s="30"/>
      <c r="B1014" s="19">
        <v>1</v>
      </c>
      <c r="C1014" s="9">
        <v>6</v>
      </c>
      <c r="D1014" s="11">
        <v>5</v>
      </c>
      <c r="E1014" s="11">
        <v>4.7</v>
      </c>
      <c r="F1014" s="11">
        <v>4.8</v>
      </c>
      <c r="G1014" s="11">
        <v>5</v>
      </c>
      <c r="H1014" s="11">
        <v>5.0999999999999996</v>
      </c>
      <c r="I1014" s="11">
        <v>4.7</v>
      </c>
      <c r="J1014" s="153">
        <v>4.0999999999999996</v>
      </c>
      <c r="K1014" s="11">
        <v>5.27</v>
      </c>
      <c r="L1014" s="11">
        <v>4.8499999999999996</v>
      </c>
      <c r="M1014" s="11">
        <v>4.4000000000000004</v>
      </c>
      <c r="N1014" s="11">
        <v>5.13</v>
      </c>
      <c r="O1014" s="11">
        <v>4.910555444795687</v>
      </c>
      <c r="P1014" s="11">
        <v>5.0364123136999996</v>
      </c>
      <c r="Q1014" s="11">
        <v>4.95</v>
      </c>
      <c r="R1014" s="11">
        <v>4.7</v>
      </c>
      <c r="S1014" s="11">
        <v>5.27</v>
      </c>
      <c r="T1014" s="11">
        <v>4.9000000000000004</v>
      </c>
      <c r="U1014" s="152">
        <v>4.0986143999999998</v>
      </c>
      <c r="V1014" s="11">
        <v>4.71</v>
      </c>
      <c r="W1014" s="152" t="s">
        <v>288</v>
      </c>
      <c r="X1014" s="11">
        <v>4.93</v>
      </c>
      <c r="Y1014" s="11">
        <v>4.7</v>
      </c>
      <c r="Z1014" s="11">
        <v>4.5</v>
      </c>
      <c r="AA1014" s="152" t="s">
        <v>97</v>
      </c>
      <c r="AB1014" s="157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30"/>
      <c r="B1015" s="20" t="s">
        <v>239</v>
      </c>
      <c r="C1015" s="12"/>
      <c r="D1015" s="23">
        <v>4.9833333333333334</v>
      </c>
      <c r="E1015" s="23">
        <v>4.5166666666666666</v>
      </c>
      <c r="F1015" s="23">
        <v>4.8333333333333339</v>
      </c>
      <c r="G1015" s="23">
        <v>4.9333333333333336</v>
      </c>
      <c r="H1015" s="23">
        <v>4.9833333333333334</v>
      </c>
      <c r="I1015" s="23">
        <v>4.6166666666666663</v>
      </c>
      <c r="J1015" s="23">
        <v>4.4333333333333336</v>
      </c>
      <c r="K1015" s="23">
        <v>4.9050000000000002</v>
      </c>
      <c r="L1015" s="23">
        <v>4.9516666666666671</v>
      </c>
      <c r="M1015" s="23">
        <v>4.55</v>
      </c>
      <c r="N1015" s="23">
        <v>5.0366666666666662</v>
      </c>
      <c r="O1015" s="23">
        <v>4.8558890722175754</v>
      </c>
      <c r="P1015" s="23">
        <v>4.9890507168249991</v>
      </c>
      <c r="Q1015" s="23">
        <v>5.04</v>
      </c>
      <c r="R1015" s="23">
        <v>4.7666666666666666</v>
      </c>
      <c r="S1015" s="23">
        <v>5.2433333333333332</v>
      </c>
      <c r="T1015" s="23">
        <v>4.8383333333333338</v>
      </c>
      <c r="U1015" s="23">
        <v>4.059487466666666</v>
      </c>
      <c r="V1015" s="23">
        <v>4.8233333333333333</v>
      </c>
      <c r="W1015" s="23" t="s">
        <v>745</v>
      </c>
      <c r="X1015" s="23">
        <v>5.0183333333333335</v>
      </c>
      <c r="Y1015" s="23">
        <v>4.8166666666666664</v>
      </c>
      <c r="Z1015" s="23">
        <v>4.5</v>
      </c>
      <c r="AA1015" s="23" t="s">
        <v>745</v>
      </c>
      <c r="AB1015" s="157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30"/>
      <c r="B1016" s="3" t="s">
        <v>240</v>
      </c>
      <c r="C1016" s="29"/>
      <c r="D1016" s="11">
        <v>4.95</v>
      </c>
      <c r="E1016" s="11">
        <v>4.5</v>
      </c>
      <c r="F1016" s="11">
        <v>4.8</v>
      </c>
      <c r="G1016" s="11">
        <v>5.05</v>
      </c>
      <c r="H1016" s="11">
        <v>5.0999999999999996</v>
      </c>
      <c r="I1016" s="11">
        <v>4.5999999999999996</v>
      </c>
      <c r="J1016" s="11">
        <v>4.3000000000000007</v>
      </c>
      <c r="K1016" s="11">
        <v>4.88</v>
      </c>
      <c r="L1016" s="11">
        <v>4.9399999999999995</v>
      </c>
      <c r="M1016" s="11">
        <v>4.55</v>
      </c>
      <c r="N1016" s="11">
        <v>5.0299999999999994</v>
      </c>
      <c r="O1016" s="11">
        <v>4.9075057258987291</v>
      </c>
      <c r="P1016" s="11">
        <v>4.9744559717999994</v>
      </c>
      <c r="Q1016" s="11">
        <v>5.0250000000000004</v>
      </c>
      <c r="R1016" s="11">
        <v>4.8</v>
      </c>
      <c r="S1016" s="11">
        <v>5.2450000000000001</v>
      </c>
      <c r="T1016" s="11">
        <v>4.9000000000000004</v>
      </c>
      <c r="U1016" s="11">
        <v>4.0665455999999995</v>
      </c>
      <c r="V1016" s="11">
        <v>4.8149999999999995</v>
      </c>
      <c r="W1016" s="11" t="s">
        <v>745</v>
      </c>
      <c r="X1016" s="11">
        <v>4.9800000000000004</v>
      </c>
      <c r="Y1016" s="11">
        <v>4.8</v>
      </c>
      <c r="Z1016" s="11">
        <v>4.5</v>
      </c>
      <c r="AA1016" s="11" t="s">
        <v>745</v>
      </c>
      <c r="AB1016" s="157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30"/>
      <c r="B1017" s="3" t="s">
        <v>241</v>
      </c>
      <c r="C1017" s="29"/>
      <c r="D1017" s="24">
        <v>0.11690451944500113</v>
      </c>
      <c r="E1017" s="24">
        <v>0.17224014243685085</v>
      </c>
      <c r="F1017" s="24">
        <v>0.10327955589886448</v>
      </c>
      <c r="G1017" s="24">
        <v>0.27325202042558905</v>
      </c>
      <c r="H1017" s="24">
        <v>0.23166067138525415</v>
      </c>
      <c r="I1017" s="24">
        <v>4.082482904638652E-2</v>
      </c>
      <c r="J1017" s="24">
        <v>0.42268979957726299</v>
      </c>
      <c r="K1017" s="24">
        <v>0.21566177222679023</v>
      </c>
      <c r="L1017" s="24">
        <v>9.8064604555704385E-2</v>
      </c>
      <c r="M1017" s="24">
        <v>0.10488088481701503</v>
      </c>
      <c r="N1017" s="24">
        <v>5.5377492419453847E-2</v>
      </c>
      <c r="O1017" s="24">
        <v>0.11969439462208448</v>
      </c>
      <c r="P1017" s="24">
        <v>4.2716727524245553E-2</v>
      </c>
      <c r="Q1017" s="24">
        <v>8.8090862182181109E-2</v>
      </c>
      <c r="R1017" s="24">
        <v>5.1639777949432045E-2</v>
      </c>
      <c r="S1017" s="24">
        <v>4.4572039067857776E-2</v>
      </c>
      <c r="T1017" s="24">
        <v>0.142466370300737</v>
      </c>
      <c r="U1017" s="24">
        <v>4.6289672239870849E-2</v>
      </c>
      <c r="V1017" s="24">
        <v>0.10633281086601025</v>
      </c>
      <c r="W1017" s="24" t="s">
        <v>745</v>
      </c>
      <c r="X1017" s="24">
        <v>0.11822295321411434</v>
      </c>
      <c r="Y1017" s="24">
        <v>0.1169045194450012</v>
      </c>
      <c r="Z1017" s="24">
        <v>6.3245553203367361E-2</v>
      </c>
      <c r="AA1017" s="24" t="s">
        <v>745</v>
      </c>
      <c r="AB1017" s="223"/>
      <c r="AC1017" s="224"/>
      <c r="AD1017" s="224"/>
      <c r="AE1017" s="224"/>
      <c r="AF1017" s="224"/>
      <c r="AG1017" s="224"/>
      <c r="AH1017" s="224"/>
      <c r="AI1017" s="224"/>
      <c r="AJ1017" s="224"/>
      <c r="AK1017" s="224"/>
      <c r="AL1017" s="224"/>
      <c r="AM1017" s="224"/>
      <c r="AN1017" s="224"/>
      <c r="AO1017" s="224"/>
      <c r="AP1017" s="224"/>
      <c r="AQ1017" s="224"/>
      <c r="AR1017" s="224"/>
      <c r="AS1017" s="224"/>
      <c r="AT1017" s="224"/>
      <c r="AU1017" s="224"/>
      <c r="AV1017" s="224"/>
      <c r="AW1017" s="224"/>
      <c r="AX1017" s="224"/>
      <c r="AY1017" s="224"/>
      <c r="AZ1017" s="224"/>
      <c r="BA1017" s="224"/>
      <c r="BB1017" s="224"/>
      <c r="BC1017" s="224"/>
      <c r="BD1017" s="224"/>
      <c r="BE1017" s="224"/>
      <c r="BF1017" s="224"/>
      <c r="BG1017" s="224"/>
      <c r="BH1017" s="224"/>
      <c r="BI1017" s="224"/>
      <c r="BJ1017" s="224"/>
      <c r="BK1017" s="224"/>
      <c r="BL1017" s="224"/>
      <c r="BM1017" s="56"/>
    </row>
    <row r="1018" spans="1:65">
      <c r="A1018" s="30"/>
      <c r="B1018" s="3" t="s">
        <v>87</v>
      </c>
      <c r="C1018" s="29"/>
      <c r="D1018" s="13">
        <v>2.3459100891973471E-2</v>
      </c>
      <c r="E1018" s="13">
        <v>3.8134348879007567E-2</v>
      </c>
      <c r="F1018" s="13">
        <v>2.1368183979075406E-2</v>
      </c>
      <c r="G1018" s="13">
        <v>5.5388923059241021E-2</v>
      </c>
      <c r="H1018" s="13">
        <v>4.6487091247877088E-2</v>
      </c>
      <c r="I1018" s="13">
        <v>8.8429232591450951E-3</v>
      </c>
      <c r="J1018" s="13">
        <v>9.5343563814420218E-2</v>
      </c>
      <c r="K1018" s="13">
        <v>4.3967741534513806E-2</v>
      </c>
      <c r="L1018" s="13">
        <v>1.9804363087654871E-2</v>
      </c>
      <c r="M1018" s="13">
        <v>2.3050743915827482E-2</v>
      </c>
      <c r="N1018" s="13">
        <v>1.0994869441321083E-2</v>
      </c>
      <c r="O1018" s="13">
        <v>2.4649326383278096E-2</v>
      </c>
      <c r="P1018" s="13">
        <v>8.562095265976814E-3</v>
      </c>
      <c r="Q1018" s="13">
        <v>1.747834567106768E-2</v>
      </c>
      <c r="R1018" s="13">
        <v>1.0833519849531199E-2</v>
      </c>
      <c r="S1018" s="13">
        <v>8.5007067516575541E-3</v>
      </c>
      <c r="T1018" s="13">
        <v>2.9445340055267721E-2</v>
      </c>
      <c r="U1018" s="13">
        <v>1.140283659451234E-2</v>
      </c>
      <c r="V1018" s="13">
        <v>2.2045503289428524E-2</v>
      </c>
      <c r="W1018" s="13" t="s">
        <v>745</v>
      </c>
      <c r="X1018" s="13">
        <v>2.3558210537518633E-2</v>
      </c>
      <c r="Y1018" s="13">
        <v>2.427083448685146E-2</v>
      </c>
      <c r="Z1018" s="13">
        <v>1.4054567378526081E-2</v>
      </c>
      <c r="AA1018" s="13" t="s">
        <v>745</v>
      </c>
      <c r="AB1018" s="157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30"/>
      <c r="B1019" s="3" t="s">
        <v>242</v>
      </c>
      <c r="C1019" s="29"/>
      <c r="D1019" s="13">
        <v>2.5093263975833668E-2</v>
      </c>
      <c r="E1019" s="13">
        <v>-7.0902091847990345E-2</v>
      </c>
      <c r="F1019" s="13">
        <v>-5.7623861103953677E-3</v>
      </c>
      <c r="G1019" s="13">
        <v>1.4808047280423953E-2</v>
      </c>
      <c r="H1019" s="13">
        <v>2.5093263975833668E-2</v>
      </c>
      <c r="I1019" s="13">
        <v>-5.0331658457171025E-2</v>
      </c>
      <c r="J1019" s="13">
        <v>-8.8044119673673094E-2</v>
      </c>
      <c r="K1019" s="13">
        <v>8.979757819691736E-3</v>
      </c>
      <c r="L1019" s="13">
        <v>1.8579293402074093E-2</v>
      </c>
      <c r="M1019" s="13">
        <v>-6.4045280717717201E-2</v>
      </c>
      <c r="N1019" s="13">
        <v>3.6064161784270521E-2</v>
      </c>
      <c r="O1019" s="13">
        <v>-1.1225728674053581E-3</v>
      </c>
      <c r="P1019" s="13">
        <v>2.6269354538684508E-2</v>
      </c>
      <c r="Q1019" s="13">
        <v>3.674984289729788E-2</v>
      </c>
      <c r="R1019" s="13">
        <v>-1.9476008370941766E-2</v>
      </c>
      <c r="S1019" s="13">
        <v>7.8576390791964101E-2</v>
      </c>
      <c r="T1019" s="13">
        <v>-4.7338644408544406E-3</v>
      </c>
      <c r="U1019" s="13">
        <v>-0.16494583466067148</v>
      </c>
      <c r="V1019" s="13">
        <v>-7.8194294494774441E-3</v>
      </c>
      <c r="W1019" s="13" t="s">
        <v>745</v>
      </c>
      <c r="X1019" s="13">
        <v>3.2292915662620381E-2</v>
      </c>
      <c r="Y1019" s="13">
        <v>-9.1907916755321617E-3</v>
      </c>
      <c r="Z1019" s="13">
        <v>-7.4330497413126917E-2</v>
      </c>
      <c r="AA1019" s="13" t="s">
        <v>745</v>
      </c>
      <c r="AB1019" s="157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30"/>
      <c r="B1020" s="46" t="s">
        <v>243</v>
      </c>
      <c r="C1020" s="47"/>
      <c r="D1020" s="45">
        <v>0.59</v>
      </c>
      <c r="E1020" s="45">
        <v>2.1</v>
      </c>
      <c r="F1020" s="45">
        <v>0.27</v>
      </c>
      <c r="G1020" s="45">
        <v>0.31</v>
      </c>
      <c r="H1020" s="45">
        <v>0.59</v>
      </c>
      <c r="I1020" s="45">
        <v>1.52</v>
      </c>
      <c r="J1020" s="45">
        <v>2.58</v>
      </c>
      <c r="K1020" s="45">
        <v>0.14000000000000001</v>
      </c>
      <c r="L1020" s="45">
        <v>0.41</v>
      </c>
      <c r="M1020" s="45">
        <v>1.91</v>
      </c>
      <c r="N1020" s="45">
        <v>0.9</v>
      </c>
      <c r="O1020" s="45">
        <v>0.14000000000000001</v>
      </c>
      <c r="P1020" s="45">
        <v>0.63</v>
      </c>
      <c r="Q1020" s="45">
        <v>0.92</v>
      </c>
      <c r="R1020" s="45">
        <v>0.66</v>
      </c>
      <c r="S1020" s="45">
        <v>2.1</v>
      </c>
      <c r="T1020" s="45">
        <v>0.24</v>
      </c>
      <c r="U1020" s="45">
        <v>4.74</v>
      </c>
      <c r="V1020" s="45">
        <v>0.33</v>
      </c>
      <c r="W1020" s="45">
        <v>29.59</v>
      </c>
      <c r="X1020" s="45">
        <v>0.8</v>
      </c>
      <c r="Y1020" s="45">
        <v>0.37</v>
      </c>
      <c r="Z1020" s="45">
        <v>2.2000000000000002</v>
      </c>
      <c r="AA1020" s="45">
        <v>0.69</v>
      </c>
      <c r="AB1020" s="157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B1021" s="31"/>
      <c r="C1021" s="20"/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  <c r="S1021" s="20"/>
      <c r="T1021" s="20"/>
      <c r="U1021" s="20"/>
      <c r="V1021" s="20"/>
      <c r="W1021" s="20"/>
      <c r="X1021" s="20"/>
      <c r="Y1021" s="20"/>
      <c r="Z1021" s="20"/>
      <c r="AA1021" s="20"/>
      <c r="BM1021" s="55"/>
    </row>
    <row r="1022" spans="1:65" ht="15">
      <c r="B1022" s="8" t="s">
        <v>542</v>
      </c>
      <c r="BM1022" s="28" t="s">
        <v>67</v>
      </c>
    </row>
    <row r="1023" spans="1:65" ht="15">
      <c r="A1023" s="25" t="s">
        <v>66</v>
      </c>
      <c r="B1023" s="18" t="s">
        <v>114</v>
      </c>
      <c r="C1023" s="15" t="s">
        <v>115</v>
      </c>
      <c r="D1023" s="16" t="s">
        <v>235</v>
      </c>
      <c r="E1023" s="17" t="s">
        <v>235</v>
      </c>
      <c r="F1023" s="17" t="s">
        <v>235</v>
      </c>
      <c r="G1023" s="17" t="s">
        <v>235</v>
      </c>
      <c r="H1023" s="17" t="s">
        <v>235</v>
      </c>
      <c r="I1023" s="17" t="s">
        <v>235</v>
      </c>
      <c r="J1023" s="17" t="s">
        <v>235</v>
      </c>
      <c r="K1023" s="17" t="s">
        <v>235</v>
      </c>
      <c r="L1023" s="17" t="s">
        <v>235</v>
      </c>
      <c r="M1023" s="17" t="s">
        <v>235</v>
      </c>
      <c r="N1023" s="17" t="s">
        <v>235</v>
      </c>
      <c r="O1023" s="17" t="s">
        <v>235</v>
      </c>
      <c r="P1023" s="17" t="s">
        <v>235</v>
      </c>
      <c r="Q1023" s="17" t="s">
        <v>235</v>
      </c>
      <c r="R1023" s="17" t="s">
        <v>235</v>
      </c>
      <c r="S1023" s="17" t="s">
        <v>235</v>
      </c>
      <c r="T1023" s="17" t="s">
        <v>235</v>
      </c>
      <c r="U1023" s="17" t="s">
        <v>235</v>
      </c>
      <c r="V1023" s="17" t="s">
        <v>235</v>
      </c>
      <c r="W1023" s="17" t="s">
        <v>235</v>
      </c>
      <c r="X1023" s="17" t="s">
        <v>235</v>
      </c>
      <c r="Y1023" s="17" t="s">
        <v>235</v>
      </c>
      <c r="Z1023" s="17" t="s">
        <v>235</v>
      </c>
      <c r="AA1023" s="17" t="s">
        <v>235</v>
      </c>
      <c r="AB1023" s="17" t="s">
        <v>235</v>
      </c>
      <c r="AC1023" s="17" t="s">
        <v>235</v>
      </c>
      <c r="AD1023" s="17" t="s">
        <v>235</v>
      </c>
      <c r="AE1023" s="17" t="s">
        <v>235</v>
      </c>
      <c r="AF1023" s="17" t="s">
        <v>235</v>
      </c>
      <c r="AG1023" s="157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>
        <v>1</v>
      </c>
    </row>
    <row r="1024" spans="1:65">
      <c r="A1024" s="30"/>
      <c r="B1024" s="19" t="s">
        <v>236</v>
      </c>
      <c r="C1024" s="9" t="s">
        <v>236</v>
      </c>
      <c r="D1024" s="154" t="s">
        <v>246</v>
      </c>
      <c r="E1024" s="156" t="s">
        <v>247</v>
      </c>
      <c r="F1024" s="156" t="s">
        <v>248</v>
      </c>
      <c r="G1024" s="156" t="s">
        <v>249</v>
      </c>
      <c r="H1024" s="156" t="s">
        <v>250</v>
      </c>
      <c r="I1024" s="156" t="s">
        <v>251</v>
      </c>
      <c r="J1024" s="156" t="s">
        <v>252</v>
      </c>
      <c r="K1024" s="156" t="s">
        <v>253</v>
      </c>
      <c r="L1024" s="156" t="s">
        <v>254</v>
      </c>
      <c r="M1024" s="156" t="s">
        <v>255</v>
      </c>
      <c r="N1024" s="156" t="s">
        <v>256</v>
      </c>
      <c r="O1024" s="156" t="s">
        <v>257</v>
      </c>
      <c r="P1024" s="156" t="s">
        <v>258</v>
      </c>
      <c r="Q1024" s="156" t="s">
        <v>259</v>
      </c>
      <c r="R1024" s="156" t="s">
        <v>260</v>
      </c>
      <c r="S1024" s="156" t="s">
        <v>261</v>
      </c>
      <c r="T1024" s="156" t="s">
        <v>262</v>
      </c>
      <c r="U1024" s="156" t="s">
        <v>263</v>
      </c>
      <c r="V1024" s="156" t="s">
        <v>264</v>
      </c>
      <c r="W1024" s="156" t="s">
        <v>265</v>
      </c>
      <c r="X1024" s="156" t="s">
        <v>266</v>
      </c>
      <c r="Y1024" s="156" t="s">
        <v>267</v>
      </c>
      <c r="Z1024" s="156" t="s">
        <v>268</v>
      </c>
      <c r="AA1024" s="156" t="s">
        <v>269</v>
      </c>
      <c r="AB1024" s="156" t="s">
        <v>270</v>
      </c>
      <c r="AC1024" s="156" t="s">
        <v>271</v>
      </c>
      <c r="AD1024" s="156" t="s">
        <v>272</v>
      </c>
      <c r="AE1024" s="156" t="s">
        <v>237</v>
      </c>
      <c r="AF1024" s="156" t="s">
        <v>273</v>
      </c>
      <c r="AG1024" s="157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 t="s">
        <v>3</v>
      </c>
    </row>
    <row r="1025" spans="1:65">
      <c r="A1025" s="30"/>
      <c r="B1025" s="19"/>
      <c r="C1025" s="9"/>
      <c r="D1025" s="10" t="s">
        <v>118</v>
      </c>
      <c r="E1025" s="11" t="s">
        <v>286</v>
      </c>
      <c r="F1025" s="11" t="s">
        <v>286</v>
      </c>
      <c r="G1025" s="11" t="s">
        <v>287</v>
      </c>
      <c r="H1025" s="11" t="s">
        <v>287</v>
      </c>
      <c r="I1025" s="11" t="s">
        <v>287</v>
      </c>
      <c r="J1025" s="11" t="s">
        <v>287</v>
      </c>
      <c r="K1025" s="11" t="s">
        <v>287</v>
      </c>
      <c r="L1025" s="11" t="s">
        <v>287</v>
      </c>
      <c r="M1025" s="11" t="s">
        <v>118</v>
      </c>
      <c r="N1025" s="11" t="s">
        <v>286</v>
      </c>
      <c r="O1025" s="11" t="s">
        <v>286</v>
      </c>
      <c r="P1025" s="11" t="s">
        <v>286</v>
      </c>
      <c r="Q1025" s="11" t="s">
        <v>287</v>
      </c>
      <c r="R1025" s="11" t="s">
        <v>118</v>
      </c>
      <c r="S1025" s="11" t="s">
        <v>118</v>
      </c>
      <c r="T1025" s="11" t="s">
        <v>118</v>
      </c>
      <c r="U1025" s="11" t="s">
        <v>287</v>
      </c>
      <c r="V1025" s="11" t="s">
        <v>286</v>
      </c>
      <c r="W1025" s="11" t="s">
        <v>287</v>
      </c>
      <c r="X1025" s="11" t="s">
        <v>287</v>
      </c>
      <c r="Y1025" s="11" t="s">
        <v>118</v>
      </c>
      <c r="Z1025" s="11" t="s">
        <v>287</v>
      </c>
      <c r="AA1025" s="11" t="s">
        <v>118</v>
      </c>
      <c r="AB1025" s="11" t="s">
        <v>287</v>
      </c>
      <c r="AC1025" s="11" t="s">
        <v>287</v>
      </c>
      <c r="AD1025" s="11" t="s">
        <v>287</v>
      </c>
      <c r="AE1025" s="11" t="s">
        <v>118</v>
      </c>
      <c r="AF1025" s="11" t="s">
        <v>287</v>
      </c>
      <c r="AG1025" s="157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1</v>
      </c>
    </row>
    <row r="1026" spans="1:65">
      <c r="A1026" s="30"/>
      <c r="B1026" s="19"/>
      <c r="C1026" s="9"/>
      <c r="D1026" s="26"/>
      <c r="E1026" s="26"/>
      <c r="F1026" s="26"/>
      <c r="G1026" s="26"/>
      <c r="H1026" s="26"/>
      <c r="I1026" s="26"/>
      <c r="J1026" s="26"/>
      <c r="K1026" s="26"/>
      <c r="L1026" s="26"/>
      <c r="M1026" s="26"/>
      <c r="N1026" s="26"/>
      <c r="O1026" s="26"/>
      <c r="P1026" s="26"/>
      <c r="Q1026" s="26"/>
      <c r="R1026" s="26"/>
      <c r="S1026" s="26"/>
      <c r="T1026" s="26"/>
      <c r="U1026" s="26"/>
      <c r="V1026" s="26"/>
      <c r="W1026" s="26"/>
      <c r="X1026" s="26"/>
      <c r="Y1026" s="26"/>
      <c r="Z1026" s="26"/>
      <c r="AA1026" s="26"/>
      <c r="AB1026" s="26"/>
      <c r="AC1026" s="26"/>
      <c r="AD1026" s="26"/>
      <c r="AE1026" s="26"/>
      <c r="AF1026" s="26"/>
      <c r="AG1026" s="157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2</v>
      </c>
    </row>
    <row r="1027" spans="1:65">
      <c r="A1027" s="30"/>
      <c r="B1027" s="18">
        <v>1</v>
      </c>
      <c r="C1027" s="14">
        <v>1</v>
      </c>
      <c r="D1027" s="216">
        <v>19</v>
      </c>
      <c r="E1027" s="216">
        <v>17</v>
      </c>
      <c r="F1027" s="216">
        <v>17</v>
      </c>
      <c r="G1027" s="216">
        <v>19</v>
      </c>
      <c r="H1027" s="216">
        <v>16</v>
      </c>
      <c r="I1027" s="216">
        <v>17</v>
      </c>
      <c r="J1027" s="216">
        <v>18</v>
      </c>
      <c r="K1027" s="216">
        <v>17</v>
      </c>
      <c r="L1027" s="225">
        <v>27.8</v>
      </c>
      <c r="M1027" s="216">
        <v>16</v>
      </c>
      <c r="N1027" s="216">
        <v>18</v>
      </c>
      <c r="O1027" s="216">
        <v>17</v>
      </c>
      <c r="P1027" s="216">
        <v>17.107571354419605</v>
      </c>
      <c r="Q1027" s="216">
        <v>17.666</v>
      </c>
      <c r="R1027" s="216">
        <v>15.688196049306258</v>
      </c>
      <c r="S1027" s="225">
        <v>31.690000000000005</v>
      </c>
      <c r="T1027" s="216">
        <v>19</v>
      </c>
      <c r="U1027" s="216">
        <v>17</v>
      </c>
      <c r="V1027" s="216">
        <v>19.23</v>
      </c>
      <c r="W1027" s="216">
        <v>17</v>
      </c>
      <c r="X1027" s="216">
        <v>18</v>
      </c>
      <c r="Y1027" s="239">
        <v>19.350000000000001</v>
      </c>
      <c r="Z1027" s="216">
        <v>17</v>
      </c>
      <c r="AA1027" s="216">
        <v>20</v>
      </c>
      <c r="AB1027" s="216">
        <v>17</v>
      </c>
      <c r="AC1027" s="216">
        <v>20</v>
      </c>
      <c r="AD1027" s="216">
        <v>17</v>
      </c>
      <c r="AE1027" s="216">
        <v>20</v>
      </c>
      <c r="AF1027" s="216">
        <v>15</v>
      </c>
      <c r="AG1027" s="217"/>
      <c r="AH1027" s="218"/>
      <c r="AI1027" s="218"/>
      <c r="AJ1027" s="218"/>
      <c r="AK1027" s="218"/>
      <c r="AL1027" s="218"/>
      <c r="AM1027" s="218"/>
      <c r="AN1027" s="218"/>
      <c r="AO1027" s="218"/>
      <c r="AP1027" s="218"/>
      <c r="AQ1027" s="218"/>
      <c r="AR1027" s="218"/>
      <c r="AS1027" s="218"/>
      <c r="AT1027" s="218"/>
      <c r="AU1027" s="218"/>
      <c r="AV1027" s="218"/>
      <c r="AW1027" s="218"/>
      <c r="AX1027" s="218"/>
      <c r="AY1027" s="218"/>
      <c r="AZ1027" s="218"/>
      <c r="BA1027" s="218"/>
      <c r="BB1027" s="218"/>
      <c r="BC1027" s="218"/>
      <c r="BD1027" s="218"/>
      <c r="BE1027" s="218"/>
      <c r="BF1027" s="218"/>
      <c r="BG1027" s="218"/>
      <c r="BH1027" s="218"/>
      <c r="BI1027" s="218"/>
      <c r="BJ1027" s="218"/>
      <c r="BK1027" s="218"/>
      <c r="BL1027" s="218"/>
      <c r="BM1027" s="219">
        <v>1</v>
      </c>
    </row>
    <row r="1028" spans="1:65">
      <c r="A1028" s="30"/>
      <c r="B1028" s="19">
        <v>1</v>
      </c>
      <c r="C1028" s="9">
        <v>2</v>
      </c>
      <c r="D1028" s="220">
        <v>19</v>
      </c>
      <c r="E1028" s="220">
        <v>19</v>
      </c>
      <c r="F1028" s="220">
        <v>17</v>
      </c>
      <c r="G1028" s="220">
        <v>18</v>
      </c>
      <c r="H1028" s="220">
        <v>15</v>
      </c>
      <c r="I1028" s="220">
        <v>16</v>
      </c>
      <c r="J1028" s="220">
        <v>18</v>
      </c>
      <c r="K1028" s="220">
        <v>16</v>
      </c>
      <c r="L1028" s="226">
        <v>21.1</v>
      </c>
      <c r="M1028" s="220">
        <v>16</v>
      </c>
      <c r="N1028" s="220">
        <v>18</v>
      </c>
      <c r="O1028" s="220">
        <v>19</v>
      </c>
      <c r="P1028" s="220">
        <v>17.329427301686273</v>
      </c>
      <c r="Q1028" s="220">
        <v>17.952000000000002</v>
      </c>
      <c r="R1028" s="220">
        <v>17.079167804281187</v>
      </c>
      <c r="S1028" s="226">
        <v>30.62</v>
      </c>
      <c r="T1028" s="220">
        <v>20</v>
      </c>
      <c r="U1028" s="220">
        <v>17</v>
      </c>
      <c r="V1028" s="220">
        <v>19.41</v>
      </c>
      <c r="W1028" s="220">
        <v>17</v>
      </c>
      <c r="X1028" s="220">
        <v>18</v>
      </c>
      <c r="Y1028" s="226">
        <v>21.1</v>
      </c>
      <c r="Z1028" s="220">
        <v>17</v>
      </c>
      <c r="AA1028" s="220">
        <v>19</v>
      </c>
      <c r="AB1028" s="220">
        <v>18</v>
      </c>
      <c r="AC1028" s="220">
        <v>20</v>
      </c>
      <c r="AD1028" s="220">
        <v>19</v>
      </c>
      <c r="AE1028" s="220">
        <v>20</v>
      </c>
      <c r="AF1028" s="220">
        <v>16</v>
      </c>
      <c r="AG1028" s="217"/>
      <c r="AH1028" s="218"/>
      <c r="AI1028" s="218"/>
      <c r="AJ1028" s="218"/>
      <c r="AK1028" s="218"/>
      <c r="AL1028" s="218"/>
      <c r="AM1028" s="218"/>
      <c r="AN1028" s="218"/>
      <c r="AO1028" s="218"/>
      <c r="AP1028" s="218"/>
      <c r="AQ1028" s="218"/>
      <c r="AR1028" s="218"/>
      <c r="AS1028" s="218"/>
      <c r="AT1028" s="218"/>
      <c r="AU1028" s="218"/>
      <c r="AV1028" s="218"/>
      <c r="AW1028" s="218"/>
      <c r="AX1028" s="218"/>
      <c r="AY1028" s="218"/>
      <c r="AZ1028" s="218"/>
      <c r="BA1028" s="218"/>
      <c r="BB1028" s="218"/>
      <c r="BC1028" s="218"/>
      <c r="BD1028" s="218"/>
      <c r="BE1028" s="218"/>
      <c r="BF1028" s="218"/>
      <c r="BG1028" s="218"/>
      <c r="BH1028" s="218"/>
      <c r="BI1028" s="218"/>
      <c r="BJ1028" s="218"/>
      <c r="BK1028" s="218"/>
      <c r="BL1028" s="218"/>
      <c r="BM1028" s="219">
        <v>24</v>
      </c>
    </row>
    <row r="1029" spans="1:65">
      <c r="A1029" s="30"/>
      <c r="B1029" s="19">
        <v>1</v>
      </c>
      <c r="C1029" s="9">
        <v>3</v>
      </c>
      <c r="D1029" s="220">
        <v>20</v>
      </c>
      <c r="E1029" s="220">
        <v>17</v>
      </c>
      <c r="F1029" s="220">
        <v>17</v>
      </c>
      <c r="G1029" s="220">
        <v>17</v>
      </c>
      <c r="H1029" s="220">
        <v>16</v>
      </c>
      <c r="I1029" s="220">
        <v>16</v>
      </c>
      <c r="J1029" s="220">
        <v>18</v>
      </c>
      <c r="K1029" s="220">
        <v>17</v>
      </c>
      <c r="L1029" s="226">
        <v>17.399999999999999</v>
      </c>
      <c r="M1029" s="220">
        <v>16</v>
      </c>
      <c r="N1029" s="220">
        <v>18</v>
      </c>
      <c r="O1029" s="220">
        <v>21</v>
      </c>
      <c r="P1029" s="220">
        <v>17.396243251280392</v>
      </c>
      <c r="Q1029" s="220">
        <v>17.638000000000002</v>
      </c>
      <c r="R1029" s="220">
        <v>15.592025151799154</v>
      </c>
      <c r="S1029" s="226">
        <v>29.97</v>
      </c>
      <c r="T1029" s="220">
        <v>20</v>
      </c>
      <c r="U1029" s="220">
        <v>17</v>
      </c>
      <c r="V1029" s="220">
        <v>19.440000000000001</v>
      </c>
      <c r="W1029" s="220">
        <v>17</v>
      </c>
      <c r="X1029" s="220">
        <v>17</v>
      </c>
      <c r="Y1029" s="226">
        <v>20.7</v>
      </c>
      <c r="Z1029" s="220">
        <v>17</v>
      </c>
      <c r="AA1029" s="220">
        <v>19</v>
      </c>
      <c r="AB1029" s="220">
        <v>17</v>
      </c>
      <c r="AC1029" s="220">
        <v>20</v>
      </c>
      <c r="AD1029" s="220">
        <v>18</v>
      </c>
      <c r="AE1029" s="220">
        <v>19</v>
      </c>
      <c r="AF1029" s="220">
        <v>15</v>
      </c>
      <c r="AG1029" s="217"/>
      <c r="AH1029" s="218"/>
      <c r="AI1029" s="218"/>
      <c r="AJ1029" s="218"/>
      <c r="AK1029" s="218"/>
      <c r="AL1029" s="218"/>
      <c r="AM1029" s="218"/>
      <c r="AN1029" s="218"/>
      <c r="AO1029" s="218"/>
      <c r="AP1029" s="218"/>
      <c r="AQ1029" s="218"/>
      <c r="AR1029" s="218"/>
      <c r="AS1029" s="218"/>
      <c r="AT1029" s="218"/>
      <c r="AU1029" s="218"/>
      <c r="AV1029" s="218"/>
      <c r="AW1029" s="218"/>
      <c r="AX1029" s="218"/>
      <c r="AY1029" s="218"/>
      <c r="AZ1029" s="218"/>
      <c r="BA1029" s="218"/>
      <c r="BB1029" s="218"/>
      <c r="BC1029" s="218"/>
      <c r="BD1029" s="218"/>
      <c r="BE1029" s="218"/>
      <c r="BF1029" s="218"/>
      <c r="BG1029" s="218"/>
      <c r="BH1029" s="218"/>
      <c r="BI1029" s="218"/>
      <c r="BJ1029" s="218"/>
      <c r="BK1029" s="218"/>
      <c r="BL1029" s="218"/>
      <c r="BM1029" s="219">
        <v>16</v>
      </c>
    </row>
    <row r="1030" spans="1:65">
      <c r="A1030" s="30"/>
      <c r="B1030" s="19">
        <v>1</v>
      </c>
      <c r="C1030" s="9">
        <v>4</v>
      </c>
      <c r="D1030" s="220">
        <v>20</v>
      </c>
      <c r="E1030" s="220">
        <v>18</v>
      </c>
      <c r="F1030" s="220">
        <v>16</v>
      </c>
      <c r="G1030" s="220">
        <v>17</v>
      </c>
      <c r="H1030" s="220">
        <v>17</v>
      </c>
      <c r="I1030" s="220">
        <v>16</v>
      </c>
      <c r="J1030" s="220">
        <v>18</v>
      </c>
      <c r="K1030" s="220">
        <v>18</v>
      </c>
      <c r="L1030" s="226">
        <v>17.5</v>
      </c>
      <c r="M1030" s="220">
        <v>17</v>
      </c>
      <c r="N1030" s="220">
        <v>17</v>
      </c>
      <c r="O1030" s="220">
        <v>17</v>
      </c>
      <c r="P1030" s="220">
        <v>17.008522044572551</v>
      </c>
      <c r="Q1030" s="220">
        <v>17.265999999999998</v>
      </c>
      <c r="R1030" s="220">
        <v>17.945064468049264</v>
      </c>
      <c r="S1030" s="226">
        <v>31.100000000000005</v>
      </c>
      <c r="T1030" s="220">
        <v>20</v>
      </c>
      <c r="U1030" s="220">
        <v>18</v>
      </c>
      <c r="V1030" s="220">
        <v>19.21</v>
      </c>
      <c r="W1030" s="220">
        <v>18</v>
      </c>
      <c r="X1030" s="220">
        <v>18</v>
      </c>
      <c r="Y1030" s="226">
        <v>21.14</v>
      </c>
      <c r="Z1030" s="220">
        <v>17</v>
      </c>
      <c r="AA1030" s="220">
        <v>19</v>
      </c>
      <c r="AB1030" s="220">
        <v>18</v>
      </c>
      <c r="AC1030" s="220">
        <v>19</v>
      </c>
      <c r="AD1030" s="220">
        <v>18</v>
      </c>
      <c r="AE1030" s="220">
        <v>19</v>
      </c>
      <c r="AF1030" s="220">
        <v>16</v>
      </c>
      <c r="AG1030" s="217"/>
      <c r="AH1030" s="218"/>
      <c r="AI1030" s="218"/>
      <c r="AJ1030" s="218"/>
      <c r="AK1030" s="218"/>
      <c r="AL1030" s="218"/>
      <c r="AM1030" s="218"/>
      <c r="AN1030" s="218"/>
      <c r="AO1030" s="218"/>
      <c r="AP1030" s="218"/>
      <c r="AQ1030" s="218"/>
      <c r="AR1030" s="218"/>
      <c r="AS1030" s="218"/>
      <c r="AT1030" s="218"/>
      <c r="AU1030" s="218"/>
      <c r="AV1030" s="218"/>
      <c r="AW1030" s="218"/>
      <c r="AX1030" s="218"/>
      <c r="AY1030" s="218"/>
      <c r="AZ1030" s="218"/>
      <c r="BA1030" s="218"/>
      <c r="BB1030" s="218"/>
      <c r="BC1030" s="218"/>
      <c r="BD1030" s="218"/>
      <c r="BE1030" s="218"/>
      <c r="BF1030" s="218"/>
      <c r="BG1030" s="218"/>
      <c r="BH1030" s="218"/>
      <c r="BI1030" s="218"/>
      <c r="BJ1030" s="218"/>
      <c r="BK1030" s="218"/>
      <c r="BL1030" s="218"/>
      <c r="BM1030" s="219">
        <v>17.729980114218858</v>
      </c>
    </row>
    <row r="1031" spans="1:65">
      <c r="A1031" s="30"/>
      <c r="B1031" s="19">
        <v>1</v>
      </c>
      <c r="C1031" s="9">
        <v>5</v>
      </c>
      <c r="D1031" s="220">
        <v>19</v>
      </c>
      <c r="E1031" s="220">
        <v>17</v>
      </c>
      <c r="F1031" s="220">
        <v>17</v>
      </c>
      <c r="G1031" s="220">
        <v>17</v>
      </c>
      <c r="H1031" s="220">
        <v>17</v>
      </c>
      <c r="I1031" s="220">
        <v>16</v>
      </c>
      <c r="J1031" s="220">
        <v>17</v>
      </c>
      <c r="K1031" s="220">
        <v>17</v>
      </c>
      <c r="L1031" s="226">
        <v>18.8</v>
      </c>
      <c r="M1031" s="220">
        <v>17</v>
      </c>
      <c r="N1031" s="220">
        <v>18</v>
      </c>
      <c r="O1031" s="220">
        <v>17</v>
      </c>
      <c r="P1031" s="220">
        <v>17.176253080174508</v>
      </c>
      <c r="Q1031" s="220">
        <v>17.844999999999999</v>
      </c>
      <c r="R1031" s="220">
        <v>18.056491388009313</v>
      </c>
      <c r="S1031" s="226">
        <v>30.73</v>
      </c>
      <c r="T1031" s="220">
        <v>19</v>
      </c>
      <c r="U1031" s="220">
        <v>17</v>
      </c>
      <c r="V1031" s="220">
        <v>19.48</v>
      </c>
      <c r="W1031" s="220">
        <v>18</v>
      </c>
      <c r="X1031" s="220">
        <v>18</v>
      </c>
      <c r="Y1031" s="226">
        <v>20.65</v>
      </c>
      <c r="Z1031" s="220">
        <v>17</v>
      </c>
      <c r="AA1031" s="220">
        <v>18</v>
      </c>
      <c r="AB1031" s="220">
        <v>18</v>
      </c>
      <c r="AC1031" s="220">
        <v>19</v>
      </c>
      <c r="AD1031" s="220">
        <v>18</v>
      </c>
      <c r="AE1031" s="220">
        <v>19</v>
      </c>
      <c r="AF1031" s="220">
        <v>16</v>
      </c>
      <c r="AG1031" s="217"/>
      <c r="AH1031" s="218"/>
      <c r="AI1031" s="218"/>
      <c r="AJ1031" s="218"/>
      <c r="AK1031" s="218"/>
      <c r="AL1031" s="218"/>
      <c r="AM1031" s="218"/>
      <c r="AN1031" s="218"/>
      <c r="AO1031" s="218"/>
      <c r="AP1031" s="218"/>
      <c r="AQ1031" s="218"/>
      <c r="AR1031" s="218"/>
      <c r="AS1031" s="218"/>
      <c r="AT1031" s="218"/>
      <c r="AU1031" s="218"/>
      <c r="AV1031" s="218"/>
      <c r="AW1031" s="218"/>
      <c r="AX1031" s="218"/>
      <c r="AY1031" s="218"/>
      <c r="AZ1031" s="218"/>
      <c r="BA1031" s="218"/>
      <c r="BB1031" s="218"/>
      <c r="BC1031" s="218"/>
      <c r="BD1031" s="218"/>
      <c r="BE1031" s="218"/>
      <c r="BF1031" s="218"/>
      <c r="BG1031" s="218"/>
      <c r="BH1031" s="218"/>
      <c r="BI1031" s="218"/>
      <c r="BJ1031" s="218"/>
      <c r="BK1031" s="218"/>
      <c r="BL1031" s="218"/>
      <c r="BM1031" s="219">
        <v>63</v>
      </c>
    </row>
    <row r="1032" spans="1:65">
      <c r="A1032" s="30"/>
      <c r="B1032" s="19">
        <v>1</v>
      </c>
      <c r="C1032" s="9">
        <v>6</v>
      </c>
      <c r="D1032" s="220">
        <v>19</v>
      </c>
      <c r="E1032" s="220">
        <v>17</v>
      </c>
      <c r="F1032" s="220">
        <v>18</v>
      </c>
      <c r="G1032" s="220">
        <v>17</v>
      </c>
      <c r="H1032" s="220">
        <v>17</v>
      </c>
      <c r="I1032" s="220">
        <v>16</v>
      </c>
      <c r="J1032" s="220">
        <v>17</v>
      </c>
      <c r="K1032" s="220">
        <v>17</v>
      </c>
      <c r="L1032" s="226">
        <v>21</v>
      </c>
      <c r="M1032" s="220">
        <v>18</v>
      </c>
      <c r="N1032" s="220">
        <v>18</v>
      </c>
      <c r="O1032" s="220">
        <v>18</v>
      </c>
      <c r="P1032" s="227">
        <v>18.287693409192158</v>
      </c>
      <c r="Q1032" s="220">
        <v>17.326000000000001</v>
      </c>
      <c r="R1032" s="220">
        <v>17.477332518137075</v>
      </c>
      <c r="S1032" s="226">
        <v>28.83</v>
      </c>
      <c r="T1032" s="220">
        <v>18</v>
      </c>
      <c r="U1032" s="220">
        <v>18</v>
      </c>
      <c r="V1032" s="227">
        <v>18.510000000000002</v>
      </c>
      <c r="W1032" s="220">
        <v>19</v>
      </c>
      <c r="X1032" s="220">
        <v>18</v>
      </c>
      <c r="Y1032" s="226">
        <v>20.64</v>
      </c>
      <c r="Z1032" s="220">
        <v>18</v>
      </c>
      <c r="AA1032" s="220">
        <v>19</v>
      </c>
      <c r="AB1032" s="220">
        <v>17</v>
      </c>
      <c r="AC1032" s="220">
        <v>19</v>
      </c>
      <c r="AD1032" s="220">
        <v>17</v>
      </c>
      <c r="AE1032" s="220">
        <v>21</v>
      </c>
      <c r="AF1032" s="220">
        <v>17</v>
      </c>
      <c r="AG1032" s="217"/>
      <c r="AH1032" s="218"/>
      <c r="AI1032" s="218"/>
      <c r="AJ1032" s="218"/>
      <c r="AK1032" s="218"/>
      <c r="AL1032" s="218"/>
      <c r="AM1032" s="218"/>
      <c r="AN1032" s="218"/>
      <c r="AO1032" s="218"/>
      <c r="AP1032" s="218"/>
      <c r="AQ1032" s="218"/>
      <c r="AR1032" s="218"/>
      <c r="AS1032" s="218"/>
      <c r="AT1032" s="218"/>
      <c r="AU1032" s="218"/>
      <c r="AV1032" s="218"/>
      <c r="AW1032" s="218"/>
      <c r="AX1032" s="218"/>
      <c r="AY1032" s="218"/>
      <c r="AZ1032" s="218"/>
      <c r="BA1032" s="218"/>
      <c r="BB1032" s="218"/>
      <c r="BC1032" s="218"/>
      <c r="BD1032" s="218"/>
      <c r="BE1032" s="218"/>
      <c r="BF1032" s="218"/>
      <c r="BG1032" s="218"/>
      <c r="BH1032" s="218"/>
      <c r="BI1032" s="218"/>
      <c r="BJ1032" s="218"/>
      <c r="BK1032" s="218"/>
      <c r="BL1032" s="218"/>
      <c r="BM1032" s="221"/>
    </row>
    <row r="1033" spans="1:65">
      <c r="A1033" s="30"/>
      <c r="B1033" s="20" t="s">
        <v>239</v>
      </c>
      <c r="C1033" s="12"/>
      <c r="D1033" s="222">
        <v>19.333333333333332</v>
      </c>
      <c r="E1033" s="222">
        <v>17.5</v>
      </c>
      <c r="F1033" s="222">
        <v>17</v>
      </c>
      <c r="G1033" s="222">
        <v>17.5</v>
      </c>
      <c r="H1033" s="222">
        <v>16.333333333333332</v>
      </c>
      <c r="I1033" s="222">
        <v>16.166666666666668</v>
      </c>
      <c r="J1033" s="222">
        <v>17.666666666666668</v>
      </c>
      <c r="K1033" s="222">
        <v>17</v>
      </c>
      <c r="L1033" s="222">
        <v>20.6</v>
      </c>
      <c r="M1033" s="222">
        <v>16.666666666666668</v>
      </c>
      <c r="N1033" s="222">
        <v>17.833333333333332</v>
      </c>
      <c r="O1033" s="222">
        <v>18.166666666666668</v>
      </c>
      <c r="P1033" s="222">
        <v>17.384285073554249</v>
      </c>
      <c r="Q1033" s="222">
        <v>17.615499999999997</v>
      </c>
      <c r="R1033" s="222">
        <v>16.973046229930375</v>
      </c>
      <c r="S1033" s="222">
        <v>30.49</v>
      </c>
      <c r="T1033" s="222">
        <v>19.333333333333332</v>
      </c>
      <c r="U1033" s="222">
        <v>17.333333333333332</v>
      </c>
      <c r="V1033" s="222">
        <v>19.213333333333335</v>
      </c>
      <c r="W1033" s="222">
        <v>17.666666666666668</v>
      </c>
      <c r="X1033" s="222">
        <v>17.833333333333332</v>
      </c>
      <c r="Y1033" s="222">
        <v>20.596666666666668</v>
      </c>
      <c r="Z1033" s="222">
        <v>17.166666666666668</v>
      </c>
      <c r="AA1033" s="222">
        <v>19</v>
      </c>
      <c r="AB1033" s="222">
        <v>17.5</v>
      </c>
      <c r="AC1033" s="222">
        <v>19.5</v>
      </c>
      <c r="AD1033" s="222">
        <v>17.833333333333332</v>
      </c>
      <c r="AE1033" s="222">
        <v>19.666666666666668</v>
      </c>
      <c r="AF1033" s="222">
        <v>15.833333333333334</v>
      </c>
      <c r="AG1033" s="217"/>
      <c r="AH1033" s="218"/>
      <c r="AI1033" s="218"/>
      <c r="AJ1033" s="218"/>
      <c r="AK1033" s="218"/>
      <c r="AL1033" s="218"/>
      <c r="AM1033" s="218"/>
      <c r="AN1033" s="218"/>
      <c r="AO1033" s="218"/>
      <c r="AP1033" s="218"/>
      <c r="AQ1033" s="218"/>
      <c r="AR1033" s="218"/>
      <c r="AS1033" s="218"/>
      <c r="AT1033" s="218"/>
      <c r="AU1033" s="218"/>
      <c r="AV1033" s="218"/>
      <c r="AW1033" s="218"/>
      <c r="AX1033" s="218"/>
      <c r="AY1033" s="218"/>
      <c r="AZ1033" s="218"/>
      <c r="BA1033" s="218"/>
      <c r="BB1033" s="218"/>
      <c r="BC1033" s="218"/>
      <c r="BD1033" s="218"/>
      <c r="BE1033" s="218"/>
      <c r="BF1033" s="218"/>
      <c r="BG1033" s="218"/>
      <c r="BH1033" s="218"/>
      <c r="BI1033" s="218"/>
      <c r="BJ1033" s="218"/>
      <c r="BK1033" s="218"/>
      <c r="BL1033" s="218"/>
      <c r="BM1033" s="221"/>
    </row>
    <row r="1034" spans="1:65">
      <c r="A1034" s="30"/>
      <c r="B1034" s="3" t="s">
        <v>240</v>
      </c>
      <c r="C1034" s="29"/>
      <c r="D1034" s="220">
        <v>19</v>
      </c>
      <c r="E1034" s="220">
        <v>17</v>
      </c>
      <c r="F1034" s="220">
        <v>17</v>
      </c>
      <c r="G1034" s="220">
        <v>17</v>
      </c>
      <c r="H1034" s="220">
        <v>16.5</v>
      </c>
      <c r="I1034" s="220">
        <v>16</v>
      </c>
      <c r="J1034" s="220">
        <v>18</v>
      </c>
      <c r="K1034" s="220">
        <v>17</v>
      </c>
      <c r="L1034" s="220">
        <v>19.899999999999999</v>
      </c>
      <c r="M1034" s="220">
        <v>16.5</v>
      </c>
      <c r="N1034" s="220">
        <v>18</v>
      </c>
      <c r="O1034" s="220">
        <v>17.5</v>
      </c>
      <c r="P1034" s="220">
        <v>17.252840190930392</v>
      </c>
      <c r="Q1034" s="220">
        <v>17.652000000000001</v>
      </c>
      <c r="R1034" s="220">
        <v>17.278250161209129</v>
      </c>
      <c r="S1034" s="220">
        <v>30.675000000000001</v>
      </c>
      <c r="T1034" s="220">
        <v>19.5</v>
      </c>
      <c r="U1034" s="220">
        <v>17</v>
      </c>
      <c r="V1034" s="220">
        <v>19.32</v>
      </c>
      <c r="W1034" s="220">
        <v>17.5</v>
      </c>
      <c r="X1034" s="220">
        <v>18</v>
      </c>
      <c r="Y1034" s="220">
        <v>20.674999999999997</v>
      </c>
      <c r="Z1034" s="220">
        <v>17</v>
      </c>
      <c r="AA1034" s="220">
        <v>19</v>
      </c>
      <c r="AB1034" s="220">
        <v>17.5</v>
      </c>
      <c r="AC1034" s="220">
        <v>19.5</v>
      </c>
      <c r="AD1034" s="220">
        <v>18</v>
      </c>
      <c r="AE1034" s="220">
        <v>19.5</v>
      </c>
      <c r="AF1034" s="220">
        <v>16</v>
      </c>
      <c r="AG1034" s="217"/>
      <c r="AH1034" s="218"/>
      <c r="AI1034" s="218"/>
      <c r="AJ1034" s="218"/>
      <c r="AK1034" s="218"/>
      <c r="AL1034" s="218"/>
      <c r="AM1034" s="218"/>
      <c r="AN1034" s="218"/>
      <c r="AO1034" s="218"/>
      <c r="AP1034" s="218"/>
      <c r="AQ1034" s="218"/>
      <c r="AR1034" s="218"/>
      <c r="AS1034" s="218"/>
      <c r="AT1034" s="218"/>
      <c r="AU1034" s="218"/>
      <c r="AV1034" s="218"/>
      <c r="AW1034" s="218"/>
      <c r="AX1034" s="218"/>
      <c r="AY1034" s="218"/>
      <c r="AZ1034" s="218"/>
      <c r="BA1034" s="218"/>
      <c r="BB1034" s="218"/>
      <c r="BC1034" s="218"/>
      <c r="BD1034" s="218"/>
      <c r="BE1034" s="218"/>
      <c r="BF1034" s="218"/>
      <c r="BG1034" s="218"/>
      <c r="BH1034" s="218"/>
      <c r="BI1034" s="218"/>
      <c r="BJ1034" s="218"/>
      <c r="BK1034" s="218"/>
      <c r="BL1034" s="218"/>
      <c r="BM1034" s="221"/>
    </row>
    <row r="1035" spans="1:65">
      <c r="A1035" s="30"/>
      <c r="B1035" s="3" t="s">
        <v>241</v>
      </c>
      <c r="C1035" s="29"/>
      <c r="D1035" s="24">
        <v>0.5163977794943222</v>
      </c>
      <c r="E1035" s="24">
        <v>0.83666002653407556</v>
      </c>
      <c r="F1035" s="24">
        <v>0.63245553203367588</v>
      </c>
      <c r="G1035" s="24">
        <v>0.83666002653407556</v>
      </c>
      <c r="H1035" s="24">
        <v>0.81649658092772603</v>
      </c>
      <c r="I1035" s="24">
        <v>0.40824829046386296</v>
      </c>
      <c r="J1035" s="24">
        <v>0.5163977794943222</v>
      </c>
      <c r="K1035" s="24">
        <v>0.63245553203367588</v>
      </c>
      <c r="L1035" s="24">
        <v>3.8817521816828977</v>
      </c>
      <c r="M1035" s="24">
        <v>0.81649658092772603</v>
      </c>
      <c r="N1035" s="24">
        <v>0.40824829046386296</v>
      </c>
      <c r="O1035" s="24">
        <v>1.6020819787597222</v>
      </c>
      <c r="P1035" s="24">
        <v>0.46483215048558812</v>
      </c>
      <c r="Q1035" s="24">
        <v>0.27383188273099307</v>
      </c>
      <c r="R1035" s="24">
        <v>1.0901649893212473</v>
      </c>
      <c r="S1035" s="24">
        <v>0.99122146869405769</v>
      </c>
      <c r="T1035" s="24">
        <v>0.81649658092772603</v>
      </c>
      <c r="U1035" s="24">
        <v>0.5163977794943222</v>
      </c>
      <c r="V1035" s="24">
        <v>0.36225221416392533</v>
      </c>
      <c r="W1035" s="24">
        <v>0.81649658092772603</v>
      </c>
      <c r="X1035" s="24">
        <v>0.40824829046386296</v>
      </c>
      <c r="Y1035" s="24">
        <v>0.65086608965797743</v>
      </c>
      <c r="Z1035" s="24">
        <v>0.40824829046386302</v>
      </c>
      <c r="AA1035" s="24">
        <v>0.63245553203367588</v>
      </c>
      <c r="AB1035" s="24">
        <v>0.54772255750516607</v>
      </c>
      <c r="AC1035" s="24">
        <v>0.54772255750516607</v>
      </c>
      <c r="AD1035" s="24">
        <v>0.752772652709081</v>
      </c>
      <c r="AE1035" s="24">
        <v>0.81649658092772603</v>
      </c>
      <c r="AF1035" s="24">
        <v>0.752772652709081</v>
      </c>
      <c r="AG1035" s="157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30"/>
      <c r="B1036" s="3" t="s">
        <v>87</v>
      </c>
      <c r="C1036" s="29"/>
      <c r="D1036" s="13">
        <v>2.6710229973844254E-2</v>
      </c>
      <c r="E1036" s="13">
        <v>4.7809144373375745E-2</v>
      </c>
      <c r="F1036" s="13">
        <v>3.7203266590216229E-2</v>
      </c>
      <c r="G1036" s="13">
        <v>4.7809144373375745E-2</v>
      </c>
      <c r="H1036" s="13">
        <v>4.9989586587411802E-2</v>
      </c>
      <c r="I1036" s="13">
        <v>2.5252471575084305E-2</v>
      </c>
      <c r="J1036" s="13">
        <v>2.9230062990244651E-2</v>
      </c>
      <c r="K1036" s="13">
        <v>3.7203266590216229E-2</v>
      </c>
      <c r="L1036" s="13">
        <v>0.18843457192635424</v>
      </c>
      <c r="M1036" s="13">
        <v>4.8989794855663557E-2</v>
      </c>
      <c r="N1036" s="13">
        <v>2.2892427502646522E-2</v>
      </c>
      <c r="O1036" s="13">
        <v>8.8187998830810396E-2</v>
      </c>
      <c r="P1036" s="13">
        <v>2.6738640589408624E-2</v>
      </c>
      <c r="Q1036" s="13">
        <v>1.5544939554993789E-2</v>
      </c>
      <c r="R1036" s="13">
        <v>6.4229188712091267E-2</v>
      </c>
      <c r="S1036" s="13">
        <v>3.2509723473075035E-2</v>
      </c>
      <c r="T1036" s="13">
        <v>4.2232581772123766E-2</v>
      </c>
      <c r="U1036" s="13">
        <v>2.9792179586210898E-2</v>
      </c>
      <c r="V1036" s="13">
        <v>1.8854209619912837E-2</v>
      </c>
      <c r="W1036" s="13">
        <v>4.6216787599682604E-2</v>
      </c>
      <c r="X1036" s="13">
        <v>2.2892427502646522E-2</v>
      </c>
      <c r="Y1036" s="13">
        <v>3.160055460388303E-2</v>
      </c>
      <c r="Z1036" s="13">
        <v>2.3781453813428912E-2</v>
      </c>
      <c r="AA1036" s="13">
        <v>3.328713326493031E-2</v>
      </c>
      <c r="AB1036" s="13">
        <v>3.129843185743806E-2</v>
      </c>
      <c r="AC1036" s="13">
        <v>2.8088336282316211E-2</v>
      </c>
      <c r="AD1036" s="13">
        <v>4.2211550619200809E-2</v>
      </c>
      <c r="AE1036" s="13">
        <v>4.1516775301409799E-2</v>
      </c>
      <c r="AF1036" s="13">
        <v>4.7543535960573535E-2</v>
      </c>
      <c r="AG1036" s="157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30"/>
      <c r="B1037" s="3" t="s">
        <v>242</v>
      </c>
      <c r="C1037" s="29"/>
      <c r="D1037" s="13">
        <v>9.043175507166179E-2</v>
      </c>
      <c r="E1037" s="13">
        <v>-1.2971256185133617E-2</v>
      </c>
      <c r="F1037" s="13">
        <v>-4.117207743698692E-2</v>
      </c>
      <c r="G1037" s="13">
        <v>-1.2971256185133617E-2</v>
      </c>
      <c r="H1037" s="13">
        <v>-7.8773172439458139E-2</v>
      </c>
      <c r="I1037" s="13">
        <v>-8.8173446190075722E-2</v>
      </c>
      <c r="J1037" s="13">
        <v>-3.5709824345158125E-3</v>
      </c>
      <c r="K1037" s="13">
        <v>-4.117207743698692E-2</v>
      </c>
      <c r="L1037" s="13">
        <v>0.16187383557635715</v>
      </c>
      <c r="M1037" s="13">
        <v>-5.9972624938222419E-2</v>
      </c>
      <c r="N1037" s="13">
        <v>5.8292913161017701E-3</v>
      </c>
      <c r="O1037" s="13">
        <v>2.4629838817337601E-2</v>
      </c>
      <c r="P1037" s="13">
        <v>-1.9497768098869606E-2</v>
      </c>
      <c r="Q1037" s="13">
        <v>-6.4568664759556693E-3</v>
      </c>
      <c r="R1037" s="13">
        <v>-4.2692314340581072E-2</v>
      </c>
      <c r="S1037" s="13">
        <v>0.71968607993801559</v>
      </c>
      <c r="T1037" s="13">
        <v>9.043175507166179E-2</v>
      </c>
      <c r="U1037" s="13">
        <v>-2.2371529935751533E-2</v>
      </c>
      <c r="V1037" s="13">
        <v>8.3663557971217273E-2</v>
      </c>
      <c r="W1037" s="13">
        <v>-3.5709824345158125E-3</v>
      </c>
      <c r="X1037" s="13">
        <v>5.8292913161017701E-3</v>
      </c>
      <c r="Y1037" s="13">
        <v>0.16168583010134463</v>
      </c>
      <c r="Z1037" s="13">
        <v>-3.1771803686369116E-2</v>
      </c>
      <c r="AA1037" s="13">
        <v>7.1631207570426403E-2</v>
      </c>
      <c r="AB1037" s="13">
        <v>-1.2971256185133617E-2</v>
      </c>
      <c r="AC1037" s="13">
        <v>9.9832028822279595E-2</v>
      </c>
      <c r="AD1037" s="13">
        <v>5.8292913161017701E-3</v>
      </c>
      <c r="AE1037" s="13">
        <v>0.1092323025728974</v>
      </c>
      <c r="AF1037" s="13">
        <v>-0.10697399369131133</v>
      </c>
      <c r="AG1037" s="157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30"/>
      <c r="B1038" s="46" t="s">
        <v>243</v>
      </c>
      <c r="C1038" s="47"/>
      <c r="D1038" s="45">
        <v>1.69</v>
      </c>
      <c r="E1038" s="45">
        <v>0.17</v>
      </c>
      <c r="F1038" s="45">
        <v>0.67</v>
      </c>
      <c r="G1038" s="45">
        <v>0.17</v>
      </c>
      <c r="H1038" s="45">
        <v>1.35</v>
      </c>
      <c r="I1038" s="45">
        <v>1.52</v>
      </c>
      <c r="J1038" s="45">
        <v>0</v>
      </c>
      <c r="K1038" s="45">
        <v>0.67</v>
      </c>
      <c r="L1038" s="45">
        <v>2.97</v>
      </c>
      <c r="M1038" s="45">
        <v>1.01</v>
      </c>
      <c r="N1038" s="45">
        <v>0.17</v>
      </c>
      <c r="O1038" s="45">
        <v>0.51</v>
      </c>
      <c r="P1038" s="45">
        <v>0.28999999999999998</v>
      </c>
      <c r="Q1038" s="45">
        <v>0.05</v>
      </c>
      <c r="R1038" s="45">
        <v>0.7</v>
      </c>
      <c r="S1038" s="45">
        <v>12.97</v>
      </c>
      <c r="T1038" s="45">
        <v>1.69</v>
      </c>
      <c r="U1038" s="45">
        <v>0.34</v>
      </c>
      <c r="V1038" s="45">
        <v>1.56</v>
      </c>
      <c r="W1038" s="45">
        <v>0</v>
      </c>
      <c r="X1038" s="45">
        <v>0.17</v>
      </c>
      <c r="Y1038" s="45">
        <v>2.96</v>
      </c>
      <c r="Z1038" s="45">
        <v>0.51</v>
      </c>
      <c r="AA1038" s="45">
        <v>1.35</v>
      </c>
      <c r="AB1038" s="45">
        <v>0.17</v>
      </c>
      <c r="AC1038" s="45">
        <v>1.85</v>
      </c>
      <c r="AD1038" s="45">
        <v>0.17</v>
      </c>
      <c r="AE1038" s="45">
        <v>2.02</v>
      </c>
      <c r="AF1038" s="45">
        <v>1.85</v>
      </c>
      <c r="AG1038" s="157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B1039" s="31"/>
      <c r="C1039" s="20"/>
      <c r="D1039" s="20"/>
      <c r="E1039" s="20"/>
      <c r="F1039" s="20"/>
      <c r="G1039" s="20"/>
      <c r="H1039" s="20"/>
      <c r="I1039" s="20"/>
      <c r="J1039" s="20"/>
      <c r="K1039" s="20"/>
      <c r="L1039" s="20"/>
      <c r="M1039" s="20"/>
      <c r="N1039" s="20"/>
      <c r="O1039" s="20"/>
      <c r="P1039" s="20"/>
      <c r="Q1039" s="20"/>
      <c r="R1039" s="20"/>
      <c r="S1039" s="20"/>
      <c r="T1039" s="20"/>
      <c r="U1039" s="20"/>
      <c r="V1039" s="20"/>
      <c r="W1039" s="20"/>
      <c r="X1039" s="20"/>
      <c r="Y1039" s="20"/>
      <c r="Z1039" s="20"/>
      <c r="AA1039" s="20"/>
      <c r="AB1039" s="20"/>
      <c r="AC1039" s="20"/>
      <c r="AD1039" s="20"/>
      <c r="AE1039" s="20"/>
      <c r="AF1039" s="20"/>
      <c r="BM1039" s="55"/>
    </row>
    <row r="1040" spans="1:65" ht="15">
      <c r="B1040" s="8" t="s">
        <v>543</v>
      </c>
      <c r="BM1040" s="28" t="s">
        <v>67</v>
      </c>
    </row>
    <row r="1041" spans="1:65" ht="15">
      <c r="A1041" s="25" t="s">
        <v>35</v>
      </c>
      <c r="B1041" s="18" t="s">
        <v>114</v>
      </c>
      <c r="C1041" s="15" t="s">
        <v>115</v>
      </c>
      <c r="D1041" s="16" t="s">
        <v>235</v>
      </c>
      <c r="E1041" s="17" t="s">
        <v>235</v>
      </c>
      <c r="F1041" s="17" t="s">
        <v>235</v>
      </c>
      <c r="G1041" s="17" t="s">
        <v>235</v>
      </c>
      <c r="H1041" s="17" t="s">
        <v>235</v>
      </c>
      <c r="I1041" s="17" t="s">
        <v>235</v>
      </c>
      <c r="J1041" s="17" t="s">
        <v>235</v>
      </c>
      <c r="K1041" s="17" t="s">
        <v>235</v>
      </c>
      <c r="L1041" s="17" t="s">
        <v>235</v>
      </c>
      <c r="M1041" s="17" t="s">
        <v>235</v>
      </c>
      <c r="N1041" s="17" t="s">
        <v>235</v>
      </c>
      <c r="O1041" s="17" t="s">
        <v>235</v>
      </c>
      <c r="P1041" s="17" t="s">
        <v>235</v>
      </c>
      <c r="Q1041" s="17" t="s">
        <v>235</v>
      </c>
      <c r="R1041" s="17" t="s">
        <v>235</v>
      </c>
      <c r="S1041" s="17" t="s">
        <v>235</v>
      </c>
      <c r="T1041" s="17" t="s">
        <v>235</v>
      </c>
      <c r="U1041" s="17" t="s">
        <v>235</v>
      </c>
      <c r="V1041" s="17" t="s">
        <v>235</v>
      </c>
      <c r="W1041" s="17" t="s">
        <v>235</v>
      </c>
      <c r="X1041" s="17" t="s">
        <v>235</v>
      </c>
      <c r="Y1041" s="17" t="s">
        <v>235</v>
      </c>
      <c r="Z1041" s="17" t="s">
        <v>235</v>
      </c>
      <c r="AA1041" s="17" t="s">
        <v>235</v>
      </c>
      <c r="AB1041" s="17" t="s">
        <v>235</v>
      </c>
      <c r="AC1041" s="17" t="s">
        <v>235</v>
      </c>
      <c r="AD1041" s="157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>
        <v>1</v>
      </c>
    </row>
    <row r="1042" spans="1:65">
      <c r="A1042" s="30"/>
      <c r="B1042" s="19" t="s">
        <v>236</v>
      </c>
      <c r="C1042" s="9" t="s">
        <v>236</v>
      </c>
      <c r="D1042" s="154" t="s">
        <v>246</v>
      </c>
      <c r="E1042" s="156" t="s">
        <v>247</v>
      </c>
      <c r="F1042" s="156" t="s">
        <v>248</v>
      </c>
      <c r="G1042" s="156" t="s">
        <v>249</v>
      </c>
      <c r="H1042" s="156" t="s">
        <v>250</v>
      </c>
      <c r="I1042" s="156" t="s">
        <v>251</v>
      </c>
      <c r="J1042" s="156" t="s">
        <v>252</v>
      </c>
      <c r="K1042" s="156" t="s">
        <v>253</v>
      </c>
      <c r="L1042" s="156" t="s">
        <v>254</v>
      </c>
      <c r="M1042" s="156" t="s">
        <v>255</v>
      </c>
      <c r="N1042" s="156" t="s">
        <v>256</v>
      </c>
      <c r="O1042" s="156" t="s">
        <v>257</v>
      </c>
      <c r="P1042" s="156" t="s">
        <v>258</v>
      </c>
      <c r="Q1042" s="156" t="s">
        <v>260</v>
      </c>
      <c r="R1042" s="156" t="s">
        <v>261</v>
      </c>
      <c r="S1042" s="156" t="s">
        <v>262</v>
      </c>
      <c r="T1042" s="156" t="s">
        <v>263</v>
      </c>
      <c r="U1042" s="156" t="s">
        <v>265</v>
      </c>
      <c r="V1042" s="156" t="s">
        <v>266</v>
      </c>
      <c r="W1042" s="156" t="s">
        <v>268</v>
      </c>
      <c r="X1042" s="156" t="s">
        <v>269</v>
      </c>
      <c r="Y1042" s="156" t="s">
        <v>270</v>
      </c>
      <c r="Z1042" s="156" t="s">
        <v>271</v>
      </c>
      <c r="AA1042" s="156" t="s">
        <v>272</v>
      </c>
      <c r="AB1042" s="156" t="s">
        <v>237</v>
      </c>
      <c r="AC1042" s="156" t="s">
        <v>273</v>
      </c>
      <c r="AD1042" s="157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 t="s">
        <v>3</v>
      </c>
    </row>
    <row r="1043" spans="1:65">
      <c r="A1043" s="30"/>
      <c r="B1043" s="19"/>
      <c r="C1043" s="9"/>
      <c r="D1043" s="10" t="s">
        <v>118</v>
      </c>
      <c r="E1043" s="11" t="s">
        <v>286</v>
      </c>
      <c r="F1043" s="11" t="s">
        <v>286</v>
      </c>
      <c r="G1043" s="11" t="s">
        <v>287</v>
      </c>
      <c r="H1043" s="11" t="s">
        <v>287</v>
      </c>
      <c r="I1043" s="11" t="s">
        <v>287</v>
      </c>
      <c r="J1043" s="11" t="s">
        <v>287</v>
      </c>
      <c r="K1043" s="11" t="s">
        <v>287</v>
      </c>
      <c r="L1043" s="11" t="s">
        <v>287</v>
      </c>
      <c r="M1043" s="11" t="s">
        <v>286</v>
      </c>
      <c r="N1043" s="11" t="s">
        <v>286</v>
      </c>
      <c r="O1043" s="11" t="s">
        <v>286</v>
      </c>
      <c r="P1043" s="11" t="s">
        <v>286</v>
      </c>
      <c r="Q1043" s="11" t="s">
        <v>118</v>
      </c>
      <c r="R1043" s="11" t="s">
        <v>118</v>
      </c>
      <c r="S1043" s="11" t="s">
        <v>286</v>
      </c>
      <c r="T1043" s="11" t="s">
        <v>287</v>
      </c>
      <c r="U1043" s="11" t="s">
        <v>287</v>
      </c>
      <c r="V1043" s="11" t="s">
        <v>287</v>
      </c>
      <c r="W1043" s="11" t="s">
        <v>286</v>
      </c>
      <c r="X1043" s="11" t="s">
        <v>118</v>
      </c>
      <c r="Y1043" s="11" t="s">
        <v>287</v>
      </c>
      <c r="Z1043" s="11" t="s">
        <v>287</v>
      </c>
      <c r="AA1043" s="11" t="s">
        <v>287</v>
      </c>
      <c r="AB1043" s="11" t="s">
        <v>118</v>
      </c>
      <c r="AC1043" s="11" t="s">
        <v>286</v>
      </c>
      <c r="AD1043" s="157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2</v>
      </c>
    </row>
    <row r="1044" spans="1:65">
      <c r="A1044" s="30"/>
      <c r="B1044" s="19"/>
      <c r="C1044" s="9"/>
      <c r="D1044" s="26"/>
      <c r="E1044" s="26"/>
      <c r="F1044" s="26"/>
      <c r="G1044" s="26"/>
      <c r="H1044" s="26"/>
      <c r="I1044" s="26"/>
      <c r="J1044" s="26"/>
      <c r="K1044" s="26"/>
      <c r="L1044" s="26"/>
      <c r="M1044" s="26"/>
      <c r="N1044" s="26"/>
      <c r="O1044" s="26"/>
      <c r="P1044" s="26"/>
      <c r="Q1044" s="26"/>
      <c r="R1044" s="26"/>
      <c r="S1044" s="26"/>
      <c r="T1044" s="26"/>
      <c r="U1044" s="26"/>
      <c r="V1044" s="26"/>
      <c r="W1044" s="26"/>
      <c r="X1044" s="26"/>
      <c r="Y1044" s="26"/>
      <c r="Z1044" s="26"/>
      <c r="AA1044" s="26"/>
      <c r="AB1044" s="26"/>
      <c r="AC1044" s="26"/>
      <c r="AD1044" s="157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3</v>
      </c>
    </row>
    <row r="1045" spans="1:65">
      <c r="A1045" s="30"/>
      <c r="B1045" s="18">
        <v>1</v>
      </c>
      <c r="C1045" s="14">
        <v>1</v>
      </c>
      <c r="D1045" s="151" t="s">
        <v>97</v>
      </c>
      <c r="E1045" s="22">
        <v>4.5</v>
      </c>
      <c r="F1045" s="22">
        <v>3.9</v>
      </c>
      <c r="G1045" s="22">
        <v>4.4000000000000004</v>
      </c>
      <c r="H1045" s="158">
        <v>3.6</v>
      </c>
      <c r="I1045" s="22">
        <v>4.2</v>
      </c>
      <c r="J1045" s="22">
        <v>4</v>
      </c>
      <c r="K1045" s="22">
        <v>4.3</v>
      </c>
      <c r="L1045" s="22">
        <v>3.5</v>
      </c>
      <c r="M1045" s="22">
        <v>4.2</v>
      </c>
      <c r="N1045" s="22">
        <v>3.6</v>
      </c>
      <c r="O1045" s="22">
        <v>4.0999999999999996</v>
      </c>
      <c r="P1045" s="151" t="s">
        <v>97</v>
      </c>
      <c r="Q1045" s="22">
        <v>3.7672259909999997</v>
      </c>
      <c r="R1045" s="151" t="s">
        <v>109</v>
      </c>
      <c r="S1045" s="22">
        <v>3.6</v>
      </c>
      <c r="T1045" s="22">
        <v>3.6</v>
      </c>
      <c r="U1045" s="22">
        <v>4.5999999999999996</v>
      </c>
      <c r="V1045" s="22">
        <v>3.8</v>
      </c>
      <c r="W1045" s="22">
        <v>3.7</v>
      </c>
      <c r="X1045" s="151" t="s">
        <v>305</v>
      </c>
      <c r="Y1045" s="151">
        <v>3</v>
      </c>
      <c r="Z1045" s="22">
        <v>3.7</v>
      </c>
      <c r="AA1045" s="22">
        <v>4.0999999999999996</v>
      </c>
      <c r="AB1045" s="151">
        <v>86</v>
      </c>
      <c r="AC1045" s="22">
        <v>4</v>
      </c>
      <c r="AD1045" s="157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1</v>
      </c>
    </row>
    <row r="1046" spans="1:65">
      <c r="A1046" s="30"/>
      <c r="B1046" s="19">
        <v>1</v>
      </c>
      <c r="C1046" s="9">
        <v>2</v>
      </c>
      <c r="D1046" s="152" t="s">
        <v>97</v>
      </c>
      <c r="E1046" s="11">
        <v>4.4000000000000004</v>
      </c>
      <c r="F1046" s="11">
        <v>3.6</v>
      </c>
      <c r="G1046" s="11">
        <v>4.3</v>
      </c>
      <c r="H1046" s="11">
        <v>4.2</v>
      </c>
      <c r="I1046" s="11">
        <v>4.0999999999999996</v>
      </c>
      <c r="J1046" s="11">
        <v>3.9</v>
      </c>
      <c r="K1046" s="11">
        <v>3.8</v>
      </c>
      <c r="L1046" s="11">
        <v>3.4</v>
      </c>
      <c r="M1046" s="11">
        <v>4.0999999999999996</v>
      </c>
      <c r="N1046" s="11">
        <v>3.5</v>
      </c>
      <c r="O1046" s="11">
        <v>4</v>
      </c>
      <c r="P1046" s="152" t="s">
        <v>97</v>
      </c>
      <c r="Q1046" s="11">
        <v>3.7518686940000001</v>
      </c>
      <c r="R1046" s="152" t="s">
        <v>109</v>
      </c>
      <c r="S1046" s="11">
        <v>3.7</v>
      </c>
      <c r="T1046" s="11">
        <v>3.6</v>
      </c>
      <c r="U1046" s="11">
        <v>3.67</v>
      </c>
      <c r="V1046" s="11">
        <v>3.9</v>
      </c>
      <c r="W1046" s="153">
        <v>4.4000000000000004</v>
      </c>
      <c r="X1046" s="152" t="s">
        <v>305</v>
      </c>
      <c r="Y1046" s="152">
        <v>3</v>
      </c>
      <c r="Z1046" s="11">
        <v>3.7</v>
      </c>
      <c r="AA1046" s="11">
        <v>3.9</v>
      </c>
      <c r="AB1046" s="152">
        <v>91</v>
      </c>
      <c r="AC1046" s="11">
        <v>4.2</v>
      </c>
      <c r="AD1046" s="157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42</v>
      </c>
    </row>
    <row r="1047" spans="1:65">
      <c r="A1047" s="30"/>
      <c r="B1047" s="19">
        <v>1</v>
      </c>
      <c r="C1047" s="9">
        <v>3</v>
      </c>
      <c r="D1047" s="152" t="s">
        <v>97</v>
      </c>
      <c r="E1047" s="11">
        <v>4.5</v>
      </c>
      <c r="F1047" s="11">
        <v>3.8</v>
      </c>
      <c r="G1047" s="11">
        <v>4.3</v>
      </c>
      <c r="H1047" s="11">
        <v>4.2</v>
      </c>
      <c r="I1047" s="11">
        <v>4</v>
      </c>
      <c r="J1047" s="11">
        <v>3.8</v>
      </c>
      <c r="K1047" s="11">
        <v>4.0999999999999996</v>
      </c>
      <c r="L1047" s="11">
        <v>3.5</v>
      </c>
      <c r="M1047" s="11">
        <v>4.0999999999999996</v>
      </c>
      <c r="N1047" s="11">
        <v>3.4</v>
      </c>
      <c r="O1047" s="11">
        <v>4.2</v>
      </c>
      <c r="P1047" s="152" t="s">
        <v>97</v>
      </c>
      <c r="Q1047" s="11">
        <v>3.7536608930201409</v>
      </c>
      <c r="R1047" s="152" t="s">
        <v>109</v>
      </c>
      <c r="S1047" s="11">
        <v>3.8</v>
      </c>
      <c r="T1047" s="11">
        <v>3</v>
      </c>
      <c r="U1047" s="11">
        <v>4.34</v>
      </c>
      <c r="V1047" s="11">
        <v>3.7</v>
      </c>
      <c r="W1047" s="11">
        <v>3.6</v>
      </c>
      <c r="X1047" s="152" t="s">
        <v>305</v>
      </c>
      <c r="Y1047" s="152">
        <v>3</v>
      </c>
      <c r="Z1047" s="11">
        <v>3.6</v>
      </c>
      <c r="AA1047" s="11">
        <v>4.2</v>
      </c>
      <c r="AB1047" s="152">
        <v>92</v>
      </c>
      <c r="AC1047" s="11">
        <v>4.3</v>
      </c>
      <c r="AD1047" s="157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16</v>
      </c>
    </row>
    <row r="1048" spans="1:65">
      <c r="A1048" s="30"/>
      <c r="B1048" s="19">
        <v>1</v>
      </c>
      <c r="C1048" s="9">
        <v>4</v>
      </c>
      <c r="D1048" s="152" t="s">
        <v>97</v>
      </c>
      <c r="E1048" s="11">
        <v>4.5</v>
      </c>
      <c r="F1048" s="11">
        <v>3.7</v>
      </c>
      <c r="G1048" s="11">
        <v>4.2</v>
      </c>
      <c r="H1048" s="11">
        <v>4.0999999999999996</v>
      </c>
      <c r="I1048" s="11">
        <v>4</v>
      </c>
      <c r="J1048" s="11">
        <v>3.9</v>
      </c>
      <c r="K1048" s="11">
        <v>4.0999999999999996</v>
      </c>
      <c r="L1048" s="11">
        <v>3.5</v>
      </c>
      <c r="M1048" s="11">
        <v>4.0999999999999996</v>
      </c>
      <c r="N1048" s="11">
        <v>3.5</v>
      </c>
      <c r="O1048" s="11">
        <v>3.7</v>
      </c>
      <c r="P1048" s="152" t="s">
        <v>97</v>
      </c>
      <c r="Q1048" s="11">
        <v>3.7253923639999997</v>
      </c>
      <c r="R1048" s="152" t="s">
        <v>109</v>
      </c>
      <c r="S1048" s="11">
        <v>3.8</v>
      </c>
      <c r="T1048" s="11">
        <v>3.7</v>
      </c>
      <c r="U1048" s="11">
        <v>3.69</v>
      </c>
      <c r="V1048" s="11">
        <v>3.9</v>
      </c>
      <c r="W1048" s="11">
        <v>3.6</v>
      </c>
      <c r="X1048" s="152" t="s">
        <v>305</v>
      </c>
      <c r="Y1048" s="152">
        <v>3</v>
      </c>
      <c r="Z1048" s="11">
        <v>3.6</v>
      </c>
      <c r="AA1048" s="11">
        <v>4</v>
      </c>
      <c r="AB1048" s="152">
        <v>89</v>
      </c>
      <c r="AC1048" s="11">
        <v>4.0999999999999996</v>
      </c>
      <c r="AD1048" s="157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3.9039657145751683</v>
      </c>
    </row>
    <row r="1049" spans="1:65">
      <c r="A1049" s="30"/>
      <c r="B1049" s="19">
        <v>1</v>
      </c>
      <c r="C1049" s="9">
        <v>5</v>
      </c>
      <c r="D1049" s="152" t="s">
        <v>97</v>
      </c>
      <c r="E1049" s="11">
        <v>4.4000000000000004</v>
      </c>
      <c r="F1049" s="11">
        <v>3.6</v>
      </c>
      <c r="G1049" s="11">
        <v>4.2</v>
      </c>
      <c r="H1049" s="11">
        <v>4.2</v>
      </c>
      <c r="I1049" s="11">
        <v>4.0999999999999996</v>
      </c>
      <c r="J1049" s="11">
        <v>3.9</v>
      </c>
      <c r="K1049" s="11">
        <v>3.8</v>
      </c>
      <c r="L1049" s="11">
        <v>3.6</v>
      </c>
      <c r="M1049" s="11">
        <v>4.0999999999999996</v>
      </c>
      <c r="N1049" s="11">
        <v>3.6</v>
      </c>
      <c r="O1049" s="11">
        <v>4.2</v>
      </c>
      <c r="P1049" s="152" t="s">
        <v>97</v>
      </c>
      <c r="Q1049" s="11">
        <v>3.8552778979999993</v>
      </c>
      <c r="R1049" s="152" t="s">
        <v>109</v>
      </c>
      <c r="S1049" s="11">
        <v>3.7</v>
      </c>
      <c r="T1049" s="11">
        <v>3.4</v>
      </c>
      <c r="U1049" s="11">
        <v>3.76</v>
      </c>
      <c r="V1049" s="11">
        <v>3.8</v>
      </c>
      <c r="W1049" s="11">
        <v>3.6</v>
      </c>
      <c r="X1049" s="152" t="s">
        <v>305</v>
      </c>
      <c r="Y1049" s="152">
        <v>3</v>
      </c>
      <c r="Z1049" s="11">
        <v>3.6</v>
      </c>
      <c r="AA1049" s="11">
        <v>3.9</v>
      </c>
      <c r="AB1049" s="152">
        <v>94</v>
      </c>
      <c r="AC1049" s="11">
        <v>4.3</v>
      </c>
      <c r="AD1049" s="157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64</v>
      </c>
    </row>
    <row r="1050" spans="1:65">
      <c r="A1050" s="30"/>
      <c r="B1050" s="19">
        <v>1</v>
      </c>
      <c r="C1050" s="9">
        <v>6</v>
      </c>
      <c r="D1050" s="152" t="s">
        <v>97</v>
      </c>
      <c r="E1050" s="11">
        <v>4.5999999999999996</v>
      </c>
      <c r="F1050" s="11">
        <v>3.8</v>
      </c>
      <c r="G1050" s="11">
        <v>4.3</v>
      </c>
      <c r="H1050" s="11">
        <v>4.0999999999999996</v>
      </c>
      <c r="I1050" s="11">
        <v>4</v>
      </c>
      <c r="J1050" s="11">
        <v>4</v>
      </c>
      <c r="K1050" s="11">
        <v>3.9</v>
      </c>
      <c r="L1050" s="153">
        <v>3.9</v>
      </c>
      <c r="M1050" s="11">
        <v>4</v>
      </c>
      <c r="N1050" s="11">
        <v>3.4</v>
      </c>
      <c r="O1050" s="11">
        <v>4</v>
      </c>
      <c r="P1050" s="152" t="s">
        <v>97</v>
      </c>
      <c r="Q1050" s="11">
        <v>3.862459909</v>
      </c>
      <c r="R1050" s="152" t="s">
        <v>109</v>
      </c>
      <c r="S1050" s="11">
        <v>3.8</v>
      </c>
      <c r="T1050" s="153">
        <v>2.7</v>
      </c>
      <c r="U1050" s="11">
        <v>3.9600000000000004</v>
      </c>
      <c r="V1050" s="11">
        <v>4</v>
      </c>
      <c r="W1050" s="11">
        <v>3.6</v>
      </c>
      <c r="X1050" s="152" t="s">
        <v>305</v>
      </c>
      <c r="Y1050" s="152">
        <v>3</v>
      </c>
      <c r="Z1050" s="11">
        <v>3.5</v>
      </c>
      <c r="AA1050" s="11">
        <v>4</v>
      </c>
      <c r="AB1050" s="152">
        <v>97</v>
      </c>
      <c r="AC1050" s="11">
        <v>4.4000000000000004</v>
      </c>
      <c r="AD1050" s="157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30"/>
      <c r="B1051" s="20" t="s">
        <v>239</v>
      </c>
      <c r="C1051" s="12"/>
      <c r="D1051" s="23" t="s">
        <v>745</v>
      </c>
      <c r="E1051" s="23">
        <v>4.4833333333333334</v>
      </c>
      <c r="F1051" s="23">
        <v>3.7333333333333338</v>
      </c>
      <c r="G1051" s="23">
        <v>4.2833333333333332</v>
      </c>
      <c r="H1051" s="23">
        <v>4.0666666666666664</v>
      </c>
      <c r="I1051" s="23">
        <v>4.0666666666666664</v>
      </c>
      <c r="J1051" s="23">
        <v>3.9166666666666665</v>
      </c>
      <c r="K1051" s="23">
        <v>3.9999999999999996</v>
      </c>
      <c r="L1051" s="23">
        <v>3.5666666666666664</v>
      </c>
      <c r="M1051" s="23">
        <v>4.1000000000000005</v>
      </c>
      <c r="N1051" s="23">
        <v>3.5</v>
      </c>
      <c r="O1051" s="23">
        <v>4.0333333333333332</v>
      </c>
      <c r="P1051" s="23" t="s">
        <v>745</v>
      </c>
      <c r="Q1051" s="23">
        <v>3.7859809581700232</v>
      </c>
      <c r="R1051" s="23" t="s">
        <v>745</v>
      </c>
      <c r="S1051" s="23">
        <v>3.7333333333333338</v>
      </c>
      <c r="T1051" s="23">
        <v>3.3333333333333326</v>
      </c>
      <c r="U1051" s="23">
        <v>4.0033333333333339</v>
      </c>
      <c r="V1051" s="23">
        <v>3.8499999999999996</v>
      </c>
      <c r="W1051" s="23">
        <v>3.7500000000000004</v>
      </c>
      <c r="X1051" s="23" t="s">
        <v>745</v>
      </c>
      <c r="Y1051" s="23">
        <v>3</v>
      </c>
      <c r="Z1051" s="23">
        <v>3.6166666666666667</v>
      </c>
      <c r="AA1051" s="23">
        <v>4.0166666666666666</v>
      </c>
      <c r="AB1051" s="23">
        <v>91.5</v>
      </c>
      <c r="AC1051" s="23">
        <v>4.2166666666666677</v>
      </c>
      <c r="AD1051" s="157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30"/>
      <c r="B1052" s="3" t="s">
        <v>240</v>
      </c>
      <c r="C1052" s="29"/>
      <c r="D1052" s="11" t="s">
        <v>745</v>
      </c>
      <c r="E1052" s="11">
        <v>4.5</v>
      </c>
      <c r="F1052" s="11">
        <v>3.75</v>
      </c>
      <c r="G1052" s="11">
        <v>4.3</v>
      </c>
      <c r="H1052" s="11">
        <v>4.1500000000000004</v>
      </c>
      <c r="I1052" s="11">
        <v>4.05</v>
      </c>
      <c r="J1052" s="11">
        <v>3.9</v>
      </c>
      <c r="K1052" s="11">
        <v>4</v>
      </c>
      <c r="L1052" s="11">
        <v>3.5</v>
      </c>
      <c r="M1052" s="11">
        <v>4.0999999999999996</v>
      </c>
      <c r="N1052" s="11">
        <v>3.5</v>
      </c>
      <c r="O1052" s="11">
        <v>4.05</v>
      </c>
      <c r="P1052" s="11" t="s">
        <v>745</v>
      </c>
      <c r="Q1052" s="11">
        <v>3.7604434420100703</v>
      </c>
      <c r="R1052" s="11" t="s">
        <v>745</v>
      </c>
      <c r="S1052" s="11">
        <v>3.75</v>
      </c>
      <c r="T1052" s="11">
        <v>3.5</v>
      </c>
      <c r="U1052" s="11">
        <v>3.8600000000000003</v>
      </c>
      <c r="V1052" s="11">
        <v>3.8499999999999996</v>
      </c>
      <c r="W1052" s="11">
        <v>3.6</v>
      </c>
      <c r="X1052" s="11" t="s">
        <v>745</v>
      </c>
      <c r="Y1052" s="11">
        <v>3</v>
      </c>
      <c r="Z1052" s="11">
        <v>3.6</v>
      </c>
      <c r="AA1052" s="11">
        <v>4</v>
      </c>
      <c r="AB1052" s="11">
        <v>91.5</v>
      </c>
      <c r="AC1052" s="11">
        <v>4.25</v>
      </c>
      <c r="AD1052" s="157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30"/>
      <c r="B1053" s="3" t="s">
        <v>241</v>
      </c>
      <c r="C1053" s="29"/>
      <c r="D1053" s="24" t="s">
        <v>745</v>
      </c>
      <c r="E1053" s="24">
        <v>7.5277265270907834E-2</v>
      </c>
      <c r="F1053" s="24">
        <v>0.12110601416389954</v>
      </c>
      <c r="G1053" s="24">
        <v>7.5277265270908111E-2</v>
      </c>
      <c r="H1053" s="24">
        <v>0.23380903889000246</v>
      </c>
      <c r="I1053" s="24">
        <v>8.1649658092772609E-2</v>
      </c>
      <c r="J1053" s="24">
        <v>7.5277265270908167E-2</v>
      </c>
      <c r="K1053" s="24">
        <v>0.19999999999999996</v>
      </c>
      <c r="L1053" s="24">
        <v>0.17511900715418263</v>
      </c>
      <c r="M1053" s="24">
        <v>6.3245553203367638E-2</v>
      </c>
      <c r="N1053" s="24">
        <v>8.9442719099991672E-2</v>
      </c>
      <c r="O1053" s="24">
        <v>0.18618986725025252</v>
      </c>
      <c r="P1053" s="24" t="s">
        <v>745</v>
      </c>
      <c r="Q1053" s="24">
        <v>5.8106893747643891E-2</v>
      </c>
      <c r="R1053" s="24" t="s">
        <v>745</v>
      </c>
      <c r="S1053" s="24">
        <v>8.1649658092772456E-2</v>
      </c>
      <c r="T1053" s="24">
        <v>0.39832984656773213</v>
      </c>
      <c r="U1053" s="24">
        <v>0.38463835828823234</v>
      </c>
      <c r="V1053" s="24">
        <v>0.10488088481701512</v>
      </c>
      <c r="W1053" s="24">
        <v>0.32093613071762433</v>
      </c>
      <c r="X1053" s="24" t="s">
        <v>745</v>
      </c>
      <c r="Y1053" s="24">
        <v>0</v>
      </c>
      <c r="Z1053" s="24">
        <v>7.5277265270908167E-2</v>
      </c>
      <c r="AA1053" s="24">
        <v>0.11690451944500126</v>
      </c>
      <c r="AB1053" s="24">
        <v>3.8340579025361627</v>
      </c>
      <c r="AC1053" s="24">
        <v>0.14719601443879757</v>
      </c>
      <c r="AD1053" s="223"/>
      <c r="AE1053" s="224"/>
      <c r="AF1053" s="224"/>
      <c r="AG1053" s="224"/>
      <c r="AH1053" s="224"/>
      <c r="AI1053" s="224"/>
      <c r="AJ1053" s="224"/>
      <c r="AK1053" s="224"/>
      <c r="AL1053" s="224"/>
      <c r="AM1053" s="224"/>
      <c r="AN1053" s="224"/>
      <c r="AO1053" s="224"/>
      <c r="AP1053" s="224"/>
      <c r="AQ1053" s="224"/>
      <c r="AR1053" s="224"/>
      <c r="AS1053" s="224"/>
      <c r="AT1053" s="224"/>
      <c r="AU1053" s="224"/>
      <c r="AV1053" s="224"/>
      <c r="AW1053" s="224"/>
      <c r="AX1053" s="224"/>
      <c r="AY1053" s="224"/>
      <c r="AZ1053" s="224"/>
      <c r="BA1053" s="224"/>
      <c r="BB1053" s="224"/>
      <c r="BC1053" s="224"/>
      <c r="BD1053" s="224"/>
      <c r="BE1053" s="224"/>
      <c r="BF1053" s="224"/>
      <c r="BG1053" s="224"/>
      <c r="BH1053" s="224"/>
      <c r="BI1053" s="224"/>
      <c r="BJ1053" s="224"/>
      <c r="BK1053" s="224"/>
      <c r="BL1053" s="224"/>
      <c r="BM1053" s="56"/>
    </row>
    <row r="1054" spans="1:65">
      <c r="A1054" s="30"/>
      <c r="B1054" s="3" t="s">
        <v>87</v>
      </c>
      <c r="C1054" s="29"/>
      <c r="D1054" s="13" t="s">
        <v>745</v>
      </c>
      <c r="E1054" s="13">
        <v>1.6790468090165316E-2</v>
      </c>
      <c r="F1054" s="13">
        <v>3.2439110936758803E-2</v>
      </c>
      <c r="G1054" s="13">
        <v>1.7574458818110844E-2</v>
      </c>
      <c r="H1054" s="13">
        <v>5.7494025956557983E-2</v>
      </c>
      <c r="I1054" s="13">
        <v>2.0077784776911297E-2</v>
      </c>
      <c r="J1054" s="13">
        <v>1.9219727303210598E-2</v>
      </c>
      <c r="K1054" s="13">
        <v>4.9999999999999996E-2</v>
      </c>
      <c r="L1054" s="13">
        <v>4.9098787052574575E-2</v>
      </c>
      <c r="M1054" s="13">
        <v>1.5425744683748202E-2</v>
      </c>
      <c r="N1054" s="13">
        <v>2.5555062599997621E-2</v>
      </c>
      <c r="O1054" s="13">
        <v>4.6162777004194841E-2</v>
      </c>
      <c r="P1054" s="13" t="s">
        <v>745</v>
      </c>
      <c r="Q1054" s="13">
        <v>1.5347909667176512E-2</v>
      </c>
      <c r="R1054" s="13" t="s">
        <v>745</v>
      </c>
      <c r="S1054" s="13">
        <v>2.1870444131992621E-2</v>
      </c>
      <c r="T1054" s="13">
        <v>0.11949895397031966</v>
      </c>
      <c r="U1054" s="13">
        <v>9.6079523302639205E-2</v>
      </c>
      <c r="V1054" s="13">
        <v>2.7241788264159773E-2</v>
      </c>
      <c r="W1054" s="13">
        <v>8.5582968191366474E-2</v>
      </c>
      <c r="X1054" s="13" t="s">
        <v>745</v>
      </c>
      <c r="Y1054" s="13">
        <v>0</v>
      </c>
      <c r="Z1054" s="13">
        <v>2.0813990397486128E-2</v>
      </c>
      <c r="AA1054" s="13">
        <v>2.9104859612863385E-2</v>
      </c>
      <c r="AB1054" s="13">
        <v>4.1902272158865168E-2</v>
      </c>
      <c r="AC1054" s="13">
        <v>3.490814571671088E-2</v>
      </c>
      <c r="AD1054" s="157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30"/>
      <c r="B1055" s="3" t="s">
        <v>242</v>
      </c>
      <c r="C1055" s="29"/>
      <c r="D1055" s="13" t="s">
        <v>745</v>
      </c>
      <c r="E1055" s="13">
        <v>0.1484048941810987</v>
      </c>
      <c r="F1055" s="13">
        <v>-4.370744871165011E-2</v>
      </c>
      <c r="G1055" s="13">
        <v>9.7174936076365626E-2</v>
      </c>
      <c r="H1055" s="13">
        <v>4.1675814796238164E-2</v>
      </c>
      <c r="I1055" s="13">
        <v>4.1675814796238164E-2</v>
      </c>
      <c r="J1055" s="13">
        <v>3.2533462176884687E-3</v>
      </c>
      <c r="K1055" s="13">
        <v>2.4599162094660398E-2</v>
      </c>
      <c r="L1055" s="13">
        <v>-8.6399080465594413E-2</v>
      </c>
      <c r="M1055" s="13">
        <v>5.0214141147027158E-2</v>
      </c>
      <c r="N1055" s="13">
        <v>-0.10347573316717207</v>
      </c>
      <c r="O1055" s="13">
        <v>3.3137488445449392E-2</v>
      </c>
      <c r="P1055" s="13" t="s">
        <v>745</v>
      </c>
      <c r="Q1055" s="13">
        <v>-3.0221770638163559E-2</v>
      </c>
      <c r="R1055" s="13" t="s">
        <v>745</v>
      </c>
      <c r="S1055" s="13">
        <v>-4.370744871165011E-2</v>
      </c>
      <c r="T1055" s="13">
        <v>-0.14616736492111648</v>
      </c>
      <c r="U1055" s="13">
        <v>2.5452994729739498E-2</v>
      </c>
      <c r="V1055" s="13">
        <v>-1.3823306483889297E-2</v>
      </c>
      <c r="W1055" s="13">
        <v>-3.9438285536255613E-2</v>
      </c>
      <c r="X1055" s="13" t="s">
        <v>745</v>
      </c>
      <c r="Y1055" s="13">
        <v>-0.23155062842900465</v>
      </c>
      <c r="Z1055" s="13">
        <v>-7.3591590939411144E-2</v>
      </c>
      <c r="AA1055" s="13">
        <v>2.8868325270055006E-2</v>
      </c>
      <c r="AB1055" s="13">
        <v>22.437705832915359</v>
      </c>
      <c r="AC1055" s="13">
        <v>8.0098283374788304E-2</v>
      </c>
      <c r="AD1055" s="157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30"/>
      <c r="B1056" s="46" t="s">
        <v>243</v>
      </c>
      <c r="C1056" s="47"/>
      <c r="D1056" s="45">
        <v>2.5299999999999998</v>
      </c>
      <c r="E1056" s="45">
        <v>1.22</v>
      </c>
      <c r="F1056" s="45">
        <v>0.67</v>
      </c>
      <c r="G1056" s="45">
        <v>0.72</v>
      </c>
      <c r="H1056" s="45">
        <v>0.17</v>
      </c>
      <c r="I1056" s="45">
        <v>0.17</v>
      </c>
      <c r="J1056" s="45">
        <v>0.21</v>
      </c>
      <c r="K1056" s="45">
        <v>0</v>
      </c>
      <c r="L1056" s="45">
        <v>1.1000000000000001</v>
      </c>
      <c r="M1056" s="45">
        <v>0.25</v>
      </c>
      <c r="N1056" s="45">
        <v>1.26</v>
      </c>
      <c r="O1056" s="45">
        <v>0.08</v>
      </c>
      <c r="P1056" s="45">
        <v>2.5299999999999998</v>
      </c>
      <c r="Q1056" s="45">
        <v>0.54</v>
      </c>
      <c r="R1056" s="45">
        <v>3.79</v>
      </c>
      <c r="S1056" s="45">
        <v>0.67</v>
      </c>
      <c r="T1056" s="45">
        <v>1.69</v>
      </c>
      <c r="U1056" s="45">
        <v>0.01</v>
      </c>
      <c r="V1056" s="45">
        <v>0.38</v>
      </c>
      <c r="W1056" s="45">
        <v>0.63</v>
      </c>
      <c r="X1056" s="45">
        <v>5.0599999999999996</v>
      </c>
      <c r="Y1056" s="45" t="s">
        <v>244</v>
      </c>
      <c r="Z1056" s="45">
        <v>0.97</v>
      </c>
      <c r="AA1056" s="45">
        <v>0.04</v>
      </c>
      <c r="AB1056" s="45">
        <v>221.26</v>
      </c>
      <c r="AC1056" s="45">
        <v>0.55000000000000004</v>
      </c>
      <c r="AD1056" s="157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B1057" s="31" t="s">
        <v>292</v>
      </c>
      <c r="C1057" s="20"/>
      <c r="D1057" s="20"/>
      <c r="E1057" s="20"/>
      <c r="F1057" s="20"/>
      <c r="G1057" s="20"/>
      <c r="H1057" s="20"/>
      <c r="I1057" s="20"/>
      <c r="J1057" s="20"/>
      <c r="K1057" s="20"/>
      <c r="L1057" s="20"/>
      <c r="M1057" s="20"/>
      <c r="N1057" s="20"/>
      <c r="O1057" s="20"/>
      <c r="P1057" s="20"/>
      <c r="Q1057" s="20"/>
      <c r="R1057" s="20"/>
      <c r="S1057" s="20"/>
      <c r="T1057" s="20"/>
      <c r="U1057" s="20"/>
      <c r="V1057" s="20"/>
      <c r="W1057" s="20"/>
      <c r="X1057" s="20"/>
      <c r="Y1057" s="20"/>
      <c r="Z1057" s="20"/>
      <c r="AA1057" s="20"/>
      <c r="AB1057" s="20"/>
      <c r="AC1057" s="20"/>
      <c r="BM1057" s="55"/>
    </row>
    <row r="1058" spans="1:65">
      <c r="BM1058" s="55"/>
    </row>
    <row r="1059" spans="1:65" ht="15">
      <c r="B1059" s="8" t="s">
        <v>544</v>
      </c>
      <c r="BM1059" s="28" t="s">
        <v>67</v>
      </c>
    </row>
    <row r="1060" spans="1:65" ht="15">
      <c r="A1060" s="25" t="s">
        <v>38</v>
      </c>
      <c r="B1060" s="18" t="s">
        <v>114</v>
      </c>
      <c r="C1060" s="15" t="s">
        <v>115</v>
      </c>
      <c r="D1060" s="16" t="s">
        <v>235</v>
      </c>
      <c r="E1060" s="17" t="s">
        <v>235</v>
      </c>
      <c r="F1060" s="17" t="s">
        <v>235</v>
      </c>
      <c r="G1060" s="17" t="s">
        <v>235</v>
      </c>
      <c r="H1060" s="17" t="s">
        <v>235</v>
      </c>
      <c r="I1060" s="17" t="s">
        <v>235</v>
      </c>
      <c r="J1060" s="17" t="s">
        <v>235</v>
      </c>
      <c r="K1060" s="17" t="s">
        <v>235</v>
      </c>
      <c r="L1060" s="17" t="s">
        <v>235</v>
      </c>
      <c r="M1060" s="17" t="s">
        <v>235</v>
      </c>
      <c r="N1060" s="17" t="s">
        <v>235</v>
      </c>
      <c r="O1060" s="17" t="s">
        <v>235</v>
      </c>
      <c r="P1060" s="17" t="s">
        <v>235</v>
      </c>
      <c r="Q1060" s="17" t="s">
        <v>235</v>
      </c>
      <c r="R1060" s="17" t="s">
        <v>235</v>
      </c>
      <c r="S1060" s="17" t="s">
        <v>235</v>
      </c>
      <c r="T1060" s="17" t="s">
        <v>235</v>
      </c>
      <c r="U1060" s="17" t="s">
        <v>235</v>
      </c>
      <c r="V1060" s="17" t="s">
        <v>235</v>
      </c>
      <c r="W1060" s="17" t="s">
        <v>235</v>
      </c>
      <c r="X1060" s="17" t="s">
        <v>235</v>
      </c>
      <c r="Y1060" s="17" t="s">
        <v>235</v>
      </c>
      <c r="Z1060" s="17" t="s">
        <v>235</v>
      </c>
      <c r="AA1060" s="17" t="s">
        <v>235</v>
      </c>
      <c r="AB1060" s="17" t="s">
        <v>235</v>
      </c>
      <c r="AC1060" s="17" t="s">
        <v>235</v>
      </c>
      <c r="AD1060" s="157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1</v>
      </c>
    </row>
    <row r="1061" spans="1:65">
      <c r="A1061" s="30"/>
      <c r="B1061" s="19" t="s">
        <v>236</v>
      </c>
      <c r="C1061" s="9" t="s">
        <v>236</v>
      </c>
      <c r="D1061" s="154" t="s">
        <v>246</v>
      </c>
      <c r="E1061" s="156" t="s">
        <v>247</v>
      </c>
      <c r="F1061" s="156" t="s">
        <v>248</v>
      </c>
      <c r="G1061" s="156" t="s">
        <v>249</v>
      </c>
      <c r="H1061" s="156" t="s">
        <v>250</v>
      </c>
      <c r="I1061" s="156" t="s">
        <v>251</v>
      </c>
      <c r="J1061" s="156" t="s">
        <v>252</v>
      </c>
      <c r="K1061" s="156" t="s">
        <v>253</v>
      </c>
      <c r="L1061" s="156" t="s">
        <v>254</v>
      </c>
      <c r="M1061" s="156" t="s">
        <v>255</v>
      </c>
      <c r="N1061" s="156" t="s">
        <v>256</v>
      </c>
      <c r="O1061" s="156" t="s">
        <v>257</v>
      </c>
      <c r="P1061" s="156" t="s">
        <v>258</v>
      </c>
      <c r="Q1061" s="156" t="s">
        <v>260</v>
      </c>
      <c r="R1061" s="156" t="s">
        <v>262</v>
      </c>
      <c r="S1061" s="156" t="s">
        <v>263</v>
      </c>
      <c r="T1061" s="156" t="s">
        <v>264</v>
      </c>
      <c r="U1061" s="156" t="s">
        <v>265</v>
      </c>
      <c r="V1061" s="156" t="s">
        <v>266</v>
      </c>
      <c r="W1061" s="156" t="s">
        <v>268</v>
      </c>
      <c r="X1061" s="156" t="s">
        <v>269</v>
      </c>
      <c r="Y1061" s="156" t="s">
        <v>270</v>
      </c>
      <c r="Z1061" s="156" t="s">
        <v>271</v>
      </c>
      <c r="AA1061" s="156" t="s">
        <v>272</v>
      </c>
      <c r="AB1061" s="156" t="s">
        <v>237</v>
      </c>
      <c r="AC1061" s="156" t="s">
        <v>273</v>
      </c>
      <c r="AD1061" s="157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 t="s">
        <v>3</v>
      </c>
    </row>
    <row r="1062" spans="1:65">
      <c r="A1062" s="30"/>
      <c r="B1062" s="19"/>
      <c r="C1062" s="9"/>
      <c r="D1062" s="10" t="s">
        <v>118</v>
      </c>
      <c r="E1062" s="11" t="s">
        <v>286</v>
      </c>
      <c r="F1062" s="11" t="s">
        <v>286</v>
      </c>
      <c r="G1062" s="11" t="s">
        <v>287</v>
      </c>
      <c r="H1062" s="11" t="s">
        <v>287</v>
      </c>
      <c r="I1062" s="11" t="s">
        <v>287</v>
      </c>
      <c r="J1062" s="11" t="s">
        <v>287</v>
      </c>
      <c r="K1062" s="11" t="s">
        <v>287</v>
      </c>
      <c r="L1062" s="11" t="s">
        <v>287</v>
      </c>
      <c r="M1062" s="11" t="s">
        <v>286</v>
      </c>
      <c r="N1062" s="11" t="s">
        <v>286</v>
      </c>
      <c r="O1062" s="11" t="s">
        <v>286</v>
      </c>
      <c r="P1062" s="11" t="s">
        <v>286</v>
      </c>
      <c r="Q1062" s="11" t="s">
        <v>118</v>
      </c>
      <c r="R1062" s="11" t="s">
        <v>286</v>
      </c>
      <c r="S1062" s="11" t="s">
        <v>287</v>
      </c>
      <c r="T1062" s="11" t="s">
        <v>286</v>
      </c>
      <c r="U1062" s="11" t="s">
        <v>287</v>
      </c>
      <c r="V1062" s="11" t="s">
        <v>287</v>
      </c>
      <c r="W1062" s="11" t="s">
        <v>286</v>
      </c>
      <c r="X1062" s="11" t="s">
        <v>118</v>
      </c>
      <c r="Y1062" s="11" t="s">
        <v>287</v>
      </c>
      <c r="Z1062" s="11" t="s">
        <v>287</v>
      </c>
      <c r="AA1062" s="11" t="s">
        <v>287</v>
      </c>
      <c r="AB1062" s="11" t="s">
        <v>118</v>
      </c>
      <c r="AC1062" s="11" t="s">
        <v>286</v>
      </c>
      <c r="AD1062" s="157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1</v>
      </c>
    </row>
    <row r="1063" spans="1:65">
      <c r="A1063" s="30"/>
      <c r="B1063" s="19"/>
      <c r="C1063" s="9"/>
      <c r="D1063" s="26"/>
      <c r="E1063" s="26"/>
      <c r="F1063" s="26"/>
      <c r="G1063" s="26"/>
      <c r="H1063" s="26"/>
      <c r="I1063" s="26"/>
      <c r="J1063" s="26"/>
      <c r="K1063" s="26"/>
      <c r="L1063" s="26"/>
      <c r="M1063" s="26"/>
      <c r="N1063" s="26"/>
      <c r="O1063" s="26"/>
      <c r="P1063" s="26"/>
      <c r="Q1063" s="26"/>
      <c r="R1063" s="26"/>
      <c r="S1063" s="26"/>
      <c r="T1063" s="26"/>
      <c r="U1063" s="26"/>
      <c r="V1063" s="26"/>
      <c r="W1063" s="26"/>
      <c r="X1063" s="26"/>
      <c r="Y1063" s="26"/>
      <c r="Z1063" s="26"/>
      <c r="AA1063" s="26"/>
      <c r="AB1063" s="26"/>
      <c r="AC1063" s="26"/>
      <c r="AD1063" s="157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2</v>
      </c>
    </row>
    <row r="1064" spans="1:65">
      <c r="A1064" s="30"/>
      <c r="B1064" s="18">
        <v>1</v>
      </c>
      <c r="C1064" s="14">
        <v>1</v>
      </c>
      <c r="D1064" s="216">
        <v>14</v>
      </c>
      <c r="E1064" s="216">
        <v>13.6</v>
      </c>
      <c r="F1064" s="216">
        <v>13.7</v>
      </c>
      <c r="G1064" s="216">
        <v>14</v>
      </c>
      <c r="H1064" s="239">
        <v>12.7</v>
      </c>
      <c r="I1064" s="216">
        <v>14.9</v>
      </c>
      <c r="J1064" s="216">
        <v>13.5</v>
      </c>
      <c r="K1064" s="216">
        <v>13.2</v>
      </c>
      <c r="L1064" s="239">
        <v>20.399999999999999</v>
      </c>
      <c r="M1064" s="216">
        <v>12.66</v>
      </c>
      <c r="N1064" s="216">
        <v>13</v>
      </c>
      <c r="O1064" s="216">
        <v>13.55</v>
      </c>
      <c r="P1064" s="216">
        <v>13.464895313055328</v>
      </c>
      <c r="Q1064" s="216">
        <v>13.508919523528309</v>
      </c>
      <c r="R1064" s="216">
        <v>14.4</v>
      </c>
      <c r="S1064" s="216">
        <v>13.6</v>
      </c>
      <c r="T1064" s="225">
        <v>10.63</v>
      </c>
      <c r="U1064" s="216">
        <v>12.57</v>
      </c>
      <c r="V1064" s="216">
        <v>13.6</v>
      </c>
      <c r="W1064" s="216">
        <v>12.9</v>
      </c>
      <c r="X1064" s="216">
        <v>15</v>
      </c>
      <c r="Y1064" s="216">
        <v>12.6</v>
      </c>
      <c r="Z1064" s="216">
        <v>12.2</v>
      </c>
      <c r="AA1064" s="216">
        <v>13</v>
      </c>
      <c r="AB1064" s="225">
        <v>17.600000000000001</v>
      </c>
      <c r="AC1064" s="216">
        <v>12.8</v>
      </c>
      <c r="AD1064" s="217"/>
      <c r="AE1064" s="218"/>
      <c r="AF1064" s="218"/>
      <c r="AG1064" s="218"/>
      <c r="AH1064" s="218"/>
      <c r="AI1064" s="218"/>
      <c r="AJ1064" s="218"/>
      <c r="AK1064" s="218"/>
      <c r="AL1064" s="218"/>
      <c r="AM1064" s="218"/>
      <c r="AN1064" s="218"/>
      <c r="AO1064" s="218"/>
      <c r="AP1064" s="218"/>
      <c r="AQ1064" s="218"/>
      <c r="AR1064" s="218"/>
      <c r="AS1064" s="218"/>
      <c r="AT1064" s="218"/>
      <c r="AU1064" s="218"/>
      <c r="AV1064" s="218"/>
      <c r="AW1064" s="218"/>
      <c r="AX1064" s="218"/>
      <c r="AY1064" s="218"/>
      <c r="AZ1064" s="218"/>
      <c r="BA1064" s="218"/>
      <c r="BB1064" s="218"/>
      <c r="BC1064" s="218"/>
      <c r="BD1064" s="218"/>
      <c r="BE1064" s="218"/>
      <c r="BF1064" s="218"/>
      <c r="BG1064" s="218"/>
      <c r="BH1064" s="218"/>
      <c r="BI1064" s="218"/>
      <c r="BJ1064" s="218"/>
      <c r="BK1064" s="218"/>
      <c r="BL1064" s="218"/>
      <c r="BM1064" s="219">
        <v>1</v>
      </c>
    </row>
    <row r="1065" spans="1:65">
      <c r="A1065" s="30"/>
      <c r="B1065" s="19">
        <v>1</v>
      </c>
      <c r="C1065" s="9">
        <v>2</v>
      </c>
      <c r="D1065" s="220">
        <v>13</v>
      </c>
      <c r="E1065" s="220">
        <v>13.8</v>
      </c>
      <c r="F1065" s="220">
        <v>12.5</v>
      </c>
      <c r="G1065" s="220">
        <v>13.9</v>
      </c>
      <c r="H1065" s="226">
        <v>15.299999999999999</v>
      </c>
      <c r="I1065" s="220">
        <v>14.2</v>
      </c>
      <c r="J1065" s="220">
        <v>13.3</v>
      </c>
      <c r="K1065" s="220">
        <v>12.9</v>
      </c>
      <c r="L1065" s="220">
        <v>15.2</v>
      </c>
      <c r="M1065" s="220">
        <v>13.45</v>
      </c>
      <c r="N1065" s="220">
        <v>12.8</v>
      </c>
      <c r="O1065" s="220">
        <v>13.68</v>
      </c>
      <c r="P1065" s="220">
        <v>13.55536608541334</v>
      </c>
      <c r="Q1065" s="220">
        <v>12.924844343280002</v>
      </c>
      <c r="R1065" s="220">
        <v>13.9</v>
      </c>
      <c r="S1065" s="220">
        <v>13.6</v>
      </c>
      <c r="T1065" s="226">
        <v>10.82</v>
      </c>
      <c r="U1065" s="220">
        <v>12.76</v>
      </c>
      <c r="V1065" s="220">
        <v>14.2</v>
      </c>
      <c r="W1065" s="227">
        <v>20</v>
      </c>
      <c r="X1065" s="220">
        <v>14</v>
      </c>
      <c r="Y1065" s="220">
        <v>12.5</v>
      </c>
      <c r="Z1065" s="220">
        <v>12.5</v>
      </c>
      <c r="AA1065" s="220">
        <v>13.3</v>
      </c>
      <c r="AB1065" s="226">
        <v>17.600000000000001</v>
      </c>
      <c r="AC1065" s="220">
        <v>13.6</v>
      </c>
      <c r="AD1065" s="217"/>
      <c r="AE1065" s="218"/>
      <c r="AF1065" s="218"/>
      <c r="AG1065" s="218"/>
      <c r="AH1065" s="218"/>
      <c r="AI1065" s="218"/>
      <c r="AJ1065" s="218"/>
      <c r="AK1065" s="218"/>
      <c r="AL1065" s="218"/>
      <c r="AM1065" s="218"/>
      <c r="AN1065" s="218"/>
      <c r="AO1065" s="218"/>
      <c r="AP1065" s="218"/>
      <c r="AQ1065" s="218"/>
      <c r="AR1065" s="218"/>
      <c r="AS1065" s="218"/>
      <c r="AT1065" s="218"/>
      <c r="AU1065" s="218"/>
      <c r="AV1065" s="218"/>
      <c r="AW1065" s="218"/>
      <c r="AX1065" s="218"/>
      <c r="AY1065" s="218"/>
      <c r="AZ1065" s="218"/>
      <c r="BA1065" s="218"/>
      <c r="BB1065" s="218"/>
      <c r="BC1065" s="218"/>
      <c r="BD1065" s="218"/>
      <c r="BE1065" s="218"/>
      <c r="BF1065" s="218"/>
      <c r="BG1065" s="218"/>
      <c r="BH1065" s="218"/>
      <c r="BI1065" s="218"/>
      <c r="BJ1065" s="218"/>
      <c r="BK1065" s="218"/>
      <c r="BL1065" s="218"/>
      <c r="BM1065" s="219">
        <v>43</v>
      </c>
    </row>
    <row r="1066" spans="1:65">
      <c r="A1066" s="30"/>
      <c r="B1066" s="19">
        <v>1</v>
      </c>
      <c r="C1066" s="9">
        <v>3</v>
      </c>
      <c r="D1066" s="220">
        <v>13</v>
      </c>
      <c r="E1066" s="220">
        <v>13.3</v>
      </c>
      <c r="F1066" s="220">
        <v>13.5</v>
      </c>
      <c r="G1066" s="220">
        <v>14.3</v>
      </c>
      <c r="H1066" s="226">
        <v>15.8</v>
      </c>
      <c r="I1066" s="227">
        <v>13.4</v>
      </c>
      <c r="J1066" s="220">
        <v>13.4</v>
      </c>
      <c r="K1066" s="227">
        <v>15.1</v>
      </c>
      <c r="L1066" s="220">
        <v>13.6</v>
      </c>
      <c r="M1066" s="220">
        <v>14.18</v>
      </c>
      <c r="N1066" s="220">
        <v>12.6</v>
      </c>
      <c r="O1066" s="220">
        <v>14.24</v>
      </c>
      <c r="P1066" s="220">
        <v>13.563716607224732</v>
      </c>
      <c r="Q1066" s="220">
        <v>13.003627859635101</v>
      </c>
      <c r="R1066" s="220">
        <v>14.3</v>
      </c>
      <c r="S1066" s="220">
        <v>13.4</v>
      </c>
      <c r="T1066" s="226">
        <v>10.86</v>
      </c>
      <c r="U1066" s="220">
        <v>12.3</v>
      </c>
      <c r="V1066" s="220">
        <v>13</v>
      </c>
      <c r="W1066" s="220">
        <v>14</v>
      </c>
      <c r="X1066" s="220">
        <v>14</v>
      </c>
      <c r="Y1066" s="220">
        <v>11.3</v>
      </c>
      <c r="Z1066" s="220">
        <v>12.7</v>
      </c>
      <c r="AA1066" s="220">
        <v>12.9</v>
      </c>
      <c r="AB1066" s="226">
        <v>17.2</v>
      </c>
      <c r="AC1066" s="220">
        <v>13</v>
      </c>
      <c r="AD1066" s="217"/>
      <c r="AE1066" s="218"/>
      <c r="AF1066" s="218"/>
      <c r="AG1066" s="218"/>
      <c r="AH1066" s="218"/>
      <c r="AI1066" s="218"/>
      <c r="AJ1066" s="218"/>
      <c r="AK1066" s="218"/>
      <c r="AL1066" s="218"/>
      <c r="AM1066" s="218"/>
      <c r="AN1066" s="218"/>
      <c r="AO1066" s="218"/>
      <c r="AP1066" s="218"/>
      <c r="AQ1066" s="218"/>
      <c r="AR1066" s="218"/>
      <c r="AS1066" s="218"/>
      <c r="AT1066" s="218"/>
      <c r="AU1066" s="218"/>
      <c r="AV1066" s="218"/>
      <c r="AW1066" s="218"/>
      <c r="AX1066" s="218"/>
      <c r="AY1066" s="218"/>
      <c r="AZ1066" s="218"/>
      <c r="BA1066" s="218"/>
      <c r="BB1066" s="218"/>
      <c r="BC1066" s="218"/>
      <c r="BD1066" s="218"/>
      <c r="BE1066" s="218"/>
      <c r="BF1066" s="218"/>
      <c r="BG1066" s="218"/>
      <c r="BH1066" s="218"/>
      <c r="BI1066" s="218"/>
      <c r="BJ1066" s="218"/>
      <c r="BK1066" s="218"/>
      <c r="BL1066" s="218"/>
      <c r="BM1066" s="219">
        <v>16</v>
      </c>
    </row>
    <row r="1067" spans="1:65">
      <c r="A1067" s="30"/>
      <c r="B1067" s="19">
        <v>1</v>
      </c>
      <c r="C1067" s="9">
        <v>4</v>
      </c>
      <c r="D1067" s="220">
        <v>13</v>
      </c>
      <c r="E1067" s="220">
        <v>14</v>
      </c>
      <c r="F1067" s="220">
        <v>13</v>
      </c>
      <c r="G1067" s="220">
        <v>14.4</v>
      </c>
      <c r="H1067" s="226">
        <v>15</v>
      </c>
      <c r="I1067" s="220">
        <v>14.6</v>
      </c>
      <c r="J1067" s="220">
        <v>13</v>
      </c>
      <c r="K1067" s="220">
        <v>14.2</v>
      </c>
      <c r="L1067" s="220">
        <v>13.9</v>
      </c>
      <c r="M1067" s="220">
        <v>13.64</v>
      </c>
      <c r="N1067" s="220">
        <v>12.5</v>
      </c>
      <c r="O1067" s="220">
        <v>12.72</v>
      </c>
      <c r="P1067" s="220">
        <v>13.741581249583653</v>
      </c>
      <c r="Q1067" s="220">
        <v>13.300119875525189</v>
      </c>
      <c r="R1067" s="220">
        <v>14.2</v>
      </c>
      <c r="S1067" s="220">
        <v>14</v>
      </c>
      <c r="T1067" s="226">
        <v>10.74</v>
      </c>
      <c r="U1067" s="220">
        <v>12.49</v>
      </c>
      <c r="V1067" s="220">
        <v>14</v>
      </c>
      <c r="W1067" s="220">
        <v>13.2</v>
      </c>
      <c r="X1067" s="220">
        <v>14</v>
      </c>
      <c r="Y1067" s="220">
        <v>12.1</v>
      </c>
      <c r="Z1067" s="220">
        <v>12.7</v>
      </c>
      <c r="AA1067" s="220">
        <v>12.8</v>
      </c>
      <c r="AB1067" s="226">
        <v>17.5</v>
      </c>
      <c r="AC1067" s="220">
        <v>12.9</v>
      </c>
      <c r="AD1067" s="217"/>
      <c r="AE1067" s="218"/>
      <c r="AF1067" s="218"/>
      <c r="AG1067" s="218"/>
      <c r="AH1067" s="218"/>
      <c r="AI1067" s="218"/>
      <c r="AJ1067" s="218"/>
      <c r="AK1067" s="218"/>
      <c r="AL1067" s="218"/>
      <c r="AM1067" s="218"/>
      <c r="AN1067" s="218"/>
      <c r="AO1067" s="218"/>
      <c r="AP1067" s="218"/>
      <c r="AQ1067" s="218"/>
      <c r="AR1067" s="218"/>
      <c r="AS1067" s="218"/>
      <c r="AT1067" s="218"/>
      <c r="AU1067" s="218"/>
      <c r="AV1067" s="218"/>
      <c r="AW1067" s="218"/>
      <c r="AX1067" s="218"/>
      <c r="AY1067" s="218"/>
      <c r="AZ1067" s="218"/>
      <c r="BA1067" s="218"/>
      <c r="BB1067" s="218"/>
      <c r="BC1067" s="218"/>
      <c r="BD1067" s="218"/>
      <c r="BE1067" s="218"/>
      <c r="BF1067" s="218"/>
      <c r="BG1067" s="218"/>
      <c r="BH1067" s="218"/>
      <c r="BI1067" s="218"/>
      <c r="BJ1067" s="218"/>
      <c r="BK1067" s="218"/>
      <c r="BL1067" s="218"/>
      <c r="BM1067" s="219">
        <v>13.402040260938357</v>
      </c>
    </row>
    <row r="1068" spans="1:65">
      <c r="A1068" s="30"/>
      <c r="B1068" s="19">
        <v>1</v>
      </c>
      <c r="C1068" s="9">
        <v>5</v>
      </c>
      <c r="D1068" s="220">
        <v>13</v>
      </c>
      <c r="E1068" s="220">
        <v>13.6</v>
      </c>
      <c r="F1068" s="220">
        <v>12.6</v>
      </c>
      <c r="G1068" s="220">
        <v>13.8</v>
      </c>
      <c r="H1068" s="226">
        <v>15.6</v>
      </c>
      <c r="I1068" s="220">
        <v>14.4</v>
      </c>
      <c r="J1068" s="220">
        <v>13</v>
      </c>
      <c r="K1068" s="220">
        <v>12.8</v>
      </c>
      <c r="L1068" s="220">
        <v>14.8</v>
      </c>
      <c r="M1068" s="220">
        <v>13.85</v>
      </c>
      <c r="N1068" s="220">
        <v>12.9</v>
      </c>
      <c r="O1068" s="220">
        <v>13.51</v>
      </c>
      <c r="P1068" s="220">
        <v>13.698849606939678</v>
      </c>
      <c r="Q1068" s="220">
        <v>13.384585234080001</v>
      </c>
      <c r="R1068" s="220">
        <v>14.5</v>
      </c>
      <c r="S1068" s="220">
        <v>13.9</v>
      </c>
      <c r="T1068" s="226">
        <v>10.8</v>
      </c>
      <c r="U1068" s="220">
        <v>12.49</v>
      </c>
      <c r="V1068" s="220">
        <v>13.9</v>
      </c>
      <c r="W1068" s="220">
        <v>13.3</v>
      </c>
      <c r="X1068" s="220">
        <v>14</v>
      </c>
      <c r="Y1068" s="220">
        <v>11.5</v>
      </c>
      <c r="Z1068" s="220">
        <v>12.2</v>
      </c>
      <c r="AA1068" s="220">
        <v>13</v>
      </c>
      <c r="AB1068" s="226">
        <v>17.600000000000001</v>
      </c>
      <c r="AC1068" s="220">
        <v>13.5</v>
      </c>
      <c r="AD1068" s="217"/>
      <c r="AE1068" s="218"/>
      <c r="AF1068" s="218"/>
      <c r="AG1068" s="218"/>
      <c r="AH1068" s="218"/>
      <c r="AI1068" s="218"/>
      <c r="AJ1068" s="218"/>
      <c r="AK1068" s="218"/>
      <c r="AL1068" s="218"/>
      <c r="AM1068" s="218"/>
      <c r="AN1068" s="218"/>
      <c r="AO1068" s="218"/>
      <c r="AP1068" s="218"/>
      <c r="AQ1068" s="218"/>
      <c r="AR1068" s="218"/>
      <c r="AS1068" s="218"/>
      <c r="AT1068" s="218"/>
      <c r="AU1068" s="218"/>
      <c r="AV1068" s="218"/>
      <c r="AW1068" s="218"/>
      <c r="AX1068" s="218"/>
      <c r="AY1068" s="218"/>
      <c r="AZ1068" s="218"/>
      <c r="BA1068" s="218"/>
      <c r="BB1068" s="218"/>
      <c r="BC1068" s="218"/>
      <c r="BD1068" s="218"/>
      <c r="BE1068" s="218"/>
      <c r="BF1068" s="218"/>
      <c r="BG1068" s="218"/>
      <c r="BH1068" s="218"/>
      <c r="BI1068" s="218"/>
      <c r="BJ1068" s="218"/>
      <c r="BK1068" s="218"/>
      <c r="BL1068" s="218"/>
      <c r="BM1068" s="219">
        <v>65</v>
      </c>
    </row>
    <row r="1069" spans="1:65">
      <c r="A1069" s="30"/>
      <c r="B1069" s="19">
        <v>1</v>
      </c>
      <c r="C1069" s="9">
        <v>6</v>
      </c>
      <c r="D1069" s="220">
        <v>14</v>
      </c>
      <c r="E1069" s="220">
        <v>13.3</v>
      </c>
      <c r="F1069" s="220">
        <v>12.9</v>
      </c>
      <c r="G1069" s="220">
        <v>13.9</v>
      </c>
      <c r="H1069" s="226">
        <v>15.6</v>
      </c>
      <c r="I1069" s="220">
        <v>14.4</v>
      </c>
      <c r="J1069" s="220">
        <v>13.3</v>
      </c>
      <c r="K1069" s="220">
        <v>12.8</v>
      </c>
      <c r="L1069" s="227">
        <v>16.7</v>
      </c>
      <c r="M1069" s="220">
        <v>13.37</v>
      </c>
      <c r="N1069" s="220">
        <v>12.3</v>
      </c>
      <c r="O1069" s="220">
        <v>13.69</v>
      </c>
      <c r="P1069" s="220">
        <v>13.824785620347882</v>
      </c>
      <c r="Q1069" s="220">
        <v>13.070264690880002</v>
      </c>
      <c r="R1069" s="220">
        <v>14.2</v>
      </c>
      <c r="S1069" s="220">
        <v>13.9</v>
      </c>
      <c r="T1069" s="226">
        <v>10.55</v>
      </c>
      <c r="U1069" s="220">
        <v>12.56</v>
      </c>
      <c r="V1069" s="220">
        <v>14.3</v>
      </c>
      <c r="W1069" s="220">
        <v>12.6</v>
      </c>
      <c r="X1069" s="220">
        <v>14</v>
      </c>
      <c r="Y1069" s="220">
        <v>12.1</v>
      </c>
      <c r="Z1069" s="220">
        <v>12.4</v>
      </c>
      <c r="AA1069" s="220">
        <v>12.7</v>
      </c>
      <c r="AB1069" s="226">
        <v>17.899999999999999</v>
      </c>
      <c r="AC1069" s="220">
        <v>13.3</v>
      </c>
      <c r="AD1069" s="217"/>
      <c r="AE1069" s="218"/>
      <c r="AF1069" s="218"/>
      <c r="AG1069" s="218"/>
      <c r="AH1069" s="218"/>
      <c r="AI1069" s="218"/>
      <c r="AJ1069" s="218"/>
      <c r="AK1069" s="218"/>
      <c r="AL1069" s="218"/>
      <c r="AM1069" s="218"/>
      <c r="AN1069" s="218"/>
      <c r="AO1069" s="218"/>
      <c r="AP1069" s="218"/>
      <c r="AQ1069" s="218"/>
      <c r="AR1069" s="218"/>
      <c r="AS1069" s="218"/>
      <c r="AT1069" s="218"/>
      <c r="AU1069" s="218"/>
      <c r="AV1069" s="218"/>
      <c r="AW1069" s="218"/>
      <c r="AX1069" s="218"/>
      <c r="AY1069" s="218"/>
      <c r="AZ1069" s="218"/>
      <c r="BA1069" s="218"/>
      <c r="BB1069" s="218"/>
      <c r="BC1069" s="218"/>
      <c r="BD1069" s="218"/>
      <c r="BE1069" s="218"/>
      <c r="BF1069" s="218"/>
      <c r="BG1069" s="218"/>
      <c r="BH1069" s="218"/>
      <c r="BI1069" s="218"/>
      <c r="BJ1069" s="218"/>
      <c r="BK1069" s="218"/>
      <c r="BL1069" s="218"/>
      <c r="BM1069" s="221"/>
    </row>
    <row r="1070" spans="1:65">
      <c r="A1070" s="30"/>
      <c r="B1070" s="20" t="s">
        <v>239</v>
      </c>
      <c r="C1070" s="12"/>
      <c r="D1070" s="222">
        <v>13.333333333333334</v>
      </c>
      <c r="E1070" s="222">
        <v>13.6</v>
      </c>
      <c r="F1070" s="222">
        <v>13.033333333333333</v>
      </c>
      <c r="G1070" s="222">
        <v>14.050000000000002</v>
      </c>
      <c r="H1070" s="222">
        <v>14.999999999999998</v>
      </c>
      <c r="I1070" s="222">
        <v>14.316666666666668</v>
      </c>
      <c r="J1070" s="222">
        <v>13.25</v>
      </c>
      <c r="K1070" s="222">
        <v>13.5</v>
      </c>
      <c r="L1070" s="222">
        <v>15.766666666666666</v>
      </c>
      <c r="M1070" s="222">
        <v>13.525</v>
      </c>
      <c r="N1070" s="222">
        <v>12.683333333333332</v>
      </c>
      <c r="O1070" s="222">
        <v>13.565</v>
      </c>
      <c r="P1070" s="222">
        <v>13.641532413760769</v>
      </c>
      <c r="Q1070" s="222">
        <v>13.198726921154767</v>
      </c>
      <c r="R1070" s="222">
        <v>14.25</v>
      </c>
      <c r="S1070" s="222">
        <v>13.733333333333334</v>
      </c>
      <c r="T1070" s="222">
        <v>10.733333333333334</v>
      </c>
      <c r="U1070" s="222">
        <v>12.528333333333334</v>
      </c>
      <c r="V1070" s="222">
        <v>13.833333333333334</v>
      </c>
      <c r="W1070" s="222">
        <v>14.33333333333333</v>
      </c>
      <c r="X1070" s="222">
        <v>14.166666666666666</v>
      </c>
      <c r="Y1070" s="222">
        <v>12.016666666666667</v>
      </c>
      <c r="Z1070" s="222">
        <v>12.450000000000001</v>
      </c>
      <c r="AA1070" s="222">
        <v>12.950000000000001</v>
      </c>
      <c r="AB1070" s="222">
        <v>17.566666666666666</v>
      </c>
      <c r="AC1070" s="222">
        <v>13.183333333333332</v>
      </c>
      <c r="AD1070" s="217"/>
      <c r="AE1070" s="218"/>
      <c r="AF1070" s="218"/>
      <c r="AG1070" s="218"/>
      <c r="AH1070" s="218"/>
      <c r="AI1070" s="218"/>
      <c r="AJ1070" s="218"/>
      <c r="AK1070" s="218"/>
      <c r="AL1070" s="218"/>
      <c r="AM1070" s="218"/>
      <c r="AN1070" s="218"/>
      <c r="AO1070" s="218"/>
      <c r="AP1070" s="218"/>
      <c r="AQ1070" s="218"/>
      <c r="AR1070" s="218"/>
      <c r="AS1070" s="218"/>
      <c r="AT1070" s="218"/>
      <c r="AU1070" s="218"/>
      <c r="AV1070" s="218"/>
      <c r="AW1070" s="218"/>
      <c r="AX1070" s="218"/>
      <c r="AY1070" s="218"/>
      <c r="AZ1070" s="218"/>
      <c r="BA1070" s="218"/>
      <c r="BB1070" s="218"/>
      <c r="BC1070" s="218"/>
      <c r="BD1070" s="218"/>
      <c r="BE1070" s="218"/>
      <c r="BF1070" s="218"/>
      <c r="BG1070" s="218"/>
      <c r="BH1070" s="218"/>
      <c r="BI1070" s="218"/>
      <c r="BJ1070" s="218"/>
      <c r="BK1070" s="218"/>
      <c r="BL1070" s="218"/>
      <c r="BM1070" s="221"/>
    </row>
    <row r="1071" spans="1:65">
      <c r="A1071" s="30"/>
      <c r="B1071" s="3" t="s">
        <v>240</v>
      </c>
      <c r="C1071" s="29"/>
      <c r="D1071" s="220">
        <v>13</v>
      </c>
      <c r="E1071" s="220">
        <v>13.6</v>
      </c>
      <c r="F1071" s="220">
        <v>12.95</v>
      </c>
      <c r="G1071" s="220">
        <v>13.95</v>
      </c>
      <c r="H1071" s="220">
        <v>15.45</v>
      </c>
      <c r="I1071" s="220">
        <v>14.4</v>
      </c>
      <c r="J1071" s="220">
        <v>13.3</v>
      </c>
      <c r="K1071" s="220">
        <v>13.05</v>
      </c>
      <c r="L1071" s="220">
        <v>15</v>
      </c>
      <c r="M1071" s="220">
        <v>13.545</v>
      </c>
      <c r="N1071" s="220">
        <v>12.7</v>
      </c>
      <c r="O1071" s="220">
        <v>13.615</v>
      </c>
      <c r="P1071" s="220">
        <v>13.631283107082204</v>
      </c>
      <c r="Q1071" s="220">
        <v>13.185192283202596</v>
      </c>
      <c r="R1071" s="220">
        <v>14.25</v>
      </c>
      <c r="S1071" s="220">
        <v>13.75</v>
      </c>
      <c r="T1071" s="220">
        <v>10.77</v>
      </c>
      <c r="U1071" s="220">
        <v>12.525</v>
      </c>
      <c r="V1071" s="220">
        <v>13.95</v>
      </c>
      <c r="W1071" s="220">
        <v>13.25</v>
      </c>
      <c r="X1071" s="220">
        <v>14</v>
      </c>
      <c r="Y1071" s="220">
        <v>12.1</v>
      </c>
      <c r="Z1071" s="220">
        <v>12.45</v>
      </c>
      <c r="AA1071" s="220">
        <v>12.95</v>
      </c>
      <c r="AB1071" s="220">
        <v>17.600000000000001</v>
      </c>
      <c r="AC1071" s="220">
        <v>13.15</v>
      </c>
      <c r="AD1071" s="217"/>
      <c r="AE1071" s="218"/>
      <c r="AF1071" s="218"/>
      <c r="AG1071" s="218"/>
      <c r="AH1071" s="218"/>
      <c r="AI1071" s="218"/>
      <c r="AJ1071" s="218"/>
      <c r="AK1071" s="218"/>
      <c r="AL1071" s="218"/>
      <c r="AM1071" s="218"/>
      <c r="AN1071" s="218"/>
      <c r="AO1071" s="218"/>
      <c r="AP1071" s="218"/>
      <c r="AQ1071" s="218"/>
      <c r="AR1071" s="218"/>
      <c r="AS1071" s="218"/>
      <c r="AT1071" s="218"/>
      <c r="AU1071" s="218"/>
      <c r="AV1071" s="218"/>
      <c r="AW1071" s="218"/>
      <c r="AX1071" s="218"/>
      <c r="AY1071" s="218"/>
      <c r="AZ1071" s="218"/>
      <c r="BA1071" s="218"/>
      <c r="BB1071" s="218"/>
      <c r="BC1071" s="218"/>
      <c r="BD1071" s="218"/>
      <c r="BE1071" s="218"/>
      <c r="BF1071" s="218"/>
      <c r="BG1071" s="218"/>
      <c r="BH1071" s="218"/>
      <c r="BI1071" s="218"/>
      <c r="BJ1071" s="218"/>
      <c r="BK1071" s="218"/>
      <c r="BL1071" s="218"/>
      <c r="BM1071" s="221"/>
    </row>
    <row r="1072" spans="1:65">
      <c r="A1072" s="30"/>
      <c r="B1072" s="3" t="s">
        <v>241</v>
      </c>
      <c r="C1072" s="29"/>
      <c r="D1072" s="24">
        <v>0.5163977794943222</v>
      </c>
      <c r="E1072" s="24">
        <v>0.27568097504180422</v>
      </c>
      <c r="F1072" s="24">
        <v>0.48027769744874321</v>
      </c>
      <c r="G1072" s="24">
        <v>0.2428991560298224</v>
      </c>
      <c r="H1072" s="24">
        <v>1.1610340218959998</v>
      </c>
      <c r="I1072" s="24">
        <v>0.50760877323650211</v>
      </c>
      <c r="J1072" s="24">
        <v>0.20736441353327734</v>
      </c>
      <c r="K1072" s="24">
        <v>0.94657276529593815</v>
      </c>
      <c r="L1072" s="24">
        <v>2.5208464186988193</v>
      </c>
      <c r="M1072" s="24">
        <v>0.51492717931761955</v>
      </c>
      <c r="N1072" s="24">
        <v>0.26394443859772199</v>
      </c>
      <c r="O1072" s="24">
        <v>0.490255035670211</v>
      </c>
      <c r="P1072" s="24">
        <v>0.13531989442889542</v>
      </c>
      <c r="Q1072" s="24">
        <v>0.23264614723781488</v>
      </c>
      <c r="R1072" s="24">
        <v>0.20736441353327723</v>
      </c>
      <c r="S1072" s="24">
        <v>0.23380903889000249</v>
      </c>
      <c r="T1072" s="24">
        <v>0.12027745701779109</v>
      </c>
      <c r="U1072" s="24">
        <v>0.1493206839880751</v>
      </c>
      <c r="V1072" s="24">
        <v>0.47609522856952335</v>
      </c>
      <c r="W1072" s="24">
        <v>2.8154336551705019</v>
      </c>
      <c r="X1072" s="24">
        <v>0.40824829046386302</v>
      </c>
      <c r="Y1072" s="24">
        <v>0.52313159593611469</v>
      </c>
      <c r="Z1072" s="24">
        <v>0.22583179581272428</v>
      </c>
      <c r="AA1072" s="24">
        <v>0.20736441353327748</v>
      </c>
      <c r="AB1072" s="24">
        <v>0.22509257354845502</v>
      </c>
      <c r="AC1072" s="24">
        <v>0.33115957885386088</v>
      </c>
      <c r="AD1072" s="157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30"/>
      <c r="B1073" s="3" t="s">
        <v>87</v>
      </c>
      <c r="C1073" s="29"/>
      <c r="D1073" s="13">
        <v>3.8729833462074162E-2</v>
      </c>
      <c r="E1073" s="13">
        <v>2.0270659929544427E-2</v>
      </c>
      <c r="F1073" s="13">
        <v>3.6849951210901011E-2</v>
      </c>
      <c r="G1073" s="13">
        <v>1.7288196158706217E-2</v>
      </c>
      <c r="H1073" s="13">
        <v>7.7402268126399998E-2</v>
      </c>
      <c r="I1073" s="13">
        <v>3.5455793241199213E-2</v>
      </c>
      <c r="J1073" s="13">
        <v>1.5650144417605837E-2</v>
      </c>
      <c r="K1073" s="13">
        <v>7.0116501133032458E-2</v>
      </c>
      <c r="L1073" s="13">
        <v>0.1598845508688469</v>
      </c>
      <c r="M1073" s="13">
        <v>3.807224985712529E-2</v>
      </c>
      <c r="N1073" s="13">
        <v>2.0810336814537873E-2</v>
      </c>
      <c r="O1073" s="13">
        <v>3.6141174763745745E-2</v>
      </c>
      <c r="P1073" s="13">
        <v>9.9196989256421612E-3</v>
      </c>
      <c r="Q1073" s="13">
        <v>1.7626408109477007E-2</v>
      </c>
      <c r="R1073" s="13">
        <v>1.455188866900191E-2</v>
      </c>
      <c r="S1073" s="13">
        <v>1.7024930016262315E-2</v>
      </c>
      <c r="T1073" s="13">
        <v>1.1205974256315939E-2</v>
      </c>
      <c r="U1073" s="13">
        <v>1.1918639137002135E-2</v>
      </c>
      <c r="V1073" s="13">
        <v>3.4416522547194454E-2</v>
      </c>
      <c r="W1073" s="13">
        <v>0.19642560384910482</v>
      </c>
      <c r="X1073" s="13">
        <v>2.8817526385684449E-2</v>
      </c>
      <c r="Y1073" s="13">
        <v>4.3533836000231453E-2</v>
      </c>
      <c r="Z1073" s="13">
        <v>1.8139100065279058E-2</v>
      </c>
      <c r="AA1073" s="13">
        <v>1.6012696025735712E-2</v>
      </c>
      <c r="AB1073" s="13">
        <v>1.2813618987578084E-2</v>
      </c>
      <c r="AC1073" s="13">
        <v>2.5119563503453419E-2</v>
      </c>
      <c r="AD1073" s="157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30"/>
      <c r="B1074" s="3" t="s">
        <v>242</v>
      </c>
      <c r="C1074" s="29"/>
      <c r="D1074" s="13">
        <v>-5.1266020894801256E-3</v>
      </c>
      <c r="E1074" s="13">
        <v>1.4770865868730221E-2</v>
      </c>
      <c r="F1074" s="13">
        <v>-2.7511253542466862E-2</v>
      </c>
      <c r="G1074" s="13">
        <v>4.8347843048210493E-2</v>
      </c>
      <c r="H1074" s="13">
        <v>0.11923257264933462</v>
      </c>
      <c r="I1074" s="13">
        <v>6.8245311006420728E-2</v>
      </c>
      <c r="J1074" s="13">
        <v>-1.134456082642088E-2</v>
      </c>
      <c r="K1074" s="13">
        <v>7.3093153844012715E-3</v>
      </c>
      <c r="L1074" s="13">
        <v>0.1764377930291896</v>
      </c>
      <c r="M1074" s="13">
        <v>9.1747030054836198E-3</v>
      </c>
      <c r="N1074" s="13">
        <v>-5.3626680237618074E-2</v>
      </c>
      <c r="O1074" s="13">
        <v>1.21593231992152E-2</v>
      </c>
      <c r="P1074" s="13">
        <v>1.7869827888850498E-2</v>
      </c>
      <c r="Q1074" s="13">
        <v>-1.5170327489327673E-2</v>
      </c>
      <c r="R1074" s="13">
        <v>6.3270944016868169E-2</v>
      </c>
      <c r="S1074" s="13">
        <v>2.4719599847835561E-2</v>
      </c>
      <c r="T1074" s="13">
        <v>-0.19912691468203148</v>
      </c>
      <c r="U1074" s="13">
        <v>-6.5192083488327723E-2</v>
      </c>
      <c r="V1074" s="13">
        <v>3.218115033216451E-2</v>
      </c>
      <c r="W1074" s="13">
        <v>6.948890275380859E-2</v>
      </c>
      <c r="X1074" s="13">
        <v>5.7052985279927304E-2</v>
      </c>
      <c r="Y1074" s="13">
        <v>-0.10337035013314388</v>
      </c>
      <c r="Z1074" s="13">
        <v>-7.103696470105203E-2</v>
      </c>
      <c r="AA1074" s="13">
        <v>-3.3729212279407506E-2</v>
      </c>
      <c r="AB1074" s="13">
        <v>0.31074570174711003</v>
      </c>
      <c r="AC1074" s="13">
        <v>-1.631892781597355E-2</v>
      </c>
      <c r="AD1074" s="157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30"/>
      <c r="B1075" s="46" t="s">
        <v>243</v>
      </c>
      <c r="C1075" s="47"/>
      <c r="D1075" s="45">
        <v>0.26</v>
      </c>
      <c r="E1075" s="45">
        <v>7.0000000000000007E-2</v>
      </c>
      <c r="F1075" s="45">
        <v>0.62</v>
      </c>
      <c r="G1075" s="45">
        <v>0.62</v>
      </c>
      <c r="H1075" s="45">
        <v>1.77</v>
      </c>
      <c r="I1075" s="45">
        <v>0.94</v>
      </c>
      <c r="J1075" s="45">
        <v>0.36</v>
      </c>
      <c r="K1075" s="45">
        <v>0.05</v>
      </c>
      <c r="L1075" s="45">
        <v>2.71</v>
      </c>
      <c r="M1075" s="45">
        <v>0.02</v>
      </c>
      <c r="N1075" s="45">
        <v>1.05</v>
      </c>
      <c r="O1075" s="45">
        <v>0.02</v>
      </c>
      <c r="P1075" s="45">
        <v>0.12</v>
      </c>
      <c r="Q1075" s="45">
        <v>0.42</v>
      </c>
      <c r="R1075" s="45">
        <v>0.86</v>
      </c>
      <c r="S1075" s="45">
        <v>0.23</v>
      </c>
      <c r="T1075" s="45">
        <v>3.43</v>
      </c>
      <c r="U1075" s="45">
        <v>1.24</v>
      </c>
      <c r="V1075" s="45">
        <v>0.35</v>
      </c>
      <c r="W1075" s="45">
        <v>0.96</v>
      </c>
      <c r="X1075" s="45">
        <v>0.76</v>
      </c>
      <c r="Y1075" s="45">
        <v>1.86</v>
      </c>
      <c r="Z1075" s="45">
        <v>1.33</v>
      </c>
      <c r="AA1075" s="45">
        <v>0.73</v>
      </c>
      <c r="AB1075" s="45">
        <v>4.9000000000000004</v>
      </c>
      <c r="AC1075" s="45">
        <v>0.44</v>
      </c>
      <c r="AD1075" s="157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B1076" s="31"/>
      <c r="C1076" s="20"/>
      <c r="D1076" s="20"/>
      <c r="E1076" s="20"/>
      <c r="F1076" s="20"/>
      <c r="G1076" s="20"/>
      <c r="H1076" s="20"/>
      <c r="I1076" s="20"/>
      <c r="J1076" s="20"/>
      <c r="K1076" s="20"/>
      <c r="L1076" s="20"/>
      <c r="M1076" s="20"/>
      <c r="N1076" s="20"/>
      <c r="O1076" s="20"/>
      <c r="P1076" s="20"/>
      <c r="Q1076" s="20"/>
      <c r="R1076" s="20"/>
      <c r="S1076" s="20"/>
      <c r="T1076" s="20"/>
      <c r="U1076" s="20"/>
      <c r="V1076" s="20"/>
      <c r="W1076" s="20"/>
      <c r="X1076" s="20"/>
      <c r="Y1076" s="20"/>
      <c r="Z1076" s="20"/>
      <c r="AA1076" s="20"/>
      <c r="AB1076" s="20"/>
      <c r="AC1076" s="20"/>
      <c r="BM1076" s="55"/>
    </row>
    <row r="1077" spans="1:65" ht="15">
      <c r="B1077" s="8" t="s">
        <v>545</v>
      </c>
      <c r="BM1077" s="28" t="s">
        <v>67</v>
      </c>
    </row>
    <row r="1078" spans="1:65" ht="15">
      <c r="A1078" s="25" t="s">
        <v>41</v>
      </c>
      <c r="B1078" s="18" t="s">
        <v>114</v>
      </c>
      <c r="C1078" s="15" t="s">
        <v>115</v>
      </c>
      <c r="D1078" s="16" t="s">
        <v>235</v>
      </c>
      <c r="E1078" s="17" t="s">
        <v>235</v>
      </c>
      <c r="F1078" s="17" t="s">
        <v>235</v>
      </c>
      <c r="G1078" s="17" t="s">
        <v>235</v>
      </c>
      <c r="H1078" s="17" t="s">
        <v>235</v>
      </c>
      <c r="I1078" s="17" t="s">
        <v>235</v>
      </c>
      <c r="J1078" s="17" t="s">
        <v>235</v>
      </c>
      <c r="K1078" s="17" t="s">
        <v>235</v>
      </c>
      <c r="L1078" s="17" t="s">
        <v>235</v>
      </c>
      <c r="M1078" s="17" t="s">
        <v>235</v>
      </c>
      <c r="N1078" s="157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1</v>
      </c>
    </row>
    <row r="1079" spans="1:65">
      <c r="A1079" s="30"/>
      <c r="B1079" s="19" t="s">
        <v>236</v>
      </c>
      <c r="C1079" s="9" t="s">
        <v>236</v>
      </c>
      <c r="D1079" s="154" t="s">
        <v>247</v>
      </c>
      <c r="E1079" s="156" t="s">
        <v>255</v>
      </c>
      <c r="F1079" s="156" t="s">
        <v>257</v>
      </c>
      <c r="G1079" s="156" t="s">
        <v>258</v>
      </c>
      <c r="H1079" s="156" t="s">
        <v>266</v>
      </c>
      <c r="I1079" s="156" t="s">
        <v>267</v>
      </c>
      <c r="J1079" s="156" t="s">
        <v>268</v>
      </c>
      <c r="K1079" s="156" t="s">
        <v>270</v>
      </c>
      <c r="L1079" s="156" t="s">
        <v>271</v>
      </c>
      <c r="M1079" s="156" t="s">
        <v>273</v>
      </c>
      <c r="N1079" s="157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 t="s">
        <v>3</v>
      </c>
    </row>
    <row r="1080" spans="1:65">
      <c r="A1080" s="30"/>
      <c r="B1080" s="19"/>
      <c r="C1080" s="9"/>
      <c r="D1080" s="10" t="s">
        <v>286</v>
      </c>
      <c r="E1080" s="11" t="s">
        <v>286</v>
      </c>
      <c r="F1080" s="11" t="s">
        <v>286</v>
      </c>
      <c r="G1080" s="11" t="s">
        <v>286</v>
      </c>
      <c r="H1080" s="11" t="s">
        <v>287</v>
      </c>
      <c r="I1080" s="11" t="s">
        <v>286</v>
      </c>
      <c r="J1080" s="11" t="s">
        <v>286</v>
      </c>
      <c r="K1080" s="11" t="s">
        <v>287</v>
      </c>
      <c r="L1080" s="11" t="s">
        <v>287</v>
      </c>
      <c r="M1080" s="11" t="s">
        <v>286</v>
      </c>
      <c r="N1080" s="157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2</v>
      </c>
    </row>
    <row r="1081" spans="1:65">
      <c r="A1081" s="30"/>
      <c r="B1081" s="19"/>
      <c r="C1081" s="9"/>
      <c r="D1081" s="26"/>
      <c r="E1081" s="26"/>
      <c r="F1081" s="26"/>
      <c r="G1081" s="26"/>
      <c r="H1081" s="26"/>
      <c r="I1081" s="26"/>
      <c r="J1081" s="26"/>
      <c r="K1081" s="26"/>
      <c r="L1081" s="26"/>
      <c r="M1081" s="26"/>
      <c r="N1081" s="157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3</v>
      </c>
    </row>
    <row r="1082" spans="1:65">
      <c r="A1082" s="30"/>
      <c r="B1082" s="18">
        <v>1</v>
      </c>
      <c r="C1082" s="14">
        <v>1</v>
      </c>
      <c r="D1082" s="22">
        <v>1</v>
      </c>
      <c r="E1082" s="22">
        <v>0.91</v>
      </c>
      <c r="F1082" s="22">
        <v>1</v>
      </c>
      <c r="G1082" s="158">
        <v>0.90859176056235813</v>
      </c>
      <c r="H1082" s="22">
        <v>1</v>
      </c>
      <c r="I1082" s="22">
        <v>1.1020760000000001</v>
      </c>
      <c r="J1082" s="22">
        <v>1</v>
      </c>
      <c r="K1082" s="22">
        <v>1.2</v>
      </c>
      <c r="L1082" s="22">
        <v>0.9</v>
      </c>
      <c r="M1082" s="22">
        <v>0.92</v>
      </c>
      <c r="N1082" s="157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1</v>
      </c>
    </row>
    <row r="1083" spans="1:65">
      <c r="A1083" s="30"/>
      <c r="B1083" s="19">
        <v>1</v>
      </c>
      <c r="C1083" s="9">
        <v>2</v>
      </c>
      <c r="D1083" s="11">
        <v>1</v>
      </c>
      <c r="E1083" s="11">
        <v>0.93</v>
      </c>
      <c r="F1083" s="11">
        <v>1.02</v>
      </c>
      <c r="G1083" s="11">
        <v>1.0071051285843293</v>
      </c>
      <c r="H1083" s="11">
        <v>0.9</v>
      </c>
      <c r="I1083" s="11">
        <v>1.0730344999999999</v>
      </c>
      <c r="J1083" s="11">
        <v>1</v>
      </c>
      <c r="K1083" s="11">
        <v>1.1000000000000001</v>
      </c>
      <c r="L1083" s="11">
        <v>1</v>
      </c>
      <c r="M1083" s="11">
        <v>0.97000000000000008</v>
      </c>
      <c r="N1083" s="157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44</v>
      </c>
    </row>
    <row r="1084" spans="1:65">
      <c r="A1084" s="30"/>
      <c r="B1084" s="19">
        <v>1</v>
      </c>
      <c r="C1084" s="9">
        <v>3</v>
      </c>
      <c r="D1084" s="11">
        <v>1</v>
      </c>
      <c r="E1084" s="11">
        <v>0.97000000000000008</v>
      </c>
      <c r="F1084" s="11">
        <v>1.07</v>
      </c>
      <c r="G1084" s="11">
        <v>0.98399761097715144</v>
      </c>
      <c r="H1084" s="11">
        <v>0.9</v>
      </c>
      <c r="I1084" s="11">
        <v>1.0778604999999999</v>
      </c>
      <c r="J1084" s="11">
        <v>1</v>
      </c>
      <c r="K1084" s="11">
        <v>1.1000000000000001</v>
      </c>
      <c r="L1084" s="11">
        <v>1</v>
      </c>
      <c r="M1084" s="11">
        <v>0.96</v>
      </c>
      <c r="N1084" s="157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16</v>
      </c>
    </row>
    <row r="1085" spans="1:65">
      <c r="A1085" s="30"/>
      <c r="B1085" s="19">
        <v>1</v>
      </c>
      <c r="C1085" s="9">
        <v>4</v>
      </c>
      <c r="D1085" s="11">
        <v>1.1000000000000001</v>
      </c>
      <c r="E1085" s="11">
        <v>0.97000000000000008</v>
      </c>
      <c r="F1085" s="11">
        <v>0.95</v>
      </c>
      <c r="G1085" s="11">
        <v>1.0020925819674171</v>
      </c>
      <c r="H1085" s="11">
        <v>0.9</v>
      </c>
      <c r="I1085" s="11">
        <v>1.0560769999999999</v>
      </c>
      <c r="J1085" s="11">
        <v>0.9</v>
      </c>
      <c r="K1085" s="11">
        <v>1.1000000000000001</v>
      </c>
      <c r="L1085" s="11">
        <v>0.9</v>
      </c>
      <c r="M1085" s="11">
        <v>0.96</v>
      </c>
      <c r="N1085" s="157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0.99660560270446186</v>
      </c>
    </row>
    <row r="1086" spans="1:65">
      <c r="A1086" s="30"/>
      <c r="B1086" s="19">
        <v>1</v>
      </c>
      <c r="C1086" s="9">
        <v>5</v>
      </c>
      <c r="D1086" s="11">
        <v>1</v>
      </c>
      <c r="E1086" s="11">
        <v>0.95</v>
      </c>
      <c r="F1086" s="11">
        <v>1.03</v>
      </c>
      <c r="G1086" s="11">
        <v>0.96011420602865127</v>
      </c>
      <c r="H1086" s="11">
        <v>1</v>
      </c>
      <c r="I1086" s="11">
        <v>1.036716</v>
      </c>
      <c r="J1086" s="11">
        <v>1</v>
      </c>
      <c r="K1086" s="11">
        <v>1.1000000000000001</v>
      </c>
      <c r="L1086" s="11">
        <v>0.9</v>
      </c>
      <c r="M1086" s="11">
        <v>1</v>
      </c>
      <c r="N1086" s="157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>
        <v>66</v>
      </c>
    </row>
    <row r="1087" spans="1:65">
      <c r="A1087" s="30"/>
      <c r="B1087" s="19">
        <v>1</v>
      </c>
      <c r="C1087" s="9">
        <v>6</v>
      </c>
      <c r="D1087" s="11">
        <v>1</v>
      </c>
      <c r="E1087" s="153">
        <v>1.27</v>
      </c>
      <c r="F1087" s="11">
        <v>1</v>
      </c>
      <c r="G1087" s="11">
        <v>0.99218977433221434</v>
      </c>
      <c r="H1087" s="11">
        <v>0.9</v>
      </c>
      <c r="I1087" s="11">
        <v>1.0899730000000001</v>
      </c>
      <c r="J1087" s="11">
        <v>1</v>
      </c>
      <c r="K1087" s="11">
        <v>1.1000000000000001</v>
      </c>
      <c r="L1087" s="11">
        <v>0.9</v>
      </c>
      <c r="M1087" s="11">
        <v>0.97000000000000008</v>
      </c>
      <c r="N1087" s="157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30"/>
      <c r="B1088" s="20" t="s">
        <v>239</v>
      </c>
      <c r="C1088" s="12"/>
      <c r="D1088" s="23">
        <v>1.0166666666666666</v>
      </c>
      <c r="E1088" s="23">
        <v>1</v>
      </c>
      <c r="F1088" s="23">
        <v>1.0116666666666667</v>
      </c>
      <c r="G1088" s="23">
        <v>0.97568184374202016</v>
      </c>
      <c r="H1088" s="23">
        <v>0.93333333333333324</v>
      </c>
      <c r="I1088" s="23">
        <v>1.0726228333333332</v>
      </c>
      <c r="J1088" s="23">
        <v>0.98333333333333339</v>
      </c>
      <c r="K1088" s="23">
        <v>1.1166666666666665</v>
      </c>
      <c r="L1088" s="23">
        <v>0.93333333333333346</v>
      </c>
      <c r="M1088" s="23">
        <v>0.96333333333333337</v>
      </c>
      <c r="N1088" s="157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30"/>
      <c r="B1089" s="3" t="s">
        <v>240</v>
      </c>
      <c r="C1089" s="29"/>
      <c r="D1089" s="11">
        <v>1</v>
      </c>
      <c r="E1089" s="11">
        <v>0.96</v>
      </c>
      <c r="F1089" s="11">
        <v>1.01</v>
      </c>
      <c r="G1089" s="11">
        <v>0.98809369265468283</v>
      </c>
      <c r="H1089" s="11">
        <v>0.9</v>
      </c>
      <c r="I1089" s="11">
        <v>1.0754474999999999</v>
      </c>
      <c r="J1089" s="11">
        <v>1</v>
      </c>
      <c r="K1089" s="11">
        <v>1.1000000000000001</v>
      </c>
      <c r="L1089" s="11">
        <v>0.9</v>
      </c>
      <c r="M1089" s="11">
        <v>0.96500000000000008</v>
      </c>
      <c r="N1089" s="157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A1090" s="30"/>
      <c r="B1090" s="3" t="s">
        <v>241</v>
      </c>
      <c r="C1090" s="29"/>
      <c r="D1090" s="24">
        <v>4.0824829046386339E-2</v>
      </c>
      <c r="E1090" s="24">
        <v>0.13431306712304672</v>
      </c>
      <c r="F1090" s="24">
        <v>3.9707262140151002E-2</v>
      </c>
      <c r="G1090" s="24">
        <v>3.6796859338806533E-2</v>
      </c>
      <c r="H1090" s="24">
        <v>5.1639777949432211E-2</v>
      </c>
      <c r="I1090" s="24">
        <v>2.3491212026344414E-2</v>
      </c>
      <c r="J1090" s="24">
        <v>4.0824829046386291E-2</v>
      </c>
      <c r="K1090" s="24">
        <v>4.0824829046386249E-2</v>
      </c>
      <c r="L1090" s="24">
        <v>5.1639777949432218E-2</v>
      </c>
      <c r="M1090" s="24">
        <v>2.5819888974716109E-2</v>
      </c>
      <c r="N1090" s="223"/>
      <c r="O1090" s="224"/>
      <c r="P1090" s="224"/>
      <c r="Q1090" s="224"/>
      <c r="R1090" s="224"/>
      <c r="S1090" s="224"/>
      <c r="T1090" s="224"/>
      <c r="U1090" s="224"/>
      <c r="V1090" s="224"/>
      <c r="W1090" s="224"/>
      <c r="X1090" s="224"/>
      <c r="Y1090" s="224"/>
      <c r="Z1090" s="224"/>
      <c r="AA1090" s="224"/>
      <c r="AB1090" s="224"/>
      <c r="AC1090" s="224"/>
      <c r="AD1090" s="224"/>
      <c r="AE1090" s="224"/>
      <c r="AF1090" s="224"/>
      <c r="AG1090" s="224"/>
      <c r="AH1090" s="224"/>
      <c r="AI1090" s="224"/>
      <c r="AJ1090" s="224"/>
      <c r="AK1090" s="224"/>
      <c r="AL1090" s="224"/>
      <c r="AM1090" s="224"/>
      <c r="AN1090" s="224"/>
      <c r="AO1090" s="224"/>
      <c r="AP1090" s="224"/>
      <c r="AQ1090" s="224"/>
      <c r="AR1090" s="224"/>
      <c r="AS1090" s="224"/>
      <c r="AT1090" s="224"/>
      <c r="AU1090" s="224"/>
      <c r="AV1090" s="224"/>
      <c r="AW1090" s="224"/>
      <c r="AX1090" s="224"/>
      <c r="AY1090" s="224"/>
      <c r="AZ1090" s="224"/>
      <c r="BA1090" s="224"/>
      <c r="BB1090" s="224"/>
      <c r="BC1090" s="224"/>
      <c r="BD1090" s="224"/>
      <c r="BE1090" s="224"/>
      <c r="BF1090" s="224"/>
      <c r="BG1090" s="224"/>
      <c r="BH1090" s="224"/>
      <c r="BI1090" s="224"/>
      <c r="BJ1090" s="224"/>
      <c r="BK1090" s="224"/>
      <c r="BL1090" s="224"/>
      <c r="BM1090" s="56"/>
    </row>
    <row r="1091" spans="1:65">
      <c r="A1091" s="30"/>
      <c r="B1091" s="3" t="s">
        <v>87</v>
      </c>
      <c r="C1091" s="29"/>
      <c r="D1091" s="13">
        <v>4.0155569553822629E-2</v>
      </c>
      <c r="E1091" s="13">
        <v>0.13431306712304672</v>
      </c>
      <c r="F1091" s="13">
        <v>3.9249353021566062E-2</v>
      </c>
      <c r="G1091" s="13">
        <v>3.7713994141450873E-2</v>
      </c>
      <c r="H1091" s="13">
        <v>5.5328333517248807E-2</v>
      </c>
      <c r="I1091" s="13">
        <v>2.1900719709035111E-2</v>
      </c>
      <c r="J1091" s="13">
        <v>4.1516775301409785E-2</v>
      </c>
      <c r="K1091" s="13">
        <v>3.6559548399748884E-2</v>
      </c>
      <c r="L1091" s="13">
        <v>5.53283335172488E-2</v>
      </c>
      <c r="M1091" s="13">
        <v>2.6802652914930215E-2</v>
      </c>
      <c r="N1091" s="157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30"/>
      <c r="B1092" s="3" t="s">
        <v>242</v>
      </c>
      <c r="C1092" s="29"/>
      <c r="D1092" s="13">
        <v>2.0129391112959416E-2</v>
      </c>
      <c r="E1092" s="13">
        <v>3.4059584717633928E-3</v>
      </c>
      <c r="F1092" s="13">
        <v>1.5112361320600787E-2</v>
      </c>
      <c r="G1092" s="13">
        <v>-2.0995024416540997E-2</v>
      </c>
      <c r="H1092" s="13">
        <v>-6.3487772093020922E-2</v>
      </c>
      <c r="I1092" s="13">
        <v>7.6276142159531712E-2</v>
      </c>
      <c r="J1092" s="13">
        <v>-1.331747416943263E-2</v>
      </c>
      <c r="K1092" s="13">
        <v>0.12046998696013556</v>
      </c>
      <c r="L1092" s="13">
        <v>-6.34877720930207E-2</v>
      </c>
      <c r="M1092" s="13">
        <v>-3.3385593338867925E-2</v>
      </c>
      <c r="N1092" s="157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30"/>
      <c r="B1093" s="46" t="s">
        <v>243</v>
      </c>
      <c r="C1093" s="47"/>
      <c r="D1093" s="45">
        <v>0.63</v>
      </c>
      <c r="E1093" s="45">
        <v>0.21</v>
      </c>
      <c r="F1093" s="45">
        <v>0.51</v>
      </c>
      <c r="G1093" s="45">
        <v>0.4</v>
      </c>
      <c r="H1093" s="45">
        <v>1.48</v>
      </c>
      <c r="I1093" s="45">
        <v>2.0499999999999998</v>
      </c>
      <c r="J1093" s="45">
        <v>0.21</v>
      </c>
      <c r="K1093" s="45">
        <v>3.16</v>
      </c>
      <c r="L1093" s="45">
        <v>1.48</v>
      </c>
      <c r="M1093" s="45">
        <v>0.72</v>
      </c>
      <c r="N1093" s="157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B1094" s="31"/>
      <c r="C1094" s="20"/>
      <c r="D1094" s="20"/>
      <c r="E1094" s="20"/>
      <c r="F1094" s="20"/>
      <c r="G1094" s="20"/>
      <c r="H1094" s="20"/>
      <c r="I1094" s="20"/>
      <c r="J1094" s="20"/>
      <c r="K1094" s="20"/>
      <c r="L1094" s="20"/>
      <c r="M1094" s="20"/>
      <c r="BM1094" s="55"/>
    </row>
    <row r="1095" spans="1:65" ht="15">
      <c r="B1095" s="8" t="s">
        <v>546</v>
      </c>
      <c r="BM1095" s="28" t="s">
        <v>67</v>
      </c>
    </row>
    <row r="1096" spans="1:65" ht="15">
      <c r="A1096" s="25" t="s">
        <v>44</v>
      </c>
      <c r="B1096" s="18" t="s">
        <v>114</v>
      </c>
      <c r="C1096" s="15" t="s">
        <v>115</v>
      </c>
      <c r="D1096" s="16" t="s">
        <v>235</v>
      </c>
      <c r="E1096" s="17" t="s">
        <v>235</v>
      </c>
      <c r="F1096" s="17" t="s">
        <v>235</v>
      </c>
      <c r="G1096" s="17" t="s">
        <v>235</v>
      </c>
      <c r="H1096" s="17" t="s">
        <v>235</v>
      </c>
      <c r="I1096" s="17" t="s">
        <v>235</v>
      </c>
      <c r="J1096" s="17" t="s">
        <v>235</v>
      </c>
      <c r="K1096" s="17" t="s">
        <v>235</v>
      </c>
      <c r="L1096" s="17" t="s">
        <v>235</v>
      </c>
      <c r="M1096" s="17" t="s">
        <v>235</v>
      </c>
      <c r="N1096" s="17" t="s">
        <v>235</v>
      </c>
      <c r="O1096" s="17" t="s">
        <v>235</v>
      </c>
      <c r="P1096" s="17" t="s">
        <v>235</v>
      </c>
      <c r="Q1096" s="17" t="s">
        <v>235</v>
      </c>
      <c r="R1096" s="17" t="s">
        <v>235</v>
      </c>
      <c r="S1096" s="17" t="s">
        <v>235</v>
      </c>
      <c r="T1096" s="17" t="s">
        <v>235</v>
      </c>
      <c r="U1096" s="17" t="s">
        <v>235</v>
      </c>
      <c r="V1096" s="17" t="s">
        <v>235</v>
      </c>
      <c r="W1096" s="17" t="s">
        <v>235</v>
      </c>
      <c r="X1096" s="17" t="s">
        <v>235</v>
      </c>
      <c r="Y1096" s="17" t="s">
        <v>235</v>
      </c>
      <c r="Z1096" s="17" t="s">
        <v>235</v>
      </c>
      <c r="AA1096" s="17" t="s">
        <v>235</v>
      </c>
      <c r="AB1096" s="17" t="s">
        <v>235</v>
      </c>
      <c r="AC1096" s="17" t="s">
        <v>235</v>
      </c>
      <c r="AD1096" s="17" t="s">
        <v>235</v>
      </c>
      <c r="AE1096" s="17" t="s">
        <v>235</v>
      </c>
      <c r="AF1096" s="17" t="s">
        <v>235</v>
      </c>
      <c r="AG1096" s="157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>
        <v>1</v>
      </c>
    </row>
    <row r="1097" spans="1:65">
      <c r="A1097" s="30"/>
      <c r="B1097" s="19" t="s">
        <v>236</v>
      </c>
      <c r="C1097" s="9" t="s">
        <v>236</v>
      </c>
      <c r="D1097" s="154" t="s">
        <v>246</v>
      </c>
      <c r="E1097" s="156" t="s">
        <v>247</v>
      </c>
      <c r="F1097" s="156" t="s">
        <v>248</v>
      </c>
      <c r="G1097" s="156" t="s">
        <v>249</v>
      </c>
      <c r="H1097" s="156" t="s">
        <v>250</v>
      </c>
      <c r="I1097" s="156" t="s">
        <v>251</v>
      </c>
      <c r="J1097" s="156" t="s">
        <v>252</v>
      </c>
      <c r="K1097" s="156" t="s">
        <v>253</v>
      </c>
      <c r="L1097" s="156" t="s">
        <v>254</v>
      </c>
      <c r="M1097" s="156" t="s">
        <v>255</v>
      </c>
      <c r="N1097" s="156" t="s">
        <v>256</v>
      </c>
      <c r="O1097" s="156" t="s">
        <v>257</v>
      </c>
      <c r="P1097" s="156" t="s">
        <v>258</v>
      </c>
      <c r="Q1097" s="156" t="s">
        <v>259</v>
      </c>
      <c r="R1097" s="156" t="s">
        <v>260</v>
      </c>
      <c r="S1097" s="156" t="s">
        <v>261</v>
      </c>
      <c r="T1097" s="156" t="s">
        <v>262</v>
      </c>
      <c r="U1097" s="156" t="s">
        <v>263</v>
      </c>
      <c r="V1097" s="156" t="s">
        <v>264</v>
      </c>
      <c r="W1097" s="156" t="s">
        <v>265</v>
      </c>
      <c r="X1097" s="156" t="s">
        <v>266</v>
      </c>
      <c r="Y1097" s="156" t="s">
        <v>267</v>
      </c>
      <c r="Z1097" s="156" t="s">
        <v>268</v>
      </c>
      <c r="AA1097" s="156" t="s">
        <v>269</v>
      </c>
      <c r="AB1097" s="156" t="s">
        <v>270</v>
      </c>
      <c r="AC1097" s="156" t="s">
        <v>271</v>
      </c>
      <c r="AD1097" s="156" t="s">
        <v>272</v>
      </c>
      <c r="AE1097" s="156" t="s">
        <v>237</v>
      </c>
      <c r="AF1097" s="156" t="s">
        <v>273</v>
      </c>
      <c r="AG1097" s="157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 t="s">
        <v>1</v>
      </c>
    </row>
    <row r="1098" spans="1:65">
      <c r="A1098" s="30"/>
      <c r="B1098" s="19"/>
      <c r="C1098" s="9"/>
      <c r="D1098" s="10" t="s">
        <v>118</v>
      </c>
      <c r="E1098" s="11" t="s">
        <v>118</v>
      </c>
      <c r="F1098" s="11" t="s">
        <v>293</v>
      </c>
      <c r="G1098" s="11" t="s">
        <v>119</v>
      </c>
      <c r="H1098" s="11" t="s">
        <v>119</v>
      </c>
      <c r="I1098" s="11" t="s">
        <v>119</v>
      </c>
      <c r="J1098" s="11" t="s">
        <v>119</v>
      </c>
      <c r="K1098" s="11" t="s">
        <v>119</v>
      </c>
      <c r="L1098" s="11" t="s">
        <v>287</v>
      </c>
      <c r="M1098" s="11" t="s">
        <v>118</v>
      </c>
      <c r="N1098" s="11" t="s">
        <v>118</v>
      </c>
      <c r="O1098" s="11" t="s">
        <v>118</v>
      </c>
      <c r="P1098" s="11" t="s">
        <v>118</v>
      </c>
      <c r="Q1098" s="11" t="s">
        <v>287</v>
      </c>
      <c r="R1098" s="11" t="s">
        <v>118</v>
      </c>
      <c r="S1098" s="11" t="s">
        <v>293</v>
      </c>
      <c r="T1098" s="11" t="s">
        <v>118</v>
      </c>
      <c r="U1098" s="11" t="s">
        <v>287</v>
      </c>
      <c r="V1098" s="11" t="s">
        <v>286</v>
      </c>
      <c r="W1098" s="11" t="s">
        <v>287</v>
      </c>
      <c r="X1098" s="11" t="s">
        <v>293</v>
      </c>
      <c r="Y1098" s="11" t="s">
        <v>118</v>
      </c>
      <c r="Z1098" s="11" t="s">
        <v>118</v>
      </c>
      <c r="AA1098" s="11" t="s">
        <v>118</v>
      </c>
      <c r="AB1098" s="11" t="s">
        <v>293</v>
      </c>
      <c r="AC1098" s="11" t="s">
        <v>293</v>
      </c>
      <c r="AD1098" s="11" t="s">
        <v>118</v>
      </c>
      <c r="AE1098" s="11" t="s">
        <v>118</v>
      </c>
      <c r="AF1098" s="11" t="s">
        <v>118</v>
      </c>
      <c r="AG1098" s="157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2</v>
      </c>
    </row>
    <row r="1099" spans="1:65">
      <c r="A1099" s="30"/>
      <c r="B1099" s="19"/>
      <c r="C1099" s="9"/>
      <c r="D1099" s="26"/>
      <c r="E1099" s="26"/>
      <c r="F1099" s="26"/>
      <c r="G1099" s="26"/>
      <c r="H1099" s="26"/>
      <c r="I1099" s="26"/>
      <c r="J1099" s="26"/>
      <c r="K1099" s="26"/>
      <c r="L1099" s="26"/>
      <c r="M1099" s="26"/>
      <c r="N1099" s="26"/>
      <c r="O1099" s="26"/>
      <c r="P1099" s="26"/>
      <c r="Q1099" s="26"/>
      <c r="R1099" s="26"/>
      <c r="S1099" s="26"/>
      <c r="T1099" s="26"/>
      <c r="U1099" s="26"/>
      <c r="V1099" s="26"/>
      <c r="W1099" s="26"/>
      <c r="X1099" s="26"/>
      <c r="Y1099" s="26"/>
      <c r="Z1099" s="26"/>
      <c r="AA1099" s="26"/>
      <c r="AB1099" s="26"/>
      <c r="AC1099" s="26"/>
      <c r="AD1099" s="26"/>
      <c r="AE1099" s="26"/>
      <c r="AF1099" s="26"/>
      <c r="AG1099" s="157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3</v>
      </c>
    </row>
    <row r="1100" spans="1:65">
      <c r="A1100" s="30"/>
      <c r="B1100" s="18">
        <v>1</v>
      </c>
      <c r="C1100" s="14">
        <v>1</v>
      </c>
      <c r="D1100" s="151">
        <v>2.1675</v>
      </c>
      <c r="E1100" s="22">
        <v>2.2799999999999998</v>
      </c>
      <c r="F1100" s="22">
        <v>2.2589999999999999</v>
      </c>
      <c r="G1100" s="22">
        <v>2.25</v>
      </c>
      <c r="H1100" s="22">
        <v>2.35</v>
      </c>
      <c r="I1100" s="22">
        <v>2.35</v>
      </c>
      <c r="J1100" s="22">
        <v>2.2799999999999998</v>
      </c>
      <c r="K1100" s="22">
        <v>2.33</v>
      </c>
      <c r="L1100" s="158">
        <v>2.5700000000000003</v>
      </c>
      <c r="M1100" s="22">
        <v>2.3234999999999997</v>
      </c>
      <c r="N1100" s="22">
        <v>2.4</v>
      </c>
      <c r="O1100" s="22">
        <v>2.1480999999999999</v>
      </c>
      <c r="P1100" s="22">
        <v>2.3481944614152801</v>
      </c>
      <c r="Q1100" s="22">
        <v>2.2648088999999998</v>
      </c>
      <c r="R1100" s="22">
        <v>2.3064567359663615</v>
      </c>
      <c r="S1100" s="151">
        <v>2.5299999999999998</v>
      </c>
      <c r="T1100" s="22">
        <v>2.23</v>
      </c>
      <c r="U1100" s="22">
        <v>2.42</v>
      </c>
      <c r="V1100" s="22">
        <v>2.3723999999999998</v>
      </c>
      <c r="W1100" s="22">
        <v>2.4493999999999998</v>
      </c>
      <c r="X1100" s="22">
        <v>2.23</v>
      </c>
      <c r="Y1100" s="22">
        <v>2.2006000000000001</v>
      </c>
      <c r="Z1100" s="22">
        <v>2.2799999999999998</v>
      </c>
      <c r="AA1100" s="22">
        <v>2.31</v>
      </c>
      <c r="AB1100" s="22">
        <v>2.31</v>
      </c>
      <c r="AC1100" s="22">
        <v>2.339</v>
      </c>
      <c r="AD1100" s="22">
        <v>2.2799999999999998</v>
      </c>
      <c r="AE1100" s="22" t="s">
        <v>294</v>
      </c>
      <c r="AF1100" s="22">
        <v>2.3199999999999998</v>
      </c>
      <c r="AG1100" s="157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>
        <v>1</v>
      </c>
    </row>
    <row r="1101" spans="1:65">
      <c r="A1101" s="30"/>
      <c r="B1101" s="19">
        <v>1</v>
      </c>
      <c r="C1101" s="9">
        <v>2</v>
      </c>
      <c r="D1101" s="152">
        <v>2.1080000000000001</v>
      </c>
      <c r="E1101" s="11">
        <v>2.2799999999999998</v>
      </c>
      <c r="F1101" s="11">
        <v>2.2509999999999999</v>
      </c>
      <c r="G1101" s="11">
        <v>2.2599999999999998</v>
      </c>
      <c r="H1101" s="11">
        <v>2.35</v>
      </c>
      <c r="I1101" s="11">
        <v>2.37</v>
      </c>
      <c r="J1101" s="11">
        <v>2.2599999999999998</v>
      </c>
      <c r="K1101" s="11">
        <v>2.33</v>
      </c>
      <c r="L1101" s="11">
        <v>2.4500000000000002</v>
      </c>
      <c r="M1101" s="11">
        <v>2.3251999999999997</v>
      </c>
      <c r="N1101" s="11">
        <v>2.41</v>
      </c>
      <c r="O1101" s="11">
        <v>2.1924999999999999</v>
      </c>
      <c r="P1101" s="11">
        <v>2.3574022536671202</v>
      </c>
      <c r="Q1101" s="11">
        <v>2.2776222000000002</v>
      </c>
      <c r="R1101" s="11">
        <v>2.4617043716741009</v>
      </c>
      <c r="S1101" s="152">
        <v>2.52</v>
      </c>
      <c r="T1101" s="11">
        <v>2.1999999999999997</v>
      </c>
      <c r="U1101" s="11">
        <v>2.48</v>
      </c>
      <c r="V1101" s="11">
        <v>2.3727999999999998</v>
      </c>
      <c r="W1101" s="11">
        <v>2.4523999999999999</v>
      </c>
      <c r="X1101" s="11">
        <v>2.2090000000000001</v>
      </c>
      <c r="Y1101" s="11">
        <v>2.2441</v>
      </c>
      <c r="Z1101" s="11">
        <v>2.27</v>
      </c>
      <c r="AA1101" s="11">
        <v>2.34</v>
      </c>
      <c r="AB1101" s="11">
        <v>2.35</v>
      </c>
      <c r="AC1101" s="11">
        <v>2.3239999999999998</v>
      </c>
      <c r="AD1101" s="11">
        <v>2.27</v>
      </c>
      <c r="AE1101" s="11" t="s">
        <v>294</v>
      </c>
      <c r="AF1101" s="11">
        <v>2.35</v>
      </c>
      <c r="AG1101" s="157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>
        <v>25</v>
      </c>
    </row>
    <row r="1102" spans="1:65">
      <c r="A1102" s="30"/>
      <c r="B1102" s="19">
        <v>1</v>
      </c>
      <c r="C1102" s="9">
        <v>3</v>
      </c>
      <c r="D1102" s="152">
        <v>2.1165000000000003</v>
      </c>
      <c r="E1102" s="11">
        <v>2.27</v>
      </c>
      <c r="F1102" s="11">
        <v>2.246</v>
      </c>
      <c r="G1102" s="11">
        <v>2.2599999999999998</v>
      </c>
      <c r="H1102" s="11">
        <v>2.35</v>
      </c>
      <c r="I1102" s="11">
        <v>2.35</v>
      </c>
      <c r="J1102" s="11">
        <v>2.2599999999999998</v>
      </c>
      <c r="K1102" s="11">
        <v>2.31</v>
      </c>
      <c r="L1102" s="11">
        <v>2.52</v>
      </c>
      <c r="M1102" s="11">
        <v>2.3344</v>
      </c>
      <c r="N1102" s="11">
        <v>2.44</v>
      </c>
      <c r="O1102" s="11">
        <v>2.2961</v>
      </c>
      <c r="P1102" s="11">
        <v>2.3581479042636602</v>
      </c>
      <c r="Q1102" s="11">
        <v>2.3068407</v>
      </c>
      <c r="R1102" s="11">
        <v>2.229631286290191</v>
      </c>
      <c r="S1102" s="152">
        <v>2.56</v>
      </c>
      <c r="T1102" s="11">
        <v>2.17</v>
      </c>
      <c r="U1102" s="11">
        <v>2.4500000000000002</v>
      </c>
      <c r="V1102" s="11">
        <v>2.3726000000000003</v>
      </c>
      <c r="W1102" s="11">
        <v>2.4715000000000003</v>
      </c>
      <c r="X1102" s="11">
        <v>2.2229999999999999</v>
      </c>
      <c r="Y1102" s="11">
        <v>2.2114000000000003</v>
      </c>
      <c r="Z1102" s="11">
        <v>2.29</v>
      </c>
      <c r="AA1102" s="11">
        <v>2.38</v>
      </c>
      <c r="AB1102" s="11">
        <v>2.36</v>
      </c>
      <c r="AC1102" s="11">
        <v>2.3220000000000001</v>
      </c>
      <c r="AD1102" s="11">
        <v>2.2799999999999998</v>
      </c>
      <c r="AE1102" s="11" t="s">
        <v>294</v>
      </c>
      <c r="AF1102" s="11">
        <v>2.33</v>
      </c>
      <c r="AG1102" s="157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>
        <v>16</v>
      </c>
    </row>
    <row r="1103" spans="1:65">
      <c r="A1103" s="30"/>
      <c r="B1103" s="19">
        <v>1</v>
      </c>
      <c r="C1103" s="9">
        <v>4</v>
      </c>
      <c r="D1103" s="152">
        <v>2.0825</v>
      </c>
      <c r="E1103" s="11">
        <v>2.23</v>
      </c>
      <c r="F1103" s="11">
        <v>2.2170000000000001</v>
      </c>
      <c r="G1103" s="11">
        <v>2.2599999999999998</v>
      </c>
      <c r="H1103" s="11">
        <v>2.29</v>
      </c>
      <c r="I1103" s="11">
        <v>2.33</v>
      </c>
      <c r="J1103" s="11">
        <v>2.27</v>
      </c>
      <c r="K1103" s="11">
        <v>2.3199999999999998</v>
      </c>
      <c r="L1103" s="11">
        <v>2.4299999999999997</v>
      </c>
      <c r="M1103" s="11">
        <v>2.294</v>
      </c>
      <c r="N1103" s="11">
        <v>2.41</v>
      </c>
      <c r="O1103" s="11">
        <v>2.2372999999999998</v>
      </c>
      <c r="P1103" s="11">
        <v>2.4018840754637401</v>
      </c>
      <c r="Q1103" s="11">
        <v>2.3030420999999999</v>
      </c>
      <c r="R1103" s="11">
        <v>2.3477401175990944</v>
      </c>
      <c r="S1103" s="152">
        <v>2.5499999999999998</v>
      </c>
      <c r="T1103" s="11">
        <v>2.1999999999999997</v>
      </c>
      <c r="U1103" s="11">
        <v>2.4700000000000002</v>
      </c>
      <c r="V1103" s="11">
        <v>2.3731</v>
      </c>
      <c r="W1103" s="11">
        <v>2.3736000000000002</v>
      </c>
      <c r="X1103" s="11">
        <v>2.2309999999999999</v>
      </c>
      <c r="Y1103" s="11">
        <v>2.2495000000000003</v>
      </c>
      <c r="Z1103" s="11">
        <v>2.27</v>
      </c>
      <c r="AA1103" s="11">
        <v>2.34</v>
      </c>
      <c r="AB1103" s="11">
        <v>2.29</v>
      </c>
      <c r="AC1103" s="11">
        <v>2.3359999999999999</v>
      </c>
      <c r="AD1103" s="11">
        <v>2.2999999999999998</v>
      </c>
      <c r="AE1103" s="11" t="s">
        <v>294</v>
      </c>
      <c r="AF1103" s="11">
        <v>2.33</v>
      </c>
      <c r="AG1103" s="157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>
        <v>2.3190268926488384</v>
      </c>
    </row>
    <row r="1104" spans="1:65">
      <c r="A1104" s="30"/>
      <c r="B1104" s="19">
        <v>1</v>
      </c>
      <c r="C1104" s="9">
        <v>5</v>
      </c>
      <c r="D1104" s="153">
        <v>2.278</v>
      </c>
      <c r="E1104" s="11">
        <v>2.2799999999999998</v>
      </c>
      <c r="F1104" s="11">
        <v>2.2469999999999999</v>
      </c>
      <c r="G1104" s="11">
        <v>2.2400000000000002</v>
      </c>
      <c r="H1104" s="11">
        <v>2.35</v>
      </c>
      <c r="I1104" s="11">
        <v>2.36</v>
      </c>
      <c r="J1104" s="11">
        <v>2.27</v>
      </c>
      <c r="K1104" s="11">
        <v>2.33</v>
      </c>
      <c r="L1104" s="11">
        <v>2.48</v>
      </c>
      <c r="M1104" s="11">
        <v>2.3168000000000002</v>
      </c>
      <c r="N1104" s="11">
        <v>2.39</v>
      </c>
      <c r="O1104" s="11">
        <v>2.2166999999999999</v>
      </c>
      <c r="P1104" s="11">
        <v>2.3688241859669201</v>
      </c>
      <c r="Q1104" s="11">
        <v>2.2899446999999999</v>
      </c>
      <c r="R1104" s="11">
        <v>2.3264468805293568</v>
      </c>
      <c r="S1104" s="152">
        <v>2.5499999999999998</v>
      </c>
      <c r="T1104" s="11">
        <v>2.1999999999999997</v>
      </c>
      <c r="U1104" s="11">
        <v>2.46</v>
      </c>
      <c r="V1104" s="11">
        <v>2.3731999999999998</v>
      </c>
      <c r="W1104" s="11">
        <v>2.4196</v>
      </c>
      <c r="X1104" s="11">
        <v>2.2330000000000001</v>
      </c>
      <c r="Y1104" s="11">
        <v>2.2596000000000003</v>
      </c>
      <c r="Z1104" s="11">
        <v>2.29</v>
      </c>
      <c r="AA1104" s="11">
        <v>2.35</v>
      </c>
      <c r="AB1104" s="11">
        <v>2.37</v>
      </c>
      <c r="AC1104" s="11">
        <v>2.3109999999999999</v>
      </c>
      <c r="AD1104" s="11">
        <v>2.29</v>
      </c>
      <c r="AE1104" s="11" t="s">
        <v>294</v>
      </c>
      <c r="AF1104" s="11">
        <v>2.35</v>
      </c>
      <c r="AG1104" s="157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8">
        <v>67</v>
      </c>
    </row>
    <row r="1105" spans="1:65">
      <c r="A1105" s="30"/>
      <c r="B1105" s="19">
        <v>1</v>
      </c>
      <c r="C1105" s="9">
        <v>6</v>
      </c>
      <c r="D1105" s="152">
        <v>2.125</v>
      </c>
      <c r="E1105" s="11">
        <v>2.25</v>
      </c>
      <c r="F1105" s="11">
        <v>2.222</v>
      </c>
      <c r="G1105" s="11">
        <v>2.27</v>
      </c>
      <c r="H1105" s="11">
        <v>2.37</v>
      </c>
      <c r="I1105" s="11">
        <v>2.39</v>
      </c>
      <c r="J1105" s="11">
        <v>2.2799999999999998</v>
      </c>
      <c r="K1105" s="11">
        <v>2.31</v>
      </c>
      <c r="L1105" s="11">
        <v>2.4899999999999998</v>
      </c>
      <c r="M1105" s="11">
        <v>2.3311999999999999</v>
      </c>
      <c r="N1105" s="11">
        <v>2.44</v>
      </c>
      <c r="O1105" s="11">
        <v>2.4053</v>
      </c>
      <c r="P1105" s="11">
        <v>2.3577110811977402</v>
      </c>
      <c r="Q1105" s="11">
        <v>2.3215944999999998</v>
      </c>
      <c r="R1105" s="11">
        <v>2.2095987991852502</v>
      </c>
      <c r="S1105" s="152">
        <v>2.54</v>
      </c>
      <c r="T1105" s="11">
        <v>2.2399999999999998</v>
      </c>
      <c r="U1105" s="11">
        <v>2.42</v>
      </c>
      <c r="V1105" s="11">
        <v>2.3058999999999998</v>
      </c>
      <c r="W1105" s="11">
        <v>2.4518</v>
      </c>
      <c r="X1105" s="11">
        <v>2.2170000000000001</v>
      </c>
      <c r="Y1105" s="11">
        <v>2.2490000000000001</v>
      </c>
      <c r="Z1105" s="11">
        <v>2.2999999999999998</v>
      </c>
      <c r="AA1105" s="11">
        <v>2.35</v>
      </c>
      <c r="AB1105" s="11">
        <v>2.2400000000000002</v>
      </c>
      <c r="AC1105" s="11">
        <v>2.3260000000000001</v>
      </c>
      <c r="AD1105" s="11">
        <v>2.2999999999999998</v>
      </c>
      <c r="AE1105" s="11" t="s">
        <v>294</v>
      </c>
      <c r="AF1105" s="11">
        <v>2.31</v>
      </c>
      <c r="AG1105" s="157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A1106" s="30"/>
      <c r="B1106" s="20" t="s">
        <v>239</v>
      </c>
      <c r="C1106" s="12"/>
      <c r="D1106" s="23">
        <v>2.1462500000000002</v>
      </c>
      <c r="E1106" s="23">
        <v>2.2650000000000001</v>
      </c>
      <c r="F1106" s="23">
        <v>2.2403333333333335</v>
      </c>
      <c r="G1106" s="23">
        <v>2.2566666666666664</v>
      </c>
      <c r="H1106" s="23">
        <v>2.3433333333333333</v>
      </c>
      <c r="I1106" s="23">
        <v>2.3583333333333334</v>
      </c>
      <c r="J1106" s="23">
        <v>2.2699999999999996</v>
      </c>
      <c r="K1106" s="23">
        <v>2.3216666666666668</v>
      </c>
      <c r="L1106" s="23">
        <v>2.4900000000000002</v>
      </c>
      <c r="M1106" s="23">
        <v>2.3208500000000001</v>
      </c>
      <c r="N1106" s="23">
        <v>2.415</v>
      </c>
      <c r="O1106" s="23">
        <v>2.2493333333333334</v>
      </c>
      <c r="P1106" s="23">
        <v>2.3653606603290771</v>
      </c>
      <c r="Q1106" s="23">
        <v>2.2939755166666664</v>
      </c>
      <c r="R1106" s="23">
        <v>2.3135963652073923</v>
      </c>
      <c r="S1106" s="23">
        <v>2.5416666666666665</v>
      </c>
      <c r="T1106" s="23">
        <v>2.2066666666666666</v>
      </c>
      <c r="U1106" s="23">
        <v>2.4500000000000002</v>
      </c>
      <c r="V1106" s="23">
        <v>2.3616666666666668</v>
      </c>
      <c r="W1106" s="23">
        <v>2.4363833333333331</v>
      </c>
      <c r="X1106" s="23">
        <v>2.2238333333333338</v>
      </c>
      <c r="Y1106" s="23">
        <v>2.2357</v>
      </c>
      <c r="Z1106" s="23">
        <v>2.2833333333333332</v>
      </c>
      <c r="AA1106" s="23">
        <v>2.3450000000000002</v>
      </c>
      <c r="AB1106" s="23">
        <v>2.3199999999999998</v>
      </c>
      <c r="AC1106" s="23">
        <v>2.3263333333333334</v>
      </c>
      <c r="AD1106" s="23">
        <v>2.2866666666666666</v>
      </c>
      <c r="AE1106" s="23" t="s">
        <v>745</v>
      </c>
      <c r="AF1106" s="23">
        <v>2.3316666666666666</v>
      </c>
      <c r="AG1106" s="157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A1107" s="30"/>
      <c r="B1107" s="3" t="s">
        <v>240</v>
      </c>
      <c r="C1107" s="29"/>
      <c r="D1107" s="11">
        <v>2.1207500000000001</v>
      </c>
      <c r="E1107" s="11">
        <v>2.2749999999999999</v>
      </c>
      <c r="F1107" s="11">
        <v>2.2465000000000002</v>
      </c>
      <c r="G1107" s="11">
        <v>2.2599999999999998</v>
      </c>
      <c r="H1107" s="11">
        <v>2.35</v>
      </c>
      <c r="I1107" s="11">
        <v>2.355</v>
      </c>
      <c r="J1107" s="11">
        <v>2.27</v>
      </c>
      <c r="K1107" s="11">
        <v>2.3250000000000002</v>
      </c>
      <c r="L1107" s="11">
        <v>2.4849999999999999</v>
      </c>
      <c r="M1107" s="11">
        <v>2.3243499999999999</v>
      </c>
      <c r="N1107" s="11">
        <v>2.41</v>
      </c>
      <c r="O1107" s="11">
        <v>2.2269999999999999</v>
      </c>
      <c r="P1107" s="11">
        <v>2.3579294927307002</v>
      </c>
      <c r="Q1107" s="11">
        <v>2.2964934000000001</v>
      </c>
      <c r="R1107" s="11">
        <v>2.3164518082478591</v>
      </c>
      <c r="S1107" s="11">
        <v>2.5449999999999999</v>
      </c>
      <c r="T1107" s="11">
        <v>2.1999999999999997</v>
      </c>
      <c r="U1107" s="11">
        <v>2.4550000000000001</v>
      </c>
      <c r="V1107" s="11">
        <v>2.3727</v>
      </c>
      <c r="W1107" s="11">
        <v>2.4505999999999997</v>
      </c>
      <c r="X1107" s="11">
        <v>2.2264999999999997</v>
      </c>
      <c r="Y1107" s="11">
        <v>2.24655</v>
      </c>
      <c r="Z1107" s="11">
        <v>2.2850000000000001</v>
      </c>
      <c r="AA1107" s="11">
        <v>2.3449999999999998</v>
      </c>
      <c r="AB1107" s="11">
        <v>2.33</v>
      </c>
      <c r="AC1107" s="11">
        <v>2.3250000000000002</v>
      </c>
      <c r="AD1107" s="11">
        <v>2.2850000000000001</v>
      </c>
      <c r="AE1107" s="11" t="s">
        <v>745</v>
      </c>
      <c r="AF1107" s="11">
        <v>2.33</v>
      </c>
      <c r="AG1107" s="157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A1108" s="30"/>
      <c r="B1108" s="3" t="s">
        <v>241</v>
      </c>
      <c r="C1108" s="29"/>
      <c r="D1108" s="24">
        <v>7.0247241938740893E-2</v>
      </c>
      <c r="E1108" s="24">
        <v>2.0736441353327643E-2</v>
      </c>
      <c r="F1108" s="24">
        <v>1.6848343143070908E-2</v>
      </c>
      <c r="G1108" s="24">
        <v>1.0327955589886339E-2</v>
      </c>
      <c r="H1108" s="24">
        <v>2.7325202042558953E-2</v>
      </c>
      <c r="I1108" s="24">
        <v>2.0412414523193166E-2</v>
      </c>
      <c r="J1108" s="24">
        <v>8.9442719099991665E-3</v>
      </c>
      <c r="K1108" s="24">
        <v>9.8319208025017674E-3</v>
      </c>
      <c r="L1108" s="24">
        <v>5.0199601592044667E-2</v>
      </c>
      <c r="M1108" s="24">
        <v>1.4518918692519712E-2</v>
      </c>
      <c r="N1108" s="24">
        <v>2.0736441353327664E-2</v>
      </c>
      <c r="O1108" s="24">
        <v>9.077518750554403E-2</v>
      </c>
      <c r="P1108" s="24">
        <v>1.9049988953455287E-2</v>
      </c>
      <c r="Q1108" s="24">
        <v>2.0711803845577168E-2</v>
      </c>
      <c r="R1108" s="24">
        <v>9.0756284270313251E-2</v>
      </c>
      <c r="S1108" s="24">
        <v>1.4719601443879743E-2</v>
      </c>
      <c r="T1108" s="24">
        <v>2.5033311140691447E-2</v>
      </c>
      <c r="U1108" s="24">
        <v>2.5298221281347094E-2</v>
      </c>
      <c r="V1108" s="24">
        <v>2.7321615374400334E-2</v>
      </c>
      <c r="W1108" s="24">
        <v>3.4986421175459845E-2</v>
      </c>
      <c r="X1108" s="24">
        <v>9.3897106806688137E-3</v>
      </c>
      <c r="Y1108" s="24">
        <v>2.379747885806395E-2</v>
      </c>
      <c r="Z1108" s="24">
        <v>1.211060141638993E-2</v>
      </c>
      <c r="AA1108" s="24">
        <v>2.25831795812724E-2</v>
      </c>
      <c r="AB1108" s="24">
        <v>4.9799598391954872E-2</v>
      </c>
      <c r="AC1108" s="24">
        <v>1.0132456102380425E-2</v>
      </c>
      <c r="AD1108" s="24">
        <v>1.2110601416389928E-2</v>
      </c>
      <c r="AE1108" s="24" t="s">
        <v>745</v>
      </c>
      <c r="AF1108" s="24">
        <v>1.6020819787597267E-2</v>
      </c>
      <c r="AG1108" s="223"/>
      <c r="AH1108" s="224"/>
      <c r="AI1108" s="224"/>
      <c r="AJ1108" s="224"/>
      <c r="AK1108" s="224"/>
      <c r="AL1108" s="224"/>
      <c r="AM1108" s="224"/>
      <c r="AN1108" s="224"/>
      <c r="AO1108" s="224"/>
      <c r="AP1108" s="224"/>
      <c r="AQ1108" s="224"/>
      <c r="AR1108" s="224"/>
      <c r="AS1108" s="224"/>
      <c r="AT1108" s="224"/>
      <c r="AU1108" s="224"/>
      <c r="AV1108" s="224"/>
      <c r="AW1108" s="224"/>
      <c r="AX1108" s="224"/>
      <c r="AY1108" s="224"/>
      <c r="AZ1108" s="224"/>
      <c r="BA1108" s="224"/>
      <c r="BB1108" s="224"/>
      <c r="BC1108" s="224"/>
      <c r="BD1108" s="224"/>
      <c r="BE1108" s="224"/>
      <c r="BF1108" s="224"/>
      <c r="BG1108" s="224"/>
      <c r="BH1108" s="224"/>
      <c r="BI1108" s="224"/>
      <c r="BJ1108" s="224"/>
      <c r="BK1108" s="224"/>
      <c r="BL1108" s="224"/>
      <c r="BM1108" s="56"/>
    </row>
    <row r="1109" spans="1:65">
      <c r="A1109" s="30"/>
      <c r="B1109" s="3" t="s">
        <v>87</v>
      </c>
      <c r="C1109" s="29"/>
      <c r="D1109" s="13">
        <v>3.2730223384387136E-2</v>
      </c>
      <c r="E1109" s="13">
        <v>9.1551617453985174E-3</v>
      </c>
      <c r="F1109" s="13">
        <v>7.5204626438346552E-3</v>
      </c>
      <c r="G1109" s="13">
        <v>4.5766420634651434E-3</v>
      </c>
      <c r="H1109" s="13">
        <v>1.1660825907208657E-2</v>
      </c>
      <c r="I1109" s="13">
        <v>8.6554407872197169E-3</v>
      </c>
      <c r="J1109" s="13">
        <v>3.9402078898674751E-3</v>
      </c>
      <c r="K1109" s="13">
        <v>4.2348546170144011E-3</v>
      </c>
      <c r="L1109" s="13">
        <v>2.0160482567086208E-2</v>
      </c>
      <c r="M1109" s="13">
        <v>6.2558625902232852E-3</v>
      </c>
      <c r="N1109" s="13">
        <v>8.5865181587278117E-3</v>
      </c>
      <c r="O1109" s="13">
        <v>4.0356485257355079E-2</v>
      </c>
      <c r="P1109" s="13">
        <v>8.0537354294228387E-3</v>
      </c>
      <c r="Q1109" s="13">
        <v>9.0287815606999635E-3</v>
      </c>
      <c r="R1109" s="13">
        <v>3.9227362920834202E-2</v>
      </c>
      <c r="S1109" s="13">
        <v>5.7913186008707188E-3</v>
      </c>
      <c r="T1109" s="13">
        <v>1.1344400819044463E-2</v>
      </c>
      <c r="U1109" s="13">
        <v>1.0325804604631466E-2</v>
      </c>
      <c r="V1109" s="13">
        <v>1.1568785620776428E-2</v>
      </c>
      <c r="W1109" s="13">
        <v>1.4359982149275845E-2</v>
      </c>
      <c r="X1109" s="13">
        <v>4.2223086325423719E-3</v>
      </c>
      <c r="Y1109" s="13">
        <v>1.0644307759567003E-2</v>
      </c>
      <c r="Z1109" s="13">
        <v>5.3039130290758818E-3</v>
      </c>
      <c r="AA1109" s="13">
        <v>9.6303537660010225E-3</v>
      </c>
      <c r="AB1109" s="13">
        <v>2.1465344134463309E-2</v>
      </c>
      <c r="AC1109" s="13">
        <v>4.3555478302251434E-3</v>
      </c>
      <c r="AD1109" s="13">
        <v>5.2961813774299975E-3</v>
      </c>
      <c r="AE1109" s="13" t="s">
        <v>745</v>
      </c>
      <c r="AF1109" s="13">
        <v>6.8709734614427172E-3</v>
      </c>
      <c r="AG1109" s="157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A1110" s="30"/>
      <c r="B1110" s="3" t="s">
        <v>242</v>
      </c>
      <c r="C1110" s="29"/>
      <c r="D1110" s="13">
        <v>-7.4504048744121754E-2</v>
      </c>
      <c r="E1110" s="13">
        <v>-2.3297225582031844E-2</v>
      </c>
      <c r="F1110" s="13">
        <v>-3.3933870954648393E-2</v>
      </c>
      <c r="G1110" s="13">
        <v>-2.6890686856564594E-2</v>
      </c>
      <c r="H1110" s="13">
        <v>1.0481310398574806E-2</v>
      </c>
      <c r="I1110" s="13">
        <v>1.6949540692733578E-2</v>
      </c>
      <c r="J1110" s="13">
        <v>-2.1141148817312549E-2</v>
      </c>
      <c r="K1110" s="13">
        <v>1.1383110847900113E-3</v>
      </c>
      <c r="L1110" s="13">
        <v>7.3726228830349072E-2</v>
      </c>
      <c r="M1110" s="13">
        <v>7.8615187988573254E-4</v>
      </c>
      <c r="N1110" s="13">
        <v>4.1385077359555433E-2</v>
      </c>
      <c r="O1110" s="13">
        <v>-3.0052932778153241E-2</v>
      </c>
      <c r="P1110" s="13">
        <v>1.9979831983455432E-2</v>
      </c>
      <c r="Q1110" s="13">
        <v>-1.0802537935883039E-2</v>
      </c>
      <c r="R1110" s="13">
        <v>-2.3417268073347985E-3</v>
      </c>
      <c r="S1110" s="13">
        <v>9.6005688732451189E-2</v>
      </c>
      <c r="T1110" s="13">
        <v>-4.8451454503760316E-2</v>
      </c>
      <c r="U1110" s="13">
        <v>5.6477614712592494E-2</v>
      </c>
      <c r="V1110" s="13">
        <v>1.8386925202546589E-2</v>
      </c>
      <c r="W1110" s="13">
        <v>5.0605898990006004E-2</v>
      </c>
      <c r="X1110" s="13">
        <v>-4.1048924278222931E-2</v>
      </c>
      <c r="Y1110" s="13">
        <v>-3.5931835423288594E-2</v>
      </c>
      <c r="Z1110" s="13">
        <v>-1.5391610778060172E-2</v>
      </c>
      <c r="AA1110" s="13">
        <v>1.1200002653481311E-2</v>
      </c>
      <c r="AB1110" s="13">
        <v>4.1961882988328369E-4</v>
      </c>
      <c r="AC1110" s="13">
        <v>3.1506493985282713E-3</v>
      </c>
      <c r="AD1110" s="13">
        <v>-1.395422626824705E-2</v>
      </c>
      <c r="AE1110" s="13" t="s">
        <v>745</v>
      </c>
      <c r="AF1110" s="13">
        <v>5.4504646142290447E-3</v>
      </c>
      <c r="AG1110" s="157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A1111" s="30"/>
      <c r="B1111" s="46" t="s">
        <v>243</v>
      </c>
      <c r="C1111" s="47"/>
      <c r="D1111" s="45">
        <v>2.46</v>
      </c>
      <c r="E1111" s="45">
        <v>0.78</v>
      </c>
      <c r="F1111" s="45">
        <v>1.1299999999999999</v>
      </c>
      <c r="G1111" s="45">
        <v>0.9</v>
      </c>
      <c r="H1111" s="45">
        <v>0.32</v>
      </c>
      <c r="I1111" s="45">
        <v>0.54</v>
      </c>
      <c r="J1111" s="45">
        <v>0.71</v>
      </c>
      <c r="K1111" s="45">
        <v>0.02</v>
      </c>
      <c r="L1111" s="45">
        <v>2.4</v>
      </c>
      <c r="M1111" s="45">
        <v>0.01</v>
      </c>
      <c r="N1111" s="45">
        <v>1.34</v>
      </c>
      <c r="O1111" s="45">
        <v>1.01</v>
      </c>
      <c r="P1111" s="45">
        <v>0.64</v>
      </c>
      <c r="Q1111" s="45">
        <v>0.37</v>
      </c>
      <c r="R1111" s="45">
        <v>0.1</v>
      </c>
      <c r="S1111" s="45">
        <v>3.13</v>
      </c>
      <c r="T1111" s="45">
        <v>1.61</v>
      </c>
      <c r="U1111" s="45">
        <v>1.83</v>
      </c>
      <c r="V1111" s="45">
        <v>0.57999999999999996</v>
      </c>
      <c r="W1111" s="45">
        <v>1.64</v>
      </c>
      <c r="X1111" s="45">
        <v>1.37</v>
      </c>
      <c r="Y1111" s="45">
        <v>1.2</v>
      </c>
      <c r="Z1111" s="45">
        <v>0.52</v>
      </c>
      <c r="AA1111" s="45">
        <v>0.35</v>
      </c>
      <c r="AB1111" s="45">
        <v>0.01</v>
      </c>
      <c r="AC1111" s="45">
        <v>0.08</v>
      </c>
      <c r="AD1111" s="45">
        <v>0.48</v>
      </c>
      <c r="AE1111" s="45" t="s">
        <v>244</v>
      </c>
      <c r="AF1111" s="45">
        <v>0.16</v>
      </c>
      <c r="AG1111" s="157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B1112" s="31"/>
      <c r="C1112" s="20"/>
      <c r="D1112" s="20"/>
      <c r="E1112" s="20"/>
      <c r="F1112" s="20"/>
      <c r="G1112" s="20"/>
      <c r="H1112" s="20"/>
      <c r="I1112" s="20"/>
      <c r="J1112" s="20"/>
      <c r="K1112" s="20"/>
      <c r="L1112" s="20"/>
      <c r="M1112" s="20"/>
      <c r="N1112" s="20"/>
      <c r="O1112" s="20"/>
      <c r="P1112" s="20"/>
      <c r="Q1112" s="20"/>
      <c r="R1112" s="20"/>
      <c r="S1112" s="20"/>
      <c r="T1112" s="20"/>
      <c r="U1112" s="20"/>
      <c r="V1112" s="20"/>
      <c r="W1112" s="20"/>
      <c r="X1112" s="20"/>
      <c r="Y1112" s="20"/>
      <c r="Z1112" s="20"/>
      <c r="AA1112" s="20"/>
      <c r="AB1112" s="20"/>
      <c r="AC1112" s="20"/>
      <c r="AD1112" s="20"/>
      <c r="AE1112" s="20"/>
      <c r="AF1112" s="20"/>
      <c r="BM1112" s="55"/>
    </row>
    <row r="1113" spans="1:65" ht="15">
      <c r="B1113" s="8" t="s">
        <v>547</v>
      </c>
      <c r="BM1113" s="28" t="s">
        <v>67</v>
      </c>
    </row>
    <row r="1114" spans="1:65" ht="15">
      <c r="A1114" s="25" t="s">
        <v>45</v>
      </c>
      <c r="B1114" s="18" t="s">
        <v>114</v>
      </c>
      <c r="C1114" s="15" t="s">
        <v>115</v>
      </c>
      <c r="D1114" s="16" t="s">
        <v>235</v>
      </c>
      <c r="E1114" s="17" t="s">
        <v>235</v>
      </c>
      <c r="F1114" s="17" t="s">
        <v>235</v>
      </c>
      <c r="G1114" s="17" t="s">
        <v>235</v>
      </c>
      <c r="H1114" s="17" t="s">
        <v>235</v>
      </c>
      <c r="I1114" s="17" t="s">
        <v>235</v>
      </c>
      <c r="J1114" s="17" t="s">
        <v>235</v>
      </c>
      <c r="K1114" s="17" t="s">
        <v>235</v>
      </c>
      <c r="L1114" s="17" t="s">
        <v>235</v>
      </c>
      <c r="M1114" s="17" t="s">
        <v>235</v>
      </c>
      <c r="N1114" s="17" t="s">
        <v>235</v>
      </c>
      <c r="O1114" s="17" t="s">
        <v>235</v>
      </c>
      <c r="P1114" s="17" t="s">
        <v>235</v>
      </c>
      <c r="Q1114" s="17" t="s">
        <v>235</v>
      </c>
      <c r="R1114" s="17" t="s">
        <v>235</v>
      </c>
      <c r="S1114" s="17" t="s">
        <v>235</v>
      </c>
      <c r="T1114" s="17" t="s">
        <v>235</v>
      </c>
      <c r="U1114" s="17" t="s">
        <v>235</v>
      </c>
      <c r="V1114" s="17" t="s">
        <v>235</v>
      </c>
      <c r="W1114" s="17" t="s">
        <v>235</v>
      </c>
      <c r="X1114" s="17" t="s">
        <v>235</v>
      </c>
      <c r="Y1114" s="17" t="s">
        <v>235</v>
      </c>
      <c r="Z1114" s="17" t="s">
        <v>235</v>
      </c>
      <c r="AA1114" s="17" t="s">
        <v>235</v>
      </c>
      <c r="AB1114" s="17" t="s">
        <v>235</v>
      </c>
      <c r="AC1114" s="17" t="s">
        <v>235</v>
      </c>
      <c r="AD1114" s="17" t="s">
        <v>235</v>
      </c>
      <c r="AE1114" s="17" t="s">
        <v>235</v>
      </c>
      <c r="AF1114" s="157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>
        <v>1</v>
      </c>
    </row>
    <row r="1115" spans="1:65">
      <c r="A1115" s="30"/>
      <c r="B1115" s="19" t="s">
        <v>236</v>
      </c>
      <c r="C1115" s="9" t="s">
        <v>236</v>
      </c>
      <c r="D1115" s="154" t="s">
        <v>246</v>
      </c>
      <c r="E1115" s="156" t="s">
        <v>247</v>
      </c>
      <c r="F1115" s="156" t="s">
        <v>248</v>
      </c>
      <c r="G1115" s="156" t="s">
        <v>249</v>
      </c>
      <c r="H1115" s="156" t="s">
        <v>250</v>
      </c>
      <c r="I1115" s="156" t="s">
        <v>251</v>
      </c>
      <c r="J1115" s="156" t="s">
        <v>252</v>
      </c>
      <c r="K1115" s="156" t="s">
        <v>253</v>
      </c>
      <c r="L1115" s="156" t="s">
        <v>254</v>
      </c>
      <c r="M1115" s="156" t="s">
        <v>255</v>
      </c>
      <c r="N1115" s="156" t="s">
        <v>256</v>
      </c>
      <c r="O1115" s="156" t="s">
        <v>257</v>
      </c>
      <c r="P1115" s="156" t="s">
        <v>258</v>
      </c>
      <c r="Q1115" s="156" t="s">
        <v>260</v>
      </c>
      <c r="R1115" s="156" t="s">
        <v>261</v>
      </c>
      <c r="S1115" s="156" t="s">
        <v>262</v>
      </c>
      <c r="T1115" s="156" t="s">
        <v>263</v>
      </c>
      <c r="U1115" s="156" t="s">
        <v>264</v>
      </c>
      <c r="V1115" s="156" t="s">
        <v>265</v>
      </c>
      <c r="W1115" s="156" t="s">
        <v>266</v>
      </c>
      <c r="X1115" s="156" t="s">
        <v>267</v>
      </c>
      <c r="Y1115" s="156" t="s">
        <v>268</v>
      </c>
      <c r="Z1115" s="156" t="s">
        <v>269</v>
      </c>
      <c r="AA1115" s="156" t="s">
        <v>270</v>
      </c>
      <c r="AB1115" s="156" t="s">
        <v>271</v>
      </c>
      <c r="AC1115" s="156" t="s">
        <v>272</v>
      </c>
      <c r="AD1115" s="156" t="s">
        <v>237</v>
      </c>
      <c r="AE1115" s="156" t="s">
        <v>273</v>
      </c>
      <c r="AF1115" s="157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 t="s">
        <v>3</v>
      </c>
    </row>
    <row r="1116" spans="1:65">
      <c r="A1116" s="30"/>
      <c r="B1116" s="19"/>
      <c r="C1116" s="9"/>
      <c r="D1116" s="10" t="s">
        <v>118</v>
      </c>
      <c r="E1116" s="11" t="s">
        <v>286</v>
      </c>
      <c r="F1116" s="11" t="s">
        <v>286</v>
      </c>
      <c r="G1116" s="11" t="s">
        <v>287</v>
      </c>
      <c r="H1116" s="11" t="s">
        <v>287</v>
      </c>
      <c r="I1116" s="11" t="s">
        <v>287</v>
      </c>
      <c r="J1116" s="11" t="s">
        <v>287</v>
      </c>
      <c r="K1116" s="11" t="s">
        <v>287</v>
      </c>
      <c r="L1116" s="11" t="s">
        <v>287</v>
      </c>
      <c r="M1116" s="11" t="s">
        <v>286</v>
      </c>
      <c r="N1116" s="11" t="s">
        <v>286</v>
      </c>
      <c r="O1116" s="11" t="s">
        <v>286</v>
      </c>
      <c r="P1116" s="11" t="s">
        <v>286</v>
      </c>
      <c r="Q1116" s="11" t="s">
        <v>118</v>
      </c>
      <c r="R1116" s="11" t="s">
        <v>118</v>
      </c>
      <c r="S1116" s="11" t="s">
        <v>286</v>
      </c>
      <c r="T1116" s="11" t="s">
        <v>287</v>
      </c>
      <c r="U1116" s="11" t="s">
        <v>286</v>
      </c>
      <c r="V1116" s="11" t="s">
        <v>287</v>
      </c>
      <c r="W1116" s="11" t="s">
        <v>287</v>
      </c>
      <c r="X1116" s="11" t="s">
        <v>118</v>
      </c>
      <c r="Y1116" s="11" t="s">
        <v>287</v>
      </c>
      <c r="Z1116" s="11" t="s">
        <v>118</v>
      </c>
      <c r="AA1116" s="11" t="s">
        <v>287</v>
      </c>
      <c r="AB1116" s="11" t="s">
        <v>287</v>
      </c>
      <c r="AC1116" s="11" t="s">
        <v>287</v>
      </c>
      <c r="AD1116" s="11" t="s">
        <v>118</v>
      </c>
      <c r="AE1116" s="11" t="s">
        <v>286</v>
      </c>
      <c r="AF1116" s="157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0</v>
      </c>
    </row>
    <row r="1117" spans="1:65">
      <c r="A1117" s="30"/>
      <c r="B1117" s="19"/>
      <c r="C1117" s="9"/>
      <c r="D1117" s="26"/>
      <c r="E1117" s="26"/>
      <c r="F1117" s="26"/>
      <c r="G1117" s="26"/>
      <c r="H1117" s="26"/>
      <c r="I1117" s="26"/>
      <c r="J1117" s="26"/>
      <c r="K1117" s="26"/>
      <c r="L1117" s="26"/>
      <c r="M1117" s="26"/>
      <c r="N1117" s="26"/>
      <c r="O1117" s="26"/>
      <c r="P1117" s="26"/>
      <c r="Q1117" s="26"/>
      <c r="R1117" s="26"/>
      <c r="S1117" s="26"/>
      <c r="T1117" s="26"/>
      <c r="U1117" s="26"/>
      <c r="V1117" s="26"/>
      <c r="W1117" s="26"/>
      <c r="X1117" s="26"/>
      <c r="Y1117" s="26"/>
      <c r="Z1117" s="26"/>
      <c r="AA1117" s="26"/>
      <c r="AB1117" s="26"/>
      <c r="AC1117" s="26"/>
      <c r="AD1117" s="26"/>
      <c r="AE1117" s="26"/>
      <c r="AF1117" s="157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0</v>
      </c>
    </row>
    <row r="1118" spans="1:65">
      <c r="A1118" s="30"/>
      <c r="B1118" s="18">
        <v>1</v>
      </c>
      <c r="C1118" s="14">
        <v>1</v>
      </c>
      <c r="D1118" s="228">
        <v>154</v>
      </c>
      <c r="E1118" s="228">
        <v>160</v>
      </c>
      <c r="F1118" s="228">
        <v>159</v>
      </c>
      <c r="G1118" s="228">
        <v>177</v>
      </c>
      <c r="H1118" s="238">
        <v>145</v>
      </c>
      <c r="I1118" s="228">
        <v>167</v>
      </c>
      <c r="J1118" s="228">
        <v>146.5</v>
      </c>
      <c r="K1118" s="228">
        <v>166</v>
      </c>
      <c r="L1118" s="228">
        <v>152</v>
      </c>
      <c r="M1118" s="228">
        <v>161.9</v>
      </c>
      <c r="N1118" s="228">
        <v>150.69999999999999</v>
      </c>
      <c r="O1118" s="228">
        <v>152.1</v>
      </c>
      <c r="P1118" s="228">
        <v>155.1582795883117</v>
      </c>
      <c r="Q1118" s="228">
        <v>148.67973285056667</v>
      </c>
      <c r="R1118" s="228">
        <v>155.69999999999999</v>
      </c>
      <c r="S1118" s="228">
        <v>164</v>
      </c>
      <c r="T1118" s="228">
        <v>158.80000000000001</v>
      </c>
      <c r="U1118" s="229">
        <v>134</v>
      </c>
      <c r="V1118" s="228">
        <v>147.6</v>
      </c>
      <c r="W1118" s="228">
        <v>160</v>
      </c>
      <c r="X1118" s="228">
        <v>152.75</v>
      </c>
      <c r="Y1118" s="228">
        <v>158</v>
      </c>
      <c r="Z1118" s="228">
        <v>162</v>
      </c>
      <c r="AA1118" s="228">
        <v>171</v>
      </c>
      <c r="AB1118" s="228">
        <v>163.19999999999999</v>
      </c>
      <c r="AC1118" s="228">
        <v>158.30000000000001</v>
      </c>
      <c r="AD1118" s="228">
        <v>152</v>
      </c>
      <c r="AE1118" s="228">
        <v>158.30000000000001</v>
      </c>
      <c r="AF1118" s="230"/>
      <c r="AG1118" s="231"/>
      <c r="AH1118" s="231"/>
      <c r="AI1118" s="231"/>
      <c r="AJ1118" s="231"/>
      <c r="AK1118" s="231"/>
      <c r="AL1118" s="231"/>
      <c r="AM1118" s="231"/>
      <c r="AN1118" s="231"/>
      <c r="AO1118" s="231"/>
      <c r="AP1118" s="231"/>
      <c r="AQ1118" s="231"/>
      <c r="AR1118" s="231"/>
      <c r="AS1118" s="231"/>
      <c r="AT1118" s="231"/>
      <c r="AU1118" s="231"/>
      <c r="AV1118" s="231"/>
      <c r="AW1118" s="231"/>
      <c r="AX1118" s="231"/>
      <c r="AY1118" s="231"/>
      <c r="AZ1118" s="231"/>
      <c r="BA1118" s="231"/>
      <c r="BB1118" s="231"/>
      <c r="BC1118" s="231"/>
      <c r="BD1118" s="231"/>
      <c r="BE1118" s="231"/>
      <c r="BF1118" s="231"/>
      <c r="BG1118" s="231"/>
      <c r="BH1118" s="231"/>
      <c r="BI1118" s="231"/>
      <c r="BJ1118" s="231"/>
      <c r="BK1118" s="231"/>
      <c r="BL1118" s="231"/>
      <c r="BM1118" s="232">
        <v>1</v>
      </c>
    </row>
    <row r="1119" spans="1:65">
      <c r="A1119" s="30"/>
      <c r="B1119" s="19">
        <v>1</v>
      </c>
      <c r="C1119" s="9">
        <v>2</v>
      </c>
      <c r="D1119" s="233">
        <v>147</v>
      </c>
      <c r="E1119" s="233">
        <v>153</v>
      </c>
      <c r="F1119" s="233">
        <v>157.69999999999999</v>
      </c>
      <c r="G1119" s="233">
        <v>179</v>
      </c>
      <c r="H1119" s="233">
        <v>169.5</v>
      </c>
      <c r="I1119" s="233">
        <v>164.5</v>
      </c>
      <c r="J1119" s="233">
        <v>145.5</v>
      </c>
      <c r="K1119" s="233">
        <v>159.5</v>
      </c>
      <c r="L1119" s="233">
        <v>163</v>
      </c>
      <c r="M1119" s="233">
        <v>159.5</v>
      </c>
      <c r="N1119" s="233">
        <v>145.19999999999999</v>
      </c>
      <c r="O1119" s="233">
        <v>143.4</v>
      </c>
      <c r="P1119" s="233">
        <v>146.81257450976295</v>
      </c>
      <c r="Q1119" s="233">
        <v>150.0063803589</v>
      </c>
      <c r="R1119" s="233">
        <v>153.80000000000001</v>
      </c>
      <c r="S1119" s="233">
        <v>159</v>
      </c>
      <c r="T1119" s="233">
        <v>161</v>
      </c>
      <c r="U1119" s="235">
        <v>132</v>
      </c>
      <c r="V1119" s="234">
        <v>151.6</v>
      </c>
      <c r="W1119" s="233">
        <v>164</v>
      </c>
      <c r="X1119" s="233">
        <v>151.6</v>
      </c>
      <c r="Y1119" s="233">
        <v>159</v>
      </c>
      <c r="Z1119" s="233">
        <v>165</v>
      </c>
      <c r="AA1119" s="233">
        <v>168</v>
      </c>
      <c r="AB1119" s="233">
        <v>162.9</v>
      </c>
      <c r="AC1119" s="233">
        <v>158.6</v>
      </c>
      <c r="AD1119" s="233">
        <v>153</v>
      </c>
      <c r="AE1119" s="233">
        <v>168</v>
      </c>
      <c r="AF1119" s="230"/>
      <c r="AG1119" s="231"/>
      <c r="AH1119" s="231"/>
      <c r="AI1119" s="231"/>
      <c r="AJ1119" s="231"/>
      <c r="AK1119" s="231"/>
      <c r="AL1119" s="231"/>
      <c r="AM1119" s="231"/>
      <c r="AN1119" s="231"/>
      <c r="AO1119" s="231"/>
      <c r="AP1119" s="231"/>
      <c r="AQ1119" s="231"/>
      <c r="AR1119" s="231"/>
      <c r="AS1119" s="231"/>
      <c r="AT1119" s="231"/>
      <c r="AU1119" s="231"/>
      <c r="AV1119" s="231"/>
      <c r="AW1119" s="231"/>
      <c r="AX1119" s="231"/>
      <c r="AY1119" s="231"/>
      <c r="AZ1119" s="231"/>
      <c r="BA1119" s="231"/>
      <c r="BB1119" s="231"/>
      <c r="BC1119" s="231"/>
      <c r="BD1119" s="231"/>
      <c r="BE1119" s="231"/>
      <c r="BF1119" s="231"/>
      <c r="BG1119" s="231"/>
      <c r="BH1119" s="231"/>
      <c r="BI1119" s="231"/>
      <c r="BJ1119" s="231"/>
      <c r="BK1119" s="231"/>
      <c r="BL1119" s="231"/>
      <c r="BM1119" s="232">
        <v>14</v>
      </c>
    </row>
    <row r="1120" spans="1:65">
      <c r="A1120" s="30"/>
      <c r="B1120" s="19">
        <v>1</v>
      </c>
      <c r="C1120" s="9">
        <v>3</v>
      </c>
      <c r="D1120" s="233">
        <v>154</v>
      </c>
      <c r="E1120" s="233">
        <v>149</v>
      </c>
      <c r="F1120" s="233">
        <v>159.4</v>
      </c>
      <c r="G1120" s="233">
        <v>180.5</v>
      </c>
      <c r="H1120" s="233">
        <v>174</v>
      </c>
      <c r="I1120" s="233">
        <v>157</v>
      </c>
      <c r="J1120" s="233">
        <v>146.5</v>
      </c>
      <c r="K1120" s="233">
        <v>172.5</v>
      </c>
      <c r="L1120" s="233">
        <v>156</v>
      </c>
      <c r="M1120" s="233">
        <v>165.4</v>
      </c>
      <c r="N1120" s="233">
        <v>144.9</v>
      </c>
      <c r="O1120" s="233">
        <v>149.9</v>
      </c>
      <c r="P1120" s="233">
        <v>155.36364202432665</v>
      </c>
      <c r="Q1120" s="233">
        <v>148.9784284989</v>
      </c>
      <c r="R1120" s="233">
        <v>156.80000000000001</v>
      </c>
      <c r="S1120" s="233">
        <v>155</v>
      </c>
      <c r="T1120" s="233">
        <v>160.69999999999999</v>
      </c>
      <c r="U1120" s="235">
        <v>134</v>
      </c>
      <c r="V1120" s="233">
        <v>141.80000000000001</v>
      </c>
      <c r="W1120" s="233">
        <v>161</v>
      </c>
      <c r="X1120" s="233">
        <v>148.31</v>
      </c>
      <c r="Y1120" s="233">
        <v>158</v>
      </c>
      <c r="Z1120" s="233">
        <v>164</v>
      </c>
      <c r="AA1120" s="233">
        <v>171</v>
      </c>
      <c r="AB1120" s="233">
        <v>163.30000000000001</v>
      </c>
      <c r="AC1120" s="233">
        <v>157.30000000000001</v>
      </c>
      <c r="AD1120" s="233">
        <v>151</v>
      </c>
      <c r="AE1120" s="233">
        <v>163.5</v>
      </c>
      <c r="AF1120" s="230"/>
      <c r="AG1120" s="231"/>
      <c r="AH1120" s="231"/>
      <c r="AI1120" s="231"/>
      <c r="AJ1120" s="231"/>
      <c r="AK1120" s="231"/>
      <c r="AL1120" s="231"/>
      <c r="AM1120" s="231"/>
      <c r="AN1120" s="231"/>
      <c r="AO1120" s="231"/>
      <c r="AP1120" s="231"/>
      <c r="AQ1120" s="231"/>
      <c r="AR1120" s="231"/>
      <c r="AS1120" s="231"/>
      <c r="AT1120" s="231"/>
      <c r="AU1120" s="231"/>
      <c r="AV1120" s="231"/>
      <c r="AW1120" s="231"/>
      <c r="AX1120" s="231"/>
      <c r="AY1120" s="231"/>
      <c r="AZ1120" s="231"/>
      <c r="BA1120" s="231"/>
      <c r="BB1120" s="231"/>
      <c r="BC1120" s="231"/>
      <c r="BD1120" s="231"/>
      <c r="BE1120" s="231"/>
      <c r="BF1120" s="231"/>
      <c r="BG1120" s="231"/>
      <c r="BH1120" s="231"/>
      <c r="BI1120" s="231"/>
      <c r="BJ1120" s="231"/>
      <c r="BK1120" s="231"/>
      <c r="BL1120" s="231"/>
      <c r="BM1120" s="232">
        <v>16</v>
      </c>
    </row>
    <row r="1121" spans="1:65">
      <c r="A1121" s="30"/>
      <c r="B1121" s="19">
        <v>1</v>
      </c>
      <c r="C1121" s="9">
        <v>4</v>
      </c>
      <c r="D1121" s="233">
        <v>156</v>
      </c>
      <c r="E1121" s="233">
        <v>149</v>
      </c>
      <c r="F1121" s="233">
        <v>159.5</v>
      </c>
      <c r="G1121" s="233">
        <v>180</v>
      </c>
      <c r="H1121" s="233">
        <v>160</v>
      </c>
      <c r="I1121" s="233">
        <v>165</v>
      </c>
      <c r="J1121" s="233">
        <v>143.5</v>
      </c>
      <c r="K1121" s="233">
        <v>176.5</v>
      </c>
      <c r="L1121" s="233">
        <v>158</v>
      </c>
      <c r="M1121" s="233">
        <v>154.6</v>
      </c>
      <c r="N1121" s="233">
        <v>144.30000000000001</v>
      </c>
      <c r="O1121" s="234">
        <v>131.4</v>
      </c>
      <c r="P1121" s="233">
        <v>159.72169558667304</v>
      </c>
      <c r="Q1121" s="233">
        <v>145.0186326589</v>
      </c>
      <c r="R1121" s="233">
        <v>153.5</v>
      </c>
      <c r="S1121" s="233">
        <v>158</v>
      </c>
      <c r="T1121" s="233">
        <v>159.30000000000001</v>
      </c>
      <c r="U1121" s="235">
        <v>135</v>
      </c>
      <c r="V1121" s="233">
        <v>143.19999999999999</v>
      </c>
      <c r="W1121" s="233">
        <v>164</v>
      </c>
      <c r="X1121" s="233">
        <v>150.47999999999999</v>
      </c>
      <c r="Y1121" s="233">
        <v>159</v>
      </c>
      <c r="Z1121" s="233">
        <v>167</v>
      </c>
      <c r="AA1121" s="233">
        <v>169</v>
      </c>
      <c r="AB1121" s="233">
        <v>158</v>
      </c>
      <c r="AC1121" s="233">
        <v>155.1</v>
      </c>
      <c r="AD1121" s="233">
        <v>153</v>
      </c>
      <c r="AE1121" s="233">
        <v>155.4</v>
      </c>
      <c r="AF1121" s="230"/>
      <c r="AG1121" s="231"/>
      <c r="AH1121" s="231"/>
      <c r="AI1121" s="231"/>
      <c r="AJ1121" s="231"/>
      <c r="AK1121" s="231"/>
      <c r="AL1121" s="231"/>
      <c r="AM1121" s="231"/>
      <c r="AN1121" s="231"/>
      <c r="AO1121" s="231"/>
      <c r="AP1121" s="231"/>
      <c r="AQ1121" s="231"/>
      <c r="AR1121" s="231"/>
      <c r="AS1121" s="231"/>
      <c r="AT1121" s="231"/>
      <c r="AU1121" s="231"/>
      <c r="AV1121" s="231"/>
      <c r="AW1121" s="231"/>
      <c r="AX1121" s="231"/>
      <c r="AY1121" s="231"/>
      <c r="AZ1121" s="231"/>
      <c r="BA1121" s="231"/>
      <c r="BB1121" s="231"/>
      <c r="BC1121" s="231"/>
      <c r="BD1121" s="231"/>
      <c r="BE1121" s="231"/>
      <c r="BF1121" s="231"/>
      <c r="BG1121" s="231"/>
      <c r="BH1121" s="231"/>
      <c r="BI1121" s="231"/>
      <c r="BJ1121" s="231"/>
      <c r="BK1121" s="231"/>
      <c r="BL1121" s="231"/>
      <c r="BM1121" s="232">
        <v>157.67633980853395</v>
      </c>
    </row>
    <row r="1122" spans="1:65">
      <c r="A1122" s="30"/>
      <c r="B1122" s="19">
        <v>1</v>
      </c>
      <c r="C1122" s="9">
        <v>5</v>
      </c>
      <c r="D1122" s="233">
        <v>152</v>
      </c>
      <c r="E1122" s="233">
        <v>155</v>
      </c>
      <c r="F1122" s="233">
        <v>160.4</v>
      </c>
      <c r="G1122" s="233">
        <v>181</v>
      </c>
      <c r="H1122" s="233">
        <v>168.5</v>
      </c>
      <c r="I1122" s="233">
        <v>165.5</v>
      </c>
      <c r="J1122" s="233">
        <v>146.5</v>
      </c>
      <c r="K1122" s="233">
        <v>160.5</v>
      </c>
      <c r="L1122" s="233">
        <v>168</v>
      </c>
      <c r="M1122" s="233">
        <v>156.1</v>
      </c>
      <c r="N1122" s="233">
        <v>149.30000000000001</v>
      </c>
      <c r="O1122" s="233">
        <v>152.80000000000001</v>
      </c>
      <c r="P1122" s="233">
        <v>152.47217338534881</v>
      </c>
      <c r="Q1122" s="233">
        <v>149.1578730889</v>
      </c>
      <c r="R1122" s="234">
        <v>176.4</v>
      </c>
      <c r="S1122" s="233">
        <v>164</v>
      </c>
      <c r="T1122" s="233">
        <v>161.4</v>
      </c>
      <c r="U1122" s="235">
        <v>133</v>
      </c>
      <c r="V1122" s="233">
        <v>141.5</v>
      </c>
      <c r="W1122" s="233">
        <v>161</v>
      </c>
      <c r="X1122" s="233">
        <v>150.07</v>
      </c>
      <c r="Y1122" s="233">
        <v>158</v>
      </c>
      <c r="Z1122" s="233">
        <v>162</v>
      </c>
      <c r="AA1122" s="233">
        <v>166</v>
      </c>
      <c r="AB1122" s="233">
        <v>158</v>
      </c>
      <c r="AC1122" s="233">
        <v>167.2</v>
      </c>
      <c r="AD1122" s="233">
        <v>149</v>
      </c>
      <c r="AE1122" s="233">
        <v>159.80000000000001</v>
      </c>
      <c r="AF1122" s="230"/>
      <c r="AG1122" s="231"/>
      <c r="AH1122" s="231"/>
      <c r="AI1122" s="231"/>
      <c r="AJ1122" s="231"/>
      <c r="AK1122" s="231"/>
      <c r="AL1122" s="231"/>
      <c r="AM1122" s="231"/>
      <c r="AN1122" s="231"/>
      <c r="AO1122" s="231"/>
      <c r="AP1122" s="231"/>
      <c r="AQ1122" s="231"/>
      <c r="AR1122" s="231"/>
      <c r="AS1122" s="231"/>
      <c r="AT1122" s="231"/>
      <c r="AU1122" s="231"/>
      <c r="AV1122" s="231"/>
      <c r="AW1122" s="231"/>
      <c r="AX1122" s="231"/>
      <c r="AY1122" s="231"/>
      <c r="AZ1122" s="231"/>
      <c r="BA1122" s="231"/>
      <c r="BB1122" s="231"/>
      <c r="BC1122" s="231"/>
      <c r="BD1122" s="231"/>
      <c r="BE1122" s="231"/>
      <c r="BF1122" s="231"/>
      <c r="BG1122" s="231"/>
      <c r="BH1122" s="231"/>
      <c r="BI1122" s="231"/>
      <c r="BJ1122" s="231"/>
      <c r="BK1122" s="231"/>
      <c r="BL1122" s="231"/>
      <c r="BM1122" s="232">
        <v>68</v>
      </c>
    </row>
    <row r="1123" spans="1:65">
      <c r="A1123" s="30"/>
      <c r="B1123" s="19">
        <v>1</v>
      </c>
      <c r="C1123" s="9">
        <v>6</v>
      </c>
      <c r="D1123" s="233">
        <v>155</v>
      </c>
      <c r="E1123" s="233">
        <v>154</v>
      </c>
      <c r="F1123" s="234">
        <v>150.1</v>
      </c>
      <c r="G1123" s="233">
        <v>182.5</v>
      </c>
      <c r="H1123" s="233">
        <v>165.5</v>
      </c>
      <c r="I1123" s="233">
        <v>161.5</v>
      </c>
      <c r="J1123" s="233">
        <v>152</v>
      </c>
      <c r="K1123" s="233">
        <v>153.5</v>
      </c>
      <c r="L1123" s="234">
        <v>188</v>
      </c>
      <c r="M1123" s="233">
        <v>155.5</v>
      </c>
      <c r="N1123" s="233">
        <v>143.69999999999999</v>
      </c>
      <c r="O1123" s="233">
        <v>149.5</v>
      </c>
      <c r="P1123" s="233">
        <v>150.54011657301362</v>
      </c>
      <c r="Q1123" s="233">
        <v>145.01751985889999</v>
      </c>
      <c r="R1123" s="233">
        <v>158.6</v>
      </c>
      <c r="S1123" s="233">
        <v>162</v>
      </c>
      <c r="T1123" s="233">
        <v>155.1</v>
      </c>
      <c r="U1123" s="235">
        <v>130</v>
      </c>
      <c r="V1123" s="233">
        <v>141.9</v>
      </c>
      <c r="W1123" s="233">
        <v>168</v>
      </c>
      <c r="X1123" s="233">
        <v>151.21</v>
      </c>
      <c r="Y1123" s="233">
        <v>151</v>
      </c>
      <c r="Z1123" s="233">
        <v>161</v>
      </c>
      <c r="AA1123" s="233">
        <v>167</v>
      </c>
      <c r="AB1123" s="233">
        <v>158.5</v>
      </c>
      <c r="AC1123" s="233">
        <v>162.69999999999999</v>
      </c>
      <c r="AD1123" s="233">
        <v>148</v>
      </c>
      <c r="AE1123" s="233">
        <v>160.1</v>
      </c>
      <c r="AF1123" s="230"/>
      <c r="AG1123" s="231"/>
      <c r="AH1123" s="231"/>
      <c r="AI1123" s="231"/>
      <c r="AJ1123" s="231"/>
      <c r="AK1123" s="231"/>
      <c r="AL1123" s="231"/>
      <c r="AM1123" s="231"/>
      <c r="AN1123" s="231"/>
      <c r="AO1123" s="231"/>
      <c r="AP1123" s="231"/>
      <c r="AQ1123" s="231"/>
      <c r="AR1123" s="231"/>
      <c r="AS1123" s="231"/>
      <c r="AT1123" s="231"/>
      <c r="AU1123" s="231"/>
      <c r="AV1123" s="231"/>
      <c r="AW1123" s="231"/>
      <c r="AX1123" s="231"/>
      <c r="AY1123" s="231"/>
      <c r="AZ1123" s="231"/>
      <c r="BA1123" s="231"/>
      <c r="BB1123" s="231"/>
      <c r="BC1123" s="231"/>
      <c r="BD1123" s="231"/>
      <c r="BE1123" s="231"/>
      <c r="BF1123" s="231"/>
      <c r="BG1123" s="231"/>
      <c r="BH1123" s="231"/>
      <c r="BI1123" s="231"/>
      <c r="BJ1123" s="231"/>
      <c r="BK1123" s="231"/>
      <c r="BL1123" s="231"/>
      <c r="BM1123" s="236"/>
    </row>
    <row r="1124" spans="1:65">
      <c r="A1124" s="30"/>
      <c r="B1124" s="20" t="s">
        <v>239</v>
      </c>
      <c r="C1124" s="12"/>
      <c r="D1124" s="237">
        <v>153</v>
      </c>
      <c r="E1124" s="237">
        <v>153.33333333333334</v>
      </c>
      <c r="F1124" s="237">
        <v>157.68333333333334</v>
      </c>
      <c r="G1124" s="237">
        <v>180</v>
      </c>
      <c r="H1124" s="237">
        <v>163.75</v>
      </c>
      <c r="I1124" s="237">
        <v>163.41666666666666</v>
      </c>
      <c r="J1124" s="237">
        <v>146.75</v>
      </c>
      <c r="K1124" s="237">
        <v>164.75</v>
      </c>
      <c r="L1124" s="237">
        <v>164.16666666666666</v>
      </c>
      <c r="M1124" s="237">
        <v>158.83333333333334</v>
      </c>
      <c r="N1124" s="237">
        <v>146.35</v>
      </c>
      <c r="O1124" s="237">
        <v>146.51666666666665</v>
      </c>
      <c r="P1124" s="237">
        <v>153.34474694457279</v>
      </c>
      <c r="Q1124" s="237">
        <v>147.80976121917777</v>
      </c>
      <c r="R1124" s="237">
        <v>159.13333333333333</v>
      </c>
      <c r="S1124" s="237">
        <v>160.33333333333334</v>
      </c>
      <c r="T1124" s="237">
        <v>159.38333333333333</v>
      </c>
      <c r="U1124" s="237">
        <v>133</v>
      </c>
      <c r="V1124" s="237">
        <v>144.6</v>
      </c>
      <c r="W1124" s="237">
        <v>163</v>
      </c>
      <c r="X1124" s="237">
        <v>150.73666666666668</v>
      </c>
      <c r="Y1124" s="237">
        <v>157.16666666666666</v>
      </c>
      <c r="Z1124" s="237">
        <v>163.5</v>
      </c>
      <c r="AA1124" s="237">
        <v>168.66666666666666</v>
      </c>
      <c r="AB1124" s="237">
        <v>160.65</v>
      </c>
      <c r="AC1124" s="237">
        <v>159.86666666666667</v>
      </c>
      <c r="AD1124" s="237">
        <v>151</v>
      </c>
      <c r="AE1124" s="237">
        <v>160.85</v>
      </c>
      <c r="AF1124" s="230"/>
      <c r="AG1124" s="231"/>
      <c r="AH1124" s="231"/>
      <c r="AI1124" s="231"/>
      <c r="AJ1124" s="231"/>
      <c r="AK1124" s="231"/>
      <c r="AL1124" s="231"/>
      <c r="AM1124" s="231"/>
      <c r="AN1124" s="231"/>
      <c r="AO1124" s="231"/>
      <c r="AP1124" s="231"/>
      <c r="AQ1124" s="231"/>
      <c r="AR1124" s="231"/>
      <c r="AS1124" s="231"/>
      <c r="AT1124" s="231"/>
      <c r="AU1124" s="231"/>
      <c r="AV1124" s="231"/>
      <c r="AW1124" s="231"/>
      <c r="AX1124" s="231"/>
      <c r="AY1124" s="231"/>
      <c r="AZ1124" s="231"/>
      <c r="BA1124" s="231"/>
      <c r="BB1124" s="231"/>
      <c r="BC1124" s="231"/>
      <c r="BD1124" s="231"/>
      <c r="BE1124" s="231"/>
      <c r="BF1124" s="231"/>
      <c r="BG1124" s="231"/>
      <c r="BH1124" s="231"/>
      <c r="BI1124" s="231"/>
      <c r="BJ1124" s="231"/>
      <c r="BK1124" s="231"/>
      <c r="BL1124" s="231"/>
      <c r="BM1124" s="236"/>
    </row>
    <row r="1125" spans="1:65">
      <c r="A1125" s="30"/>
      <c r="B1125" s="3" t="s">
        <v>240</v>
      </c>
      <c r="C1125" s="29"/>
      <c r="D1125" s="233">
        <v>154</v>
      </c>
      <c r="E1125" s="233">
        <v>153.5</v>
      </c>
      <c r="F1125" s="233">
        <v>159.19999999999999</v>
      </c>
      <c r="G1125" s="233">
        <v>180.25</v>
      </c>
      <c r="H1125" s="233">
        <v>167</v>
      </c>
      <c r="I1125" s="233">
        <v>164.75</v>
      </c>
      <c r="J1125" s="233">
        <v>146.5</v>
      </c>
      <c r="K1125" s="233">
        <v>163.25</v>
      </c>
      <c r="L1125" s="233">
        <v>160.5</v>
      </c>
      <c r="M1125" s="233">
        <v>157.80000000000001</v>
      </c>
      <c r="N1125" s="233">
        <v>145.05000000000001</v>
      </c>
      <c r="O1125" s="233">
        <v>149.69999999999999</v>
      </c>
      <c r="P1125" s="233">
        <v>153.81522648683026</v>
      </c>
      <c r="Q1125" s="233">
        <v>148.82908067473335</v>
      </c>
      <c r="R1125" s="233">
        <v>156.25</v>
      </c>
      <c r="S1125" s="233">
        <v>160.5</v>
      </c>
      <c r="T1125" s="233">
        <v>160</v>
      </c>
      <c r="U1125" s="233">
        <v>133.5</v>
      </c>
      <c r="V1125" s="233">
        <v>142.55000000000001</v>
      </c>
      <c r="W1125" s="233">
        <v>162.5</v>
      </c>
      <c r="X1125" s="233">
        <v>150.845</v>
      </c>
      <c r="Y1125" s="233">
        <v>158</v>
      </c>
      <c r="Z1125" s="233">
        <v>163</v>
      </c>
      <c r="AA1125" s="233">
        <v>168.5</v>
      </c>
      <c r="AB1125" s="233">
        <v>160.69999999999999</v>
      </c>
      <c r="AC1125" s="233">
        <v>158.44999999999999</v>
      </c>
      <c r="AD1125" s="233">
        <v>151.5</v>
      </c>
      <c r="AE1125" s="233">
        <v>159.94999999999999</v>
      </c>
      <c r="AF1125" s="230"/>
      <c r="AG1125" s="231"/>
      <c r="AH1125" s="231"/>
      <c r="AI1125" s="231"/>
      <c r="AJ1125" s="231"/>
      <c r="AK1125" s="231"/>
      <c r="AL1125" s="231"/>
      <c r="AM1125" s="231"/>
      <c r="AN1125" s="231"/>
      <c r="AO1125" s="231"/>
      <c r="AP1125" s="231"/>
      <c r="AQ1125" s="231"/>
      <c r="AR1125" s="231"/>
      <c r="AS1125" s="231"/>
      <c r="AT1125" s="231"/>
      <c r="AU1125" s="231"/>
      <c r="AV1125" s="231"/>
      <c r="AW1125" s="231"/>
      <c r="AX1125" s="231"/>
      <c r="AY1125" s="231"/>
      <c r="AZ1125" s="231"/>
      <c r="BA1125" s="231"/>
      <c r="BB1125" s="231"/>
      <c r="BC1125" s="231"/>
      <c r="BD1125" s="231"/>
      <c r="BE1125" s="231"/>
      <c r="BF1125" s="231"/>
      <c r="BG1125" s="231"/>
      <c r="BH1125" s="231"/>
      <c r="BI1125" s="231"/>
      <c r="BJ1125" s="231"/>
      <c r="BK1125" s="231"/>
      <c r="BL1125" s="231"/>
      <c r="BM1125" s="236"/>
    </row>
    <row r="1126" spans="1:65">
      <c r="A1126" s="30"/>
      <c r="B1126" s="3" t="s">
        <v>241</v>
      </c>
      <c r="C1126" s="29"/>
      <c r="D1126" s="233">
        <v>3.2249030993194201</v>
      </c>
      <c r="E1126" s="233">
        <v>4.1311822359545776</v>
      </c>
      <c r="F1126" s="233">
        <v>3.8175472055583928</v>
      </c>
      <c r="G1126" s="233">
        <v>1.8708286933869707</v>
      </c>
      <c r="H1126" s="233">
        <v>10.289557813628338</v>
      </c>
      <c r="I1126" s="233">
        <v>3.625143675313665</v>
      </c>
      <c r="J1126" s="233">
        <v>2.8240042492885875</v>
      </c>
      <c r="K1126" s="233">
        <v>8.6240941553301695</v>
      </c>
      <c r="L1126" s="233">
        <v>12.937026963976951</v>
      </c>
      <c r="M1126" s="233">
        <v>4.2302088206927451</v>
      </c>
      <c r="N1126" s="233">
        <v>2.9077482697097419</v>
      </c>
      <c r="O1126" s="233">
        <v>8.1145342852604099</v>
      </c>
      <c r="P1126" s="233">
        <v>4.4570601259656248</v>
      </c>
      <c r="Q1126" s="233">
        <v>2.2069066841368259</v>
      </c>
      <c r="R1126" s="233">
        <v>8.669871202426636</v>
      </c>
      <c r="S1126" s="233">
        <v>3.6147844564602556</v>
      </c>
      <c r="T1126" s="233">
        <v>2.3284472651676422</v>
      </c>
      <c r="U1126" s="233">
        <v>1.7888543819998317</v>
      </c>
      <c r="V1126" s="233">
        <v>4.1158231254513309</v>
      </c>
      <c r="W1126" s="233">
        <v>2.9664793948382653</v>
      </c>
      <c r="X1126" s="233">
        <v>1.5114187595324691</v>
      </c>
      <c r="Y1126" s="233">
        <v>3.0605010483034745</v>
      </c>
      <c r="Z1126" s="233">
        <v>2.2583179581272428</v>
      </c>
      <c r="AA1126" s="233">
        <v>2.0655911179772892</v>
      </c>
      <c r="AB1126" s="233">
        <v>2.7296519924708358</v>
      </c>
      <c r="AC1126" s="233">
        <v>4.3628736707205515</v>
      </c>
      <c r="AD1126" s="233">
        <v>2.0976176963403033</v>
      </c>
      <c r="AE1126" s="233">
        <v>4.3821227732686783</v>
      </c>
      <c r="AF1126" s="230"/>
      <c r="AG1126" s="231"/>
      <c r="AH1126" s="231"/>
      <c r="AI1126" s="231"/>
      <c r="AJ1126" s="231"/>
      <c r="AK1126" s="231"/>
      <c r="AL1126" s="231"/>
      <c r="AM1126" s="231"/>
      <c r="AN1126" s="231"/>
      <c r="AO1126" s="231"/>
      <c r="AP1126" s="231"/>
      <c r="AQ1126" s="231"/>
      <c r="AR1126" s="231"/>
      <c r="AS1126" s="231"/>
      <c r="AT1126" s="231"/>
      <c r="AU1126" s="231"/>
      <c r="AV1126" s="231"/>
      <c r="AW1126" s="231"/>
      <c r="AX1126" s="231"/>
      <c r="AY1126" s="231"/>
      <c r="AZ1126" s="231"/>
      <c r="BA1126" s="231"/>
      <c r="BB1126" s="231"/>
      <c r="BC1126" s="231"/>
      <c r="BD1126" s="231"/>
      <c r="BE1126" s="231"/>
      <c r="BF1126" s="231"/>
      <c r="BG1126" s="231"/>
      <c r="BH1126" s="231"/>
      <c r="BI1126" s="231"/>
      <c r="BJ1126" s="231"/>
      <c r="BK1126" s="231"/>
      <c r="BL1126" s="231"/>
      <c r="BM1126" s="236"/>
    </row>
    <row r="1127" spans="1:65">
      <c r="A1127" s="30"/>
      <c r="B1127" s="3" t="s">
        <v>87</v>
      </c>
      <c r="C1127" s="29"/>
      <c r="D1127" s="13">
        <v>2.1077798034767451E-2</v>
      </c>
      <c r="E1127" s="13">
        <v>2.6942492843182026E-2</v>
      </c>
      <c r="F1127" s="13">
        <v>2.4210213754730321E-2</v>
      </c>
      <c r="G1127" s="13">
        <v>1.0393492741038726E-2</v>
      </c>
      <c r="H1127" s="13">
        <v>6.2836994281699782E-2</v>
      </c>
      <c r="I1127" s="13">
        <v>2.2183439114617023E-2</v>
      </c>
      <c r="J1127" s="13">
        <v>1.9243640540297018E-2</v>
      </c>
      <c r="K1127" s="13">
        <v>5.2346550259970683E-2</v>
      </c>
      <c r="L1127" s="13">
        <v>7.8804225161280925E-2</v>
      </c>
      <c r="M1127" s="13">
        <v>2.6633004117687795E-2</v>
      </c>
      <c r="N1127" s="13">
        <v>1.9868454183189218E-2</v>
      </c>
      <c r="O1127" s="13">
        <v>5.5383011843433583E-2</v>
      </c>
      <c r="P1127" s="13">
        <v>2.9065619884433673E-2</v>
      </c>
      <c r="Q1127" s="13">
        <v>1.4930723559348311E-2</v>
      </c>
      <c r="R1127" s="13">
        <v>5.4481804791118367E-2</v>
      </c>
      <c r="S1127" s="13">
        <v>2.2545433200375813E-2</v>
      </c>
      <c r="T1127" s="13">
        <v>1.4609101318629985E-2</v>
      </c>
      <c r="U1127" s="13">
        <v>1.3450032947367156E-2</v>
      </c>
      <c r="V1127" s="13">
        <v>2.8463507091641294E-2</v>
      </c>
      <c r="W1127" s="13">
        <v>1.8199260091032302E-2</v>
      </c>
      <c r="X1127" s="13">
        <v>1.0026881932282362E-2</v>
      </c>
      <c r="Y1127" s="13">
        <v>1.9472965312641408E-2</v>
      </c>
      <c r="Z1127" s="13">
        <v>1.3812342251542769E-2</v>
      </c>
      <c r="AA1127" s="13">
        <v>1.2246587655991834E-2</v>
      </c>
      <c r="AB1127" s="13">
        <v>1.6991297805607444E-2</v>
      </c>
      <c r="AC1127" s="13">
        <v>2.7290702694248652E-2</v>
      </c>
      <c r="AD1127" s="13">
        <v>1.3891507922783465E-2</v>
      </c>
      <c r="AE1127" s="13">
        <v>2.7243536047675963E-2</v>
      </c>
      <c r="AF1127" s="157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A1128" s="30"/>
      <c r="B1128" s="3" t="s">
        <v>242</v>
      </c>
      <c r="C1128" s="29"/>
      <c r="D1128" s="13">
        <v>-2.9657840955798598E-2</v>
      </c>
      <c r="E1128" s="13">
        <v>-2.75438057509092E-2</v>
      </c>
      <c r="F1128" s="13">
        <v>4.4353672896457752E-5</v>
      </c>
      <c r="G1128" s="13">
        <v>0.14157901064023704</v>
      </c>
      <c r="H1128" s="13">
        <v>3.8519794401882246E-2</v>
      </c>
      <c r="I1128" s="13">
        <v>3.6405759196992848E-2</v>
      </c>
      <c r="J1128" s="13">
        <v>-6.9296001047473466E-2</v>
      </c>
      <c r="K1128" s="13">
        <v>4.4861900016550216E-2</v>
      </c>
      <c r="L1128" s="13">
        <v>4.116233840799377E-2</v>
      </c>
      <c r="M1128" s="13">
        <v>7.3377751297647453E-3</v>
      </c>
      <c r="N1128" s="13">
        <v>-7.183284329334072E-2</v>
      </c>
      <c r="O1128" s="13">
        <v>-7.0775825690896133E-2</v>
      </c>
      <c r="P1128" s="13">
        <v>-2.7471419422983812E-2</v>
      </c>
      <c r="Q1128" s="13">
        <v>-6.2574883469118769E-2</v>
      </c>
      <c r="R1128" s="13">
        <v>9.2404068141649365E-3</v>
      </c>
      <c r="S1128" s="13">
        <v>1.6850933551766589E-2</v>
      </c>
      <c r="T1128" s="13">
        <v>1.0825933217831984E-2</v>
      </c>
      <c r="U1128" s="13">
        <v>-0.15649995324915822</v>
      </c>
      <c r="V1128" s="13">
        <v>-8.2931528119009723E-2</v>
      </c>
      <c r="W1128" s="13">
        <v>3.3763215190881324E-2</v>
      </c>
      <c r="X1128" s="13">
        <v>-4.4012139996997046E-2</v>
      </c>
      <c r="Y1128" s="13">
        <v>-3.2324008946820193E-3</v>
      </c>
      <c r="Z1128" s="13">
        <v>3.6934267998215198E-2</v>
      </c>
      <c r="AA1128" s="13">
        <v>6.9701813673999746E-2</v>
      </c>
      <c r="AB1128" s="13">
        <v>1.8859266996411606E-2</v>
      </c>
      <c r="AC1128" s="13">
        <v>1.3891284264921699E-2</v>
      </c>
      <c r="AD1128" s="13">
        <v>-4.2342052185134538E-2</v>
      </c>
      <c r="AE1128" s="13">
        <v>2.0127688119345066E-2</v>
      </c>
      <c r="AF1128" s="157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A1129" s="30"/>
      <c r="B1129" s="46" t="s">
        <v>243</v>
      </c>
      <c r="C1129" s="47"/>
      <c r="D1129" s="45">
        <v>0.75</v>
      </c>
      <c r="E1129" s="45">
        <v>0.7</v>
      </c>
      <c r="F1129" s="45">
        <v>0.16</v>
      </c>
      <c r="G1129" s="45">
        <v>2.62</v>
      </c>
      <c r="H1129" s="45">
        <v>0.59</v>
      </c>
      <c r="I1129" s="45">
        <v>0.55000000000000004</v>
      </c>
      <c r="J1129" s="45">
        <v>1.52</v>
      </c>
      <c r="K1129" s="45">
        <v>0.72</v>
      </c>
      <c r="L1129" s="45">
        <v>0.65</v>
      </c>
      <c r="M1129" s="45">
        <v>0.02</v>
      </c>
      <c r="N1129" s="45">
        <v>1.57</v>
      </c>
      <c r="O1129" s="45">
        <v>1.55</v>
      </c>
      <c r="P1129" s="45">
        <v>0.7</v>
      </c>
      <c r="Q1129" s="45">
        <v>1.39</v>
      </c>
      <c r="R1129" s="45">
        <v>0.02</v>
      </c>
      <c r="S1129" s="45">
        <v>0.17</v>
      </c>
      <c r="T1129" s="45">
        <v>0.05</v>
      </c>
      <c r="U1129" s="45">
        <v>3.24</v>
      </c>
      <c r="V1129" s="45">
        <v>1.79</v>
      </c>
      <c r="W1129" s="45">
        <v>0.5</v>
      </c>
      <c r="X1129" s="45">
        <v>1.03</v>
      </c>
      <c r="Y1129" s="45">
        <v>0.23</v>
      </c>
      <c r="Z1129" s="45">
        <v>0.56000000000000005</v>
      </c>
      <c r="AA1129" s="45">
        <v>1.21</v>
      </c>
      <c r="AB1129" s="45">
        <v>0.21</v>
      </c>
      <c r="AC1129" s="45">
        <v>0.11</v>
      </c>
      <c r="AD1129" s="45">
        <v>0.99</v>
      </c>
      <c r="AE1129" s="45">
        <v>0.23</v>
      </c>
      <c r="AF1129" s="157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B1130" s="31"/>
      <c r="C1130" s="20"/>
      <c r="D1130" s="20"/>
      <c r="E1130" s="20"/>
      <c r="F1130" s="20"/>
      <c r="G1130" s="20"/>
      <c r="H1130" s="20"/>
      <c r="I1130" s="20"/>
      <c r="J1130" s="20"/>
      <c r="K1130" s="20"/>
      <c r="L1130" s="20"/>
      <c r="M1130" s="20"/>
      <c r="N1130" s="20"/>
      <c r="O1130" s="20"/>
      <c r="P1130" s="20"/>
      <c r="Q1130" s="20"/>
      <c r="R1130" s="20"/>
      <c r="S1130" s="20"/>
      <c r="T1130" s="20"/>
      <c r="U1130" s="20"/>
      <c r="V1130" s="20"/>
      <c r="W1130" s="20"/>
      <c r="X1130" s="20"/>
      <c r="Y1130" s="20"/>
      <c r="Z1130" s="20"/>
      <c r="AA1130" s="20"/>
      <c r="AB1130" s="20"/>
      <c r="AC1130" s="20"/>
      <c r="AD1130" s="20"/>
      <c r="AE1130" s="20"/>
      <c r="BM1130" s="55"/>
    </row>
    <row r="1131" spans="1:65">
      <c r="BM1131" s="55"/>
    </row>
    <row r="1132" spans="1:65">
      <c r="BM1132" s="55"/>
    </row>
    <row r="1133" spans="1:65">
      <c r="BM1133" s="55"/>
    </row>
    <row r="1134" spans="1:65">
      <c r="BM1134" s="55"/>
    </row>
    <row r="1135" spans="1:65">
      <c r="BM1135" s="55"/>
    </row>
    <row r="1136" spans="1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6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</sheetData>
  <dataConsolidate/>
  <conditionalFormatting sqref="B6:AF11 B24:AC29 B42:AE47 B60:E65 B78:Y83 B96:AE101 B115:AD120 B134:AF139 B152:AF157 B170:X175 B188:AF193 B206:AD211 B224:X229 B243:AF248 B261:I266 B279:I284 B297:H302 B315:AF320 B333:Z338 B351:I356 B369:U374 B387:Z392 B405:G410 B423:I428 B441:Y446 B460:AF465 B478:AB483 B496:AE501 B514:K519 B533:AF538 B551:AF556 B569:AE574 B587:AE592 B605:AA610 B624:I629 B642:AE647 B661:AC666 B679:AF684 B697:I702 B715:Y720 B733:U738 B751:AC756 B769:AE774 B787:AB792 B806:AA811 B824:I829 B842:AE847 B861:AE866 B879:Y884 B898:M903 B917:Y922 B935:AA940 B954:AD959 B972:Z977 B990:I995 B1009:AA1014 B1027:AF1032 B1045:AC1050 B1064:AC1069 B1082:M1087 B1100:AF1105 B1118:AE1123">
    <cfRule type="expression" dxfId="28" priority="186">
      <formula>AND($B6&lt;&gt;$B5,NOT(ISBLANK(INDIRECT(Anlyt_LabRefThisCol))))</formula>
    </cfRule>
  </conditionalFormatting>
  <conditionalFormatting sqref="C2:AF17 C20:AC35 C38:AE53 C56:E71 C74:Y89 C92:AE107 C111:AD126 C130:AF145 C148:AF163 C166:X181 C184:AF199 C202:AD217 C220:X235 C239:AF254 C257:I272 C275:I290 C293:H308 C311:AF326 C329:Z344 C347:I362 C365:U380 C383:Z398 C401:G416 C419:I434 C437:Y452 C456:AF471 C474:AB489 C492:AE507 C510:K525 C529:AF544 C547:AF562 C565:AE580 C583:AE598 C601:AA616 C620:I635 C638:AE653 C657:AC672 C675:AF690 C693:I708 C711:Y726 C729:U744 C747:AC762 C765:AE780 C783:AB798 C802:AA817 C820:I835 C838:AE853 C857:AE872 C875:Y890 C894:M909 C913:Y928 C931:AA946 C950:AD965 C968:Z983 C986:I1001 C1005:AA1020 C1023:AF1038 C1041:AC1056 C1060:AC1075 C1078:M1093 C1096:AF1111 C1114:AE1129">
    <cfRule type="expression" dxfId="27" priority="184" stopIfTrue="1">
      <formula>AND(ISBLANK(INDIRECT(Anlyt_LabRefLastCol)),ISBLANK(INDIRECT(Anlyt_LabRefThisCol)))</formula>
    </cfRule>
    <cfRule type="expression" dxfId="26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AR Digest 10-50g</vt:lpstr>
      <vt:lpstr>4-Acid</vt:lpstr>
      <vt:lpstr>Aqua Regia</vt:lpstr>
      <vt:lpstr>PF ICP</vt:lpstr>
      <vt:lpstr>IRC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2021-03-06T02:52:25Z</cp:lastPrinted>
  <dcterms:created xsi:type="dcterms:W3CDTF">2000-11-24T23:59:25Z</dcterms:created>
  <dcterms:modified xsi:type="dcterms:W3CDTF">2024-01-18T05:46:28Z</dcterms:modified>
</cp:coreProperties>
</file>